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830" activeTab="5"/>
  </bookViews>
  <sheets>
    <sheet name="生産" sheetId="1" r:id="rId1"/>
    <sheet name="分配" sheetId="2" r:id="rId2"/>
    <sheet name="家計" sheetId="3" r:id="rId3"/>
    <sheet name="生産　H24" sheetId="4" r:id="rId4"/>
    <sheet name="分配　H24" sheetId="5" r:id="rId5"/>
    <sheet name="家計　H24" sheetId="6" r:id="rId6"/>
  </sheets>
  <definedNames>
    <definedName name="_xlnm.Print_Area" localSheetId="2">'家計'!$A$1:$AO$49</definedName>
    <definedName name="_xlnm.Print_Area" localSheetId="5">'家計　H24'!$A$1:$AO$4</definedName>
    <definedName name="_xlnm.Print_Area" localSheetId="0">'生産'!$A$1:$CF$50</definedName>
    <definedName name="_xlnm.Print_Area" localSheetId="3">'生産　H24'!$A$1:$CF$4</definedName>
    <definedName name="_xlnm.Print_Area" localSheetId="1">'分配'!$A$1:$DQ$51</definedName>
    <definedName name="_xlnm.Print_Area" localSheetId="4">'分配　H24'!$A$1:$DQ$6</definedName>
  </definedNames>
  <calcPr fullCalcOnLoad="1"/>
</workbook>
</file>

<file path=xl/sharedStrings.xml><?xml version="1.0" encoding="utf-8"?>
<sst xmlns="http://schemas.openxmlformats.org/spreadsheetml/2006/main" count="1413" uniqueCount="165">
  <si>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</si>
  <si>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</si>
  <si>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</si>
  <si>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</si>
  <si>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</si>
  <si>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</si>
  <si>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</si>
  <si>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</si>
  <si>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</si>
  <si>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</si>
  <si>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</si>
  <si>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</si>
  <si>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</si>
  <si>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</si>
  <si>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</si>
  <si>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</si>
  <si>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</si>
  <si>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</si>
  <si>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</si>
  <si>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</si>
  <si>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</si>
  <si>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</si>
  <si>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</si>
  <si>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</si>
  <si>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</si>
  <si>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</si>
  <si>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</si>
  <si>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</si>
  <si>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</si>
  <si>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</si>
  <si>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</si>
  <si>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</si>
  <si>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</si>
  <si>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市町村計</t>
  </si>
  <si>
    <t>市町村民所得</t>
  </si>
  <si>
    <t>一人当たり</t>
  </si>
  <si>
    <t>個人企業所得</t>
  </si>
  <si>
    <t>家計の財産所得</t>
  </si>
  <si>
    <t>社会保障給付</t>
  </si>
  <si>
    <t>その他の</t>
  </si>
  <si>
    <t>家計所得</t>
  </si>
  <si>
    <t>（受取）</t>
  </si>
  <si>
    <t>（支払）</t>
  </si>
  <si>
    <t>経常移転（純）</t>
  </si>
  <si>
    <t>（単位：千円）</t>
  </si>
  <si>
    <t>（単位：％）</t>
  </si>
  <si>
    <t>（対前年度増加率）</t>
  </si>
  <si>
    <t>（実数）</t>
  </si>
  <si>
    <t>（構成比）</t>
  </si>
  <si>
    <t>雇用者報酬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</si>
  <si>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</si>
  <si>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</si>
  <si>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</si>
  <si>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</si>
  <si>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</si>
  <si>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</si>
  <si>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</si>
  <si>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</si>
  <si>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</si>
  <si>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</si>
  <si>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</si>
  <si>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</si>
  <si>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</si>
  <si>
    <t>人口</t>
  </si>
  <si>
    <t>産業</t>
  </si>
  <si>
    <t>政府サービス生産者</t>
  </si>
  <si>
    <t>小計</t>
  </si>
  <si>
    <t>総生産額</t>
  </si>
  <si>
    <t>農業</t>
  </si>
  <si>
    <t>林業</t>
  </si>
  <si>
    <t>水産業</t>
  </si>
  <si>
    <t>建設業</t>
  </si>
  <si>
    <t>電・ガ・水</t>
  </si>
  <si>
    <t>卸売小売業</t>
  </si>
  <si>
    <t>金融保険業</t>
  </si>
  <si>
    <t>不動産業</t>
  </si>
  <si>
    <t>サービス業</t>
  </si>
  <si>
    <t>公務</t>
  </si>
  <si>
    <t>生産者</t>
  </si>
  <si>
    <t>第１次産業</t>
  </si>
  <si>
    <t>第２次産業</t>
  </si>
  <si>
    <t>第３次産業</t>
  </si>
  <si>
    <t>（構成比）</t>
  </si>
  <si>
    <t>第１次産業</t>
  </si>
  <si>
    <t>第２次産業</t>
  </si>
  <si>
    <t>第３次産業</t>
  </si>
  <si>
    <t>(実数)</t>
  </si>
  <si>
    <t>（実数）</t>
  </si>
  <si>
    <t>（１）賃金・俸給</t>
  </si>
  <si>
    <t>（２）雇主の社会負担</t>
  </si>
  <si>
    <t>（１）一般政府</t>
  </si>
  <si>
    <t>（２）家　計</t>
  </si>
  <si>
    <t>　（３）個人企業</t>
  </si>
  <si>
    <t>③保険契約者に帰属</t>
  </si>
  <si>
    <t>ｂ その他の産業</t>
  </si>
  <si>
    <t>③保険契約者に帰属</t>
  </si>
  <si>
    <t>a雇主の現実社会負担</t>
  </si>
  <si>
    <t>b雇主の帰属社会負担</t>
  </si>
  <si>
    <t>法人企業</t>
  </si>
  <si>
    <t>（非農林水・非金融）</t>
  </si>
  <si>
    <t>（実数）</t>
  </si>
  <si>
    <t>（単位：％）</t>
  </si>
  <si>
    <t>一人当たり</t>
  </si>
  <si>
    <t>(単位：人)</t>
  </si>
  <si>
    <t>１　雇用者報酬</t>
  </si>
  <si>
    <t>２ 財産所得（非企業部門）</t>
  </si>
  <si>
    <t>３ 企業所得（法人企業の分配所得受払後）</t>
  </si>
  <si>
    <t>人口</t>
  </si>
  <si>
    <t>（１）賃金・俸給</t>
  </si>
  <si>
    <t>（２）雇主の社会負担</t>
  </si>
  <si>
    <t>（１）一般政府</t>
  </si>
  <si>
    <t>（２）家　計</t>
  </si>
  <si>
    <t>　（３）個人企業</t>
  </si>
  <si>
    <t>対家計民間非営利サービス</t>
  </si>
  <si>
    <t>する財産所得</t>
  </si>
  <si>
    <t>あさぎり町</t>
  </si>
  <si>
    <t>上天草市</t>
  </si>
  <si>
    <t>宇城市</t>
  </si>
  <si>
    <t>美里町</t>
  </si>
  <si>
    <t>和水町</t>
  </si>
  <si>
    <t>合志市</t>
  </si>
  <si>
    <t>阿蘇市</t>
  </si>
  <si>
    <t>山都町</t>
  </si>
  <si>
    <t>南阿蘇村</t>
  </si>
  <si>
    <t>氷川町</t>
  </si>
  <si>
    <t>芦北町</t>
  </si>
  <si>
    <t>天草市</t>
  </si>
  <si>
    <t>山都町</t>
  </si>
  <si>
    <t>市町村内総生産（93SNA）</t>
  </si>
  <si>
    <t>市町村民所得（93SNA）</t>
  </si>
  <si>
    <t>市町村民所得（93SNA）</t>
  </si>
  <si>
    <t>家計所得（93SNA）</t>
  </si>
  <si>
    <t>運輸</t>
  </si>
  <si>
    <t>情報通信業</t>
  </si>
  <si>
    <t>鉱工業</t>
  </si>
  <si>
    <t>関税等</t>
  </si>
  <si>
    <t>関税等</t>
  </si>
  <si>
    <t>※2</t>
  </si>
  <si>
    <t>※2</t>
  </si>
  <si>
    <t>※3</t>
  </si>
  <si>
    <t>※3</t>
  </si>
  <si>
    <t>(控除）消費税</t>
  </si>
  <si>
    <t>(控除）消費税</t>
  </si>
  <si>
    <t>注）統計表中、表頭の「※2関税等」は「輸入品に課される税・関税」であり、「※3（控除）消費税」は「（控除）総資本形成に係る消費税」である。</t>
  </si>
  <si>
    <t>鉱工業</t>
  </si>
  <si>
    <t>（参考）税額調整前</t>
  </si>
  <si>
    <t>（参考）税額調整前</t>
  </si>
  <si>
    <t>注）統計表中、※1の「水産業」計数は秘匿情報となるため、「林業」に合算して計上している。　なお、市町村計は、合算前の計数であり、本表の計数とは一致しない。</t>
  </si>
  <si>
    <t>※１</t>
  </si>
  <si>
    <t>※１</t>
  </si>
  <si>
    <r>
      <t>平成24</t>
    </r>
    <r>
      <rPr>
        <sz val="10"/>
        <rFont val="ＭＳ Ｐゴシック"/>
        <family val="3"/>
      </rPr>
      <t>年度</t>
    </r>
  </si>
  <si>
    <t>上天草市</t>
  </si>
  <si>
    <t>宇城市</t>
  </si>
  <si>
    <t>※1</t>
  </si>
  <si>
    <t>阿蘇市</t>
  </si>
  <si>
    <t>天草市</t>
  </si>
  <si>
    <t>合志市</t>
  </si>
  <si>
    <t/>
  </si>
  <si>
    <t>美里町</t>
  </si>
  <si>
    <t>和水町</t>
  </si>
  <si>
    <t>南阿蘇村</t>
  </si>
  <si>
    <t>山都町</t>
  </si>
  <si>
    <t>氷川町</t>
  </si>
  <si>
    <t>芦北町</t>
  </si>
  <si>
    <t>あさぎり町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</si>
</sst>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  <numFmt numFmtId="180" formatCode="0.0_);[Red]\(0.0\)"/>
    <numFmt numFmtId="181" formatCode="0;&quot;▲ &quot;0"/>
    <numFmt numFmtId="182" formatCode="&quot;平成&quot;0&quot;年度&quot;"/>
    <numFmt numFmtId="183" formatCode="&quot;平成&quot;#&quot;年度&quot;"/>
    <numFmt numFmtId="184" formatCode="&quot;平成&quot;&quot;年度&quot;"/>
    <numFmt numFmtId="185" formatCode="#,##0.0;&quot;▲ &quot;#,##0.0"/>
    <numFmt numFmtId="186" formatCode="#,##0_ "/>
    <numFmt numFmtId="187" formatCode="#,##0.00;&quot;▲&quot;#,##0.00"/>
    <numFmt numFmtId="188" formatCode="0_);[Red]\(0\)"/>
    <numFmt numFmtId="189" formatCode="#,##0.0000000000_ ;[Red]\-#,##0.0000000000\ "/>
  </numFmts>
  <fonts count="41">
    <font>
      <sz val="10"/>
      <name val="ＭＳ Ｐゴシック"/>
      <family val="3"/>
    </font>
    <font>
      <sz val="12"/>
      <name val="Osaka"/>
      <family val="3"/>
    </font>
    <font>
      <sz val="9"/>
      <name val="Osaka"/>
      <family val="3"/>
    </font>
    <font>
      <sz val="6"/>
      <name val="ＭＳ Ｐゴシック"/>
      <family val="3"/>
    </font>
    <font>
      <sz val="14"/>
      <color indexed="14"/>
      <name val="ＭＳ Ｐゴシック"/>
      <family val="3"/>
    </font>
    <font>
      <sz val="9.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32" borderId="0">
      <alignment/>
      <protection/>
    </xf>
    <xf numFmtId="0" fontId="40" fillId="33" borderId="0" applyNumberFormat="0" applyBorder="0" applyAlignment="0" applyProtection="0"/>
  </cellStyleXfs>
  <cellXfs count="194">
    <xf numFmtId="0" fontId="0" fillId="0" borderId="0" xfId="0" applyAlignment="1">
      <alignment/>
    </xf>
    <xf numFmtId="177" fontId="0" fillId="0" borderId="0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77" fontId="0" fillId="0" borderId="10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Border="1" applyAlignment="1">
      <alignment vertical="center"/>
      <protection/>
    </xf>
    <xf numFmtId="178" fontId="0" fillId="0" borderId="10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vertical="center"/>
      <protection/>
    </xf>
    <xf numFmtId="177" fontId="0" fillId="0" borderId="12" xfId="60" applyNumberFormat="1" applyFont="1" applyFill="1" applyBorder="1" applyAlignment="1">
      <alignment vertical="center"/>
      <protection/>
    </xf>
    <xf numFmtId="178" fontId="0" fillId="0" borderId="11" xfId="60" applyNumberFormat="1" applyFont="1" applyFill="1" applyBorder="1" applyAlignment="1">
      <alignment vertical="center"/>
      <protection/>
    </xf>
    <xf numFmtId="178" fontId="0" fillId="0" borderId="12" xfId="60" applyNumberFormat="1" applyFont="1" applyFill="1" applyBorder="1" applyAlignment="1">
      <alignment vertical="center"/>
      <protection/>
    </xf>
    <xf numFmtId="177" fontId="0" fillId="34" borderId="13" xfId="60" applyNumberFormat="1" applyFont="1" applyFill="1" applyBorder="1" applyAlignment="1">
      <alignment vertical="center"/>
      <protection/>
    </xf>
    <xf numFmtId="177" fontId="0" fillId="0" borderId="14" xfId="60" applyNumberFormat="1" applyFont="1" applyFill="1" applyBorder="1" applyAlignment="1">
      <alignment vertical="center"/>
      <protection/>
    </xf>
    <xf numFmtId="177" fontId="0" fillId="0" borderId="15" xfId="60" applyNumberFormat="1" applyFont="1" applyFill="1" applyBorder="1" applyAlignment="1">
      <alignment vertical="center"/>
      <protection/>
    </xf>
    <xf numFmtId="178" fontId="0" fillId="0" borderId="14" xfId="60" applyNumberFormat="1" applyFont="1" applyFill="1" applyBorder="1" applyAlignment="1">
      <alignment vertical="center"/>
      <protection/>
    </xf>
    <xf numFmtId="178" fontId="0" fillId="0" borderId="15" xfId="60" applyNumberFormat="1" applyFont="1" applyFill="1" applyBorder="1" applyAlignment="1">
      <alignment vertical="center"/>
      <protection/>
    </xf>
    <xf numFmtId="177" fontId="0" fillId="0" borderId="16" xfId="60" applyNumberFormat="1" applyFont="1" applyFill="1" applyBorder="1" applyAlignment="1">
      <alignment vertical="center"/>
      <protection/>
    </xf>
    <xf numFmtId="178" fontId="0" fillId="0" borderId="16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177" fontId="0" fillId="0" borderId="17" xfId="60" applyNumberFormat="1" applyFont="1" applyFill="1" applyBorder="1" applyAlignment="1">
      <alignment vertical="center"/>
      <protection/>
    </xf>
    <xf numFmtId="177" fontId="0" fillId="0" borderId="18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horizontal="center" vertical="center"/>
      <protection/>
    </xf>
    <xf numFmtId="177" fontId="0" fillId="0" borderId="19" xfId="60" applyNumberFormat="1" applyFont="1" applyFill="1" applyBorder="1" applyAlignment="1">
      <alignment vertical="center"/>
      <protection/>
    </xf>
    <xf numFmtId="177" fontId="0" fillId="0" borderId="20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Alignment="1">
      <alignment horizontal="right" vertical="center"/>
      <protection/>
    </xf>
    <xf numFmtId="182" fontId="0" fillId="0" borderId="0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Border="1" applyAlignment="1">
      <alignment horizontal="right" vertical="center"/>
      <protection/>
    </xf>
    <xf numFmtId="178" fontId="0" fillId="0" borderId="0" xfId="60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77" fontId="0" fillId="0" borderId="0" xfId="60" applyNumberFormat="1" applyFont="1" applyFill="1" applyBorder="1" applyAlignment="1">
      <alignment horizontal="left" vertical="center"/>
      <protection/>
    </xf>
    <xf numFmtId="178" fontId="0" fillId="0" borderId="17" xfId="60" applyNumberFormat="1" applyFont="1" applyFill="1" applyBorder="1" applyAlignment="1">
      <alignment vertical="center"/>
      <protection/>
    </xf>
    <xf numFmtId="179" fontId="0" fillId="0" borderId="18" xfId="60" applyNumberFormat="1" applyFont="1" applyFill="1" applyBorder="1" applyAlignment="1">
      <alignment vertical="center"/>
      <protection/>
    </xf>
    <xf numFmtId="179" fontId="0" fillId="0" borderId="17" xfId="0" applyNumberFormat="1" applyFont="1" applyFill="1" applyBorder="1" applyAlignment="1">
      <alignment vertical="center"/>
    </xf>
    <xf numFmtId="178" fontId="0" fillId="35" borderId="0" xfId="60" applyNumberFormat="1" applyFont="1" applyFill="1" applyBorder="1" applyAlignment="1">
      <alignment vertical="center"/>
      <protection/>
    </xf>
    <xf numFmtId="178" fontId="0" fillId="35" borderId="18" xfId="60" applyNumberFormat="1" applyFont="1" applyFill="1" applyBorder="1" applyAlignment="1">
      <alignment vertical="center"/>
      <protection/>
    </xf>
    <xf numFmtId="179" fontId="0" fillId="0" borderId="0" xfId="60" applyNumberFormat="1" applyFont="1" applyFill="1" applyBorder="1" applyAlignment="1">
      <alignment vertical="center"/>
      <protection/>
    </xf>
    <xf numFmtId="179" fontId="0" fillId="0" borderId="10" xfId="0" applyNumberFormat="1" applyFont="1" applyFill="1" applyBorder="1" applyAlignment="1">
      <alignment vertical="center"/>
    </xf>
    <xf numFmtId="178" fontId="0" fillId="35" borderId="11" xfId="60" applyNumberFormat="1" applyFont="1" applyFill="1" applyBorder="1" applyAlignment="1">
      <alignment vertical="center"/>
      <protection/>
    </xf>
    <xf numFmtId="177" fontId="0" fillId="0" borderId="21" xfId="60" applyNumberFormat="1" applyFont="1" applyFill="1" applyBorder="1" applyAlignment="1">
      <alignment vertical="center"/>
      <protection/>
    </xf>
    <xf numFmtId="179" fontId="0" fillId="0" borderId="16" xfId="60" applyNumberFormat="1" applyFont="1" applyFill="1" applyBorder="1" applyAlignment="1">
      <alignment vertical="center"/>
      <protection/>
    </xf>
    <xf numFmtId="178" fontId="0" fillId="35" borderId="16" xfId="60" applyNumberFormat="1" applyFont="1" applyFill="1" applyBorder="1" applyAlignment="1">
      <alignment vertical="center"/>
      <protection/>
    </xf>
    <xf numFmtId="178" fontId="0" fillId="0" borderId="21" xfId="60" applyNumberFormat="1" applyFont="1" applyFill="1" applyBorder="1" applyAlignment="1">
      <alignment vertical="center"/>
      <protection/>
    </xf>
    <xf numFmtId="179" fontId="0" fillId="0" borderId="11" xfId="60" applyNumberFormat="1" applyFont="1" applyFill="1" applyBorder="1" applyAlignment="1">
      <alignment vertical="center"/>
      <protection/>
    </xf>
    <xf numFmtId="178" fontId="0" fillId="35" borderId="14" xfId="6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60" applyNumberFormat="1" applyFont="1" applyFill="1" applyBorder="1" applyAlignment="1">
      <alignment horizontal="right" vertical="center"/>
      <protection/>
    </xf>
    <xf numFmtId="0" fontId="0" fillId="0" borderId="0" xfId="60" applyNumberFormat="1" applyFont="1" applyFill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178" fontId="0" fillId="0" borderId="19" xfId="60" applyNumberFormat="1" applyFont="1" applyFill="1" applyBorder="1" applyAlignment="1">
      <alignment vertical="center"/>
      <protection/>
    </xf>
    <xf numFmtId="0" fontId="0" fillId="0" borderId="19" xfId="0" applyFont="1" applyBorder="1" applyAlignment="1">
      <alignment vertical="center"/>
    </xf>
    <xf numFmtId="177" fontId="0" fillId="0" borderId="22" xfId="60" applyNumberFormat="1" applyFont="1" applyFill="1" applyBorder="1" applyAlignment="1">
      <alignment vertical="center"/>
      <protection/>
    </xf>
    <xf numFmtId="177" fontId="0" fillId="0" borderId="23" xfId="60" applyNumberFormat="1" applyFont="1" applyFill="1" applyBorder="1" applyAlignment="1">
      <alignment vertical="center"/>
      <protection/>
    </xf>
    <xf numFmtId="178" fontId="0" fillId="0" borderId="22" xfId="60" applyNumberFormat="1" applyFont="1" applyFill="1" applyBorder="1" applyAlignment="1">
      <alignment vertical="center"/>
      <protection/>
    </xf>
    <xf numFmtId="178" fontId="0" fillId="0" borderId="23" xfId="60" applyNumberFormat="1" applyFont="1" applyFill="1" applyBorder="1" applyAlignment="1">
      <alignment vertical="center"/>
      <protection/>
    </xf>
    <xf numFmtId="177" fontId="0" fillId="0" borderId="24" xfId="60" applyNumberFormat="1" applyFont="1" applyFill="1" applyBorder="1" applyAlignment="1">
      <alignment vertical="center"/>
      <protection/>
    </xf>
    <xf numFmtId="179" fontId="0" fillId="0" borderId="12" xfId="0" applyNumberFormat="1" applyFont="1" applyFill="1" applyBorder="1" applyAlignment="1">
      <alignment vertical="center"/>
    </xf>
    <xf numFmtId="179" fontId="0" fillId="0" borderId="14" xfId="60" applyNumberFormat="1" applyFont="1" applyFill="1" applyBorder="1" applyAlignment="1">
      <alignment vertical="center"/>
      <protection/>
    </xf>
    <xf numFmtId="179" fontId="0" fillId="0" borderId="22" xfId="60" applyNumberFormat="1" applyFont="1" applyFill="1" applyBorder="1" applyAlignment="1">
      <alignment vertical="center"/>
      <protection/>
    </xf>
    <xf numFmtId="179" fontId="0" fillId="0" borderId="15" xfId="0" applyNumberFormat="1" applyFont="1" applyBorder="1" applyAlignment="1">
      <alignment vertical="center"/>
    </xf>
    <xf numFmtId="179" fontId="0" fillId="0" borderId="23" xfId="0" applyNumberFormat="1" applyFont="1" applyBorder="1" applyAlignment="1">
      <alignment vertical="center"/>
    </xf>
    <xf numFmtId="178" fontId="0" fillId="35" borderId="22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left" vertical="center"/>
      <protection/>
    </xf>
    <xf numFmtId="0" fontId="0" fillId="0" borderId="0" xfId="60" applyNumberFormat="1" applyFont="1" applyFill="1" applyBorder="1" applyAlignment="1">
      <alignment horizontal="right" vertical="center"/>
      <protection/>
    </xf>
    <xf numFmtId="177" fontId="0" fillId="36" borderId="25" xfId="60" applyNumberFormat="1" applyFont="1" applyFill="1" applyBorder="1" applyAlignment="1">
      <alignment vertical="center"/>
      <protection/>
    </xf>
    <xf numFmtId="177" fontId="0" fillId="36" borderId="13" xfId="60" applyNumberFormat="1" applyFont="1" applyFill="1" applyBorder="1" applyAlignment="1">
      <alignment horizontal="center" vertical="center"/>
      <protection/>
    </xf>
    <xf numFmtId="177" fontId="0" fillId="36" borderId="26" xfId="60" applyNumberFormat="1" applyFont="1" applyFill="1" applyBorder="1" applyAlignment="1">
      <alignment vertical="center"/>
      <protection/>
    </xf>
    <xf numFmtId="177" fontId="0" fillId="36" borderId="27" xfId="60" applyNumberFormat="1" applyFont="1" applyFill="1" applyBorder="1" applyAlignment="1">
      <alignment vertical="center"/>
      <protection/>
    </xf>
    <xf numFmtId="177" fontId="0" fillId="36" borderId="28" xfId="60" applyNumberFormat="1" applyFont="1" applyFill="1" applyBorder="1" applyAlignment="1">
      <alignment vertical="center"/>
      <protection/>
    </xf>
    <xf numFmtId="177" fontId="0" fillId="36" borderId="13" xfId="60" applyNumberFormat="1" applyFont="1" applyFill="1" applyBorder="1" applyAlignment="1">
      <alignment vertical="center"/>
      <protection/>
    </xf>
    <xf numFmtId="177" fontId="0" fillId="36" borderId="18" xfId="60" applyNumberFormat="1" applyFont="1" applyFill="1" applyBorder="1" applyAlignment="1">
      <alignment horizontal="center" vertical="center"/>
      <protection/>
    </xf>
    <xf numFmtId="177" fontId="0" fillId="36" borderId="29" xfId="60" applyNumberFormat="1" applyFont="1" applyFill="1" applyBorder="1" applyAlignment="1">
      <alignment vertical="center"/>
      <protection/>
    </xf>
    <xf numFmtId="177" fontId="0" fillId="36" borderId="18" xfId="60" applyNumberFormat="1" applyFont="1" applyFill="1" applyBorder="1" applyAlignment="1">
      <alignment vertical="center"/>
      <protection/>
    </xf>
    <xf numFmtId="177" fontId="0" fillId="36" borderId="17" xfId="60" applyNumberFormat="1" applyFont="1" applyFill="1" applyBorder="1" applyAlignment="1">
      <alignment vertical="center"/>
      <protection/>
    </xf>
    <xf numFmtId="177" fontId="0" fillId="36" borderId="14" xfId="60" applyNumberFormat="1" applyFont="1" applyFill="1" applyBorder="1" applyAlignment="1">
      <alignment horizontal="center" vertical="center"/>
      <protection/>
    </xf>
    <xf numFmtId="177" fontId="0" fillId="36" borderId="30" xfId="60" applyNumberFormat="1" applyFont="1" applyFill="1" applyBorder="1" applyAlignment="1">
      <alignment horizontal="center" vertical="center" shrinkToFit="1"/>
      <protection/>
    </xf>
    <xf numFmtId="177" fontId="0" fillId="36" borderId="14" xfId="60" applyNumberFormat="1" applyFont="1" applyFill="1" applyBorder="1" applyAlignment="1">
      <alignment horizontal="center" vertical="center" shrinkToFit="1"/>
      <protection/>
    </xf>
    <xf numFmtId="177" fontId="0" fillId="36" borderId="31" xfId="60" applyNumberFormat="1" applyFont="1" applyFill="1" applyBorder="1" applyAlignment="1">
      <alignment horizontal="center" vertical="center" shrinkToFit="1"/>
      <protection/>
    </xf>
    <xf numFmtId="177" fontId="0" fillId="36" borderId="32" xfId="60" applyNumberFormat="1" applyFont="1" applyFill="1" applyBorder="1" applyAlignment="1">
      <alignment horizontal="center" vertical="center" shrinkToFit="1"/>
      <protection/>
    </xf>
    <xf numFmtId="177" fontId="5" fillId="36" borderId="33" xfId="60" applyNumberFormat="1" applyFont="1" applyFill="1" applyBorder="1" applyAlignment="1">
      <alignment vertical="center"/>
      <protection/>
    </xf>
    <xf numFmtId="177" fontId="0" fillId="36" borderId="33" xfId="60" applyNumberFormat="1" applyFont="1" applyFill="1" applyBorder="1" applyAlignment="1">
      <alignment horizontal="center" vertical="center"/>
      <protection/>
    </xf>
    <xf numFmtId="177" fontId="0" fillId="36" borderId="34" xfId="60" applyNumberFormat="1" applyFont="1" applyFill="1" applyBorder="1" applyAlignment="1">
      <alignment horizontal="center" vertical="center" wrapText="1"/>
      <protection/>
    </xf>
    <xf numFmtId="177" fontId="0" fillId="36" borderId="35" xfId="60" applyNumberFormat="1" applyFont="1" applyFill="1" applyBorder="1" applyAlignment="1">
      <alignment horizontal="center" vertical="center"/>
      <protection/>
    </xf>
    <xf numFmtId="177" fontId="0" fillId="36" borderId="33" xfId="60" applyNumberFormat="1" applyFont="1" applyFill="1" applyBorder="1" applyAlignment="1">
      <alignment horizontal="centerContinuous" vertical="center"/>
      <protection/>
    </xf>
    <xf numFmtId="177" fontId="0" fillId="36" borderId="33" xfId="60" applyNumberFormat="1" applyFont="1" applyFill="1" applyBorder="1" applyAlignment="1" quotePrefix="1">
      <alignment horizontal="centerContinuous" vertical="center"/>
      <protection/>
    </xf>
    <xf numFmtId="177" fontId="0" fillId="36" borderId="35" xfId="60" applyNumberFormat="1" applyFont="1" applyFill="1" applyBorder="1" applyAlignment="1">
      <alignment horizontal="centerContinuous" vertical="center"/>
      <protection/>
    </xf>
    <xf numFmtId="177" fontId="0" fillId="36" borderId="36" xfId="60" applyNumberFormat="1" applyFont="1" applyFill="1" applyBorder="1" applyAlignment="1">
      <alignment horizontal="center" vertical="center"/>
      <protection/>
    </xf>
    <xf numFmtId="177" fontId="0" fillId="36" borderId="31" xfId="60" applyNumberFormat="1" applyFont="1" applyFill="1" applyBorder="1" applyAlignment="1">
      <alignment horizontal="center" vertical="center"/>
      <protection/>
    </xf>
    <xf numFmtId="177" fontId="5" fillId="36" borderId="30" xfId="60" applyNumberFormat="1" applyFont="1" applyFill="1" applyBorder="1" applyAlignment="1">
      <alignment vertical="center"/>
      <protection/>
    </xf>
    <xf numFmtId="177" fontId="0" fillId="36" borderId="30" xfId="60" applyNumberFormat="1" applyFont="1" applyFill="1" applyBorder="1" applyAlignment="1">
      <alignment vertical="center"/>
      <protection/>
    </xf>
    <xf numFmtId="177" fontId="0" fillId="36" borderId="37" xfId="60" applyNumberFormat="1" applyFont="1" applyFill="1" applyBorder="1" applyAlignment="1">
      <alignment horizontal="center" vertical="center"/>
      <protection/>
    </xf>
    <xf numFmtId="177" fontId="0" fillId="36" borderId="38" xfId="60" applyNumberFormat="1" applyFont="1" applyFill="1" applyBorder="1" applyAlignment="1">
      <alignment vertical="center"/>
      <protection/>
    </xf>
    <xf numFmtId="177" fontId="0" fillId="36" borderId="39" xfId="60" applyNumberFormat="1" applyFont="1" applyFill="1" applyBorder="1" applyAlignment="1">
      <alignment horizontal="center" vertical="center"/>
      <protection/>
    </xf>
    <xf numFmtId="177" fontId="0" fillId="36" borderId="40" xfId="60" applyNumberFormat="1" applyFont="1" applyFill="1" applyBorder="1" applyAlignment="1">
      <alignment horizontal="center" vertical="center"/>
      <protection/>
    </xf>
    <xf numFmtId="177" fontId="0" fillId="36" borderId="37" xfId="60" applyNumberFormat="1" applyFont="1" applyFill="1" applyBorder="1" applyAlignment="1">
      <alignment horizontal="center" vertical="center" shrinkToFit="1"/>
      <protection/>
    </xf>
    <xf numFmtId="177" fontId="0" fillId="36" borderId="30" xfId="60" applyNumberFormat="1" applyFont="1" applyFill="1" applyBorder="1" applyAlignment="1">
      <alignment horizontal="center" vertical="center"/>
      <protection/>
    </xf>
    <xf numFmtId="177" fontId="0" fillId="36" borderId="32" xfId="60" applyNumberFormat="1" applyFont="1" applyFill="1" applyBorder="1" applyAlignment="1">
      <alignment horizontal="center" vertical="center"/>
      <protection/>
    </xf>
    <xf numFmtId="177" fontId="0" fillId="36" borderId="26" xfId="60" applyNumberFormat="1" applyFont="1" applyFill="1" applyBorder="1" applyAlignment="1">
      <alignment horizontal="center" vertical="center"/>
      <protection/>
    </xf>
    <xf numFmtId="177" fontId="0" fillId="36" borderId="41" xfId="60" applyNumberFormat="1" applyFont="1" applyFill="1" applyBorder="1" applyAlignment="1">
      <alignment horizontal="center" vertical="center"/>
      <protection/>
    </xf>
    <xf numFmtId="177" fontId="0" fillId="36" borderId="42" xfId="60" applyNumberFormat="1" applyFont="1" applyFill="1" applyBorder="1" applyAlignment="1">
      <alignment vertical="center"/>
      <protection/>
    </xf>
    <xf numFmtId="177" fontId="0" fillId="36" borderId="43" xfId="60" applyNumberFormat="1" applyFont="1" applyFill="1" applyBorder="1" applyAlignment="1">
      <alignment vertical="center"/>
      <protection/>
    </xf>
    <xf numFmtId="177" fontId="0" fillId="36" borderId="19" xfId="60" applyNumberFormat="1" applyFont="1" applyFill="1" applyBorder="1" applyAlignment="1">
      <alignment vertical="center"/>
      <protection/>
    </xf>
    <xf numFmtId="177" fontId="0" fillId="36" borderId="41" xfId="60" applyNumberFormat="1" applyFont="1" applyFill="1" applyBorder="1" applyAlignment="1">
      <alignment vertical="center"/>
      <protection/>
    </xf>
    <xf numFmtId="177" fontId="0" fillId="36" borderId="0" xfId="60" applyNumberFormat="1" applyFont="1" applyFill="1" applyBorder="1" applyAlignment="1">
      <alignment vertical="center"/>
      <protection/>
    </xf>
    <xf numFmtId="177" fontId="0" fillId="36" borderId="19" xfId="60" applyNumberFormat="1" applyFont="1" applyFill="1" applyBorder="1" applyAlignment="1">
      <alignment horizontal="left" vertical="center"/>
      <protection/>
    </xf>
    <xf numFmtId="177" fontId="0" fillId="36" borderId="26" xfId="60" applyNumberFormat="1" applyFont="1" applyFill="1" applyBorder="1" applyAlignment="1">
      <alignment horizontal="left" vertical="center"/>
      <protection/>
    </xf>
    <xf numFmtId="177" fontId="0" fillId="36" borderId="0" xfId="60" applyNumberFormat="1" applyFont="1" applyFill="1" applyBorder="1" applyAlignment="1">
      <alignment horizontal="left" vertical="center"/>
      <protection/>
    </xf>
    <xf numFmtId="177" fontId="0" fillId="36" borderId="10" xfId="60" applyNumberFormat="1" applyFont="1" applyFill="1" applyBorder="1" applyAlignment="1">
      <alignment horizontal="left" vertical="center"/>
      <protection/>
    </xf>
    <xf numFmtId="177" fontId="0" fillId="36" borderId="14" xfId="60" applyNumberFormat="1" applyFont="1" applyFill="1" applyBorder="1" applyAlignment="1">
      <alignment horizontal="left" vertical="center"/>
      <protection/>
    </xf>
    <xf numFmtId="177" fontId="0" fillId="36" borderId="15" xfId="60" applyNumberFormat="1" applyFont="1" applyFill="1" applyBorder="1" applyAlignment="1">
      <alignment horizontal="left" vertical="center"/>
      <protection/>
    </xf>
    <xf numFmtId="177" fontId="0" fillId="36" borderId="44" xfId="60" applyNumberFormat="1" applyFont="1" applyFill="1" applyBorder="1" applyAlignment="1">
      <alignment vertical="center"/>
      <protection/>
    </xf>
    <xf numFmtId="177" fontId="0" fillId="36" borderId="44" xfId="60" applyNumberFormat="1" applyFont="1" applyFill="1" applyBorder="1" applyAlignment="1">
      <alignment horizontal="center" vertical="center"/>
      <protection/>
    </xf>
    <xf numFmtId="177" fontId="0" fillId="36" borderId="45" xfId="60" applyNumberFormat="1" applyFont="1" applyFill="1" applyBorder="1" applyAlignment="1">
      <alignment horizontal="center" vertical="center" shrinkToFit="1"/>
      <protection/>
    </xf>
    <xf numFmtId="177" fontId="0" fillId="36" borderId="45" xfId="60" applyNumberFormat="1" applyFont="1" applyFill="1" applyBorder="1" applyAlignment="1">
      <alignment horizontal="center" vertical="center"/>
      <protection/>
    </xf>
    <xf numFmtId="49" fontId="0" fillId="36" borderId="18" xfId="60" applyNumberFormat="1" applyFont="1" applyFill="1" applyBorder="1" applyAlignment="1">
      <alignment horizontal="left" vertical="center"/>
      <protection/>
    </xf>
    <xf numFmtId="177" fontId="0" fillId="36" borderId="18" xfId="60" applyNumberFormat="1" applyFont="1" applyFill="1" applyBorder="1" applyAlignment="1">
      <alignment horizontal="left" vertical="center"/>
      <protection/>
    </xf>
    <xf numFmtId="177" fontId="0" fillId="36" borderId="17" xfId="60" applyNumberFormat="1" applyFont="1" applyFill="1" applyBorder="1" applyAlignment="1">
      <alignment horizontal="left" vertical="center"/>
      <protection/>
    </xf>
    <xf numFmtId="177" fontId="0" fillId="36" borderId="25" xfId="60" applyNumberFormat="1" applyFont="1" applyFill="1" applyBorder="1" applyAlignment="1">
      <alignment horizontal="left" vertical="center" shrinkToFit="1"/>
      <protection/>
    </xf>
    <xf numFmtId="177" fontId="0" fillId="36" borderId="25" xfId="60" applyNumberFormat="1" applyFont="1" applyFill="1" applyBorder="1" applyAlignment="1">
      <alignment horizontal="center" vertical="center" shrinkToFit="1"/>
      <protection/>
    </xf>
    <xf numFmtId="177" fontId="0" fillId="36" borderId="25" xfId="60" applyNumberFormat="1" applyFont="1" applyFill="1" applyBorder="1" applyAlignment="1">
      <alignment horizontal="center" vertical="center"/>
      <protection/>
    </xf>
    <xf numFmtId="177" fontId="6" fillId="36" borderId="13" xfId="60" applyNumberFormat="1" applyFont="1" applyFill="1" applyBorder="1" applyAlignment="1">
      <alignment vertical="center" shrinkToFit="1"/>
      <protection/>
    </xf>
    <xf numFmtId="177" fontId="0" fillId="36" borderId="10" xfId="60" applyNumberFormat="1" applyFont="1" applyFill="1" applyBorder="1" applyAlignment="1">
      <alignment vertical="center"/>
      <protection/>
    </xf>
    <xf numFmtId="177" fontId="0" fillId="36" borderId="26" xfId="60" applyNumberFormat="1" applyFont="1" applyFill="1" applyBorder="1" applyAlignment="1">
      <alignment horizontal="center" vertical="center" shrinkToFit="1"/>
      <protection/>
    </xf>
    <xf numFmtId="177" fontId="0" fillId="36" borderId="25" xfId="60" applyNumberFormat="1" applyFont="1" applyFill="1" applyBorder="1" applyAlignment="1">
      <alignment vertical="center" shrinkToFit="1"/>
      <protection/>
    </xf>
    <xf numFmtId="177" fontId="0" fillId="36" borderId="13" xfId="60" applyNumberFormat="1" applyFont="1" applyFill="1" applyBorder="1" applyAlignment="1">
      <alignment horizontal="center" vertical="center" shrinkToFit="1"/>
      <protection/>
    </xf>
    <xf numFmtId="38" fontId="0" fillId="36" borderId="25" xfId="48" applyFont="1" applyFill="1" applyBorder="1" applyAlignment="1">
      <alignment horizontal="center" vertical="center"/>
    </xf>
    <xf numFmtId="38" fontId="0" fillId="36" borderId="41" xfId="48" applyFont="1" applyFill="1" applyBorder="1" applyAlignment="1">
      <alignment vertical="center"/>
    </xf>
    <xf numFmtId="38" fontId="0" fillId="36" borderId="18" xfId="48" applyFont="1" applyFill="1" applyBorder="1" applyAlignment="1">
      <alignment vertical="center"/>
    </xf>
    <xf numFmtId="38" fontId="0" fillId="36" borderId="17" xfId="48" applyFont="1" applyFill="1" applyBorder="1" applyAlignment="1">
      <alignment vertical="center"/>
    </xf>
    <xf numFmtId="177" fontId="0" fillId="36" borderId="17" xfId="60" applyNumberFormat="1" applyFont="1" applyFill="1" applyBorder="1" applyAlignment="1">
      <alignment horizontal="center" vertical="center"/>
      <protection/>
    </xf>
    <xf numFmtId="38" fontId="0" fillId="36" borderId="13" xfId="48" applyFont="1" applyFill="1" applyBorder="1" applyAlignment="1">
      <alignment vertical="center"/>
    </xf>
    <xf numFmtId="38" fontId="0" fillId="36" borderId="44" xfId="48" applyFont="1" applyFill="1" applyBorder="1" applyAlignment="1">
      <alignment vertical="center"/>
    </xf>
    <xf numFmtId="38" fontId="0" fillId="36" borderId="46" xfId="48" applyFont="1" applyFill="1" applyBorder="1" applyAlignment="1">
      <alignment horizontal="center" vertical="center"/>
    </xf>
    <xf numFmtId="38" fontId="0" fillId="36" borderId="40" xfId="48" applyFont="1" applyFill="1" applyBorder="1" applyAlignment="1">
      <alignment horizontal="center" vertical="center"/>
    </xf>
    <xf numFmtId="38" fontId="0" fillId="36" borderId="13" xfId="48" applyFont="1" applyFill="1" applyBorder="1" applyAlignment="1">
      <alignment horizontal="center" vertical="center"/>
    </xf>
    <xf numFmtId="177" fontId="0" fillId="36" borderId="15" xfId="60" applyNumberFormat="1" applyFont="1" applyFill="1" applyBorder="1" applyAlignment="1">
      <alignment horizontal="center" vertical="center"/>
      <protection/>
    </xf>
    <xf numFmtId="38" fontId="0" fillId="36" borderId="25" xfId="48" applyFont="1" applyFill="1" applyBorder="1" applyAlignment="1">
      <alignment horizontal="center" vertical="center" shrinkToFit="1"/>
    </xf>
    <xf numFmtId="177" fontId="0" fillId="36" borderId="17" xfId="60" applyNumberFormat="1" applyFont="1" applyFill="1" applyBorder="1" applyAlignment="1">
      <alignment horizontal="center" vertical="center" shrinkToFit="1"/>
      <protection/>
    </xf>
    <xf numFmtId="38" fontId="0" fillId="36" borderId="13" xfId="48" applyFont="1" applyFill="1" applyBorder="1" applyAlignment="1">
      <alignment horizontal="center" vertical="center" shrinkToFit="1"/>
    </xf>
    <xf numFmtId="177" fontId="0" fillId="36" borderId="31" xfId="60" applyNumberFormat="1" applyFont="1" applyFill="1" applyBorder="1" applyAlignment="1">
      <alignment horizontal="center" vertical="center" shrinkToFit="1"/>
      <protection/>
    </xf>
    <xf numFmtId="177" fontId="0" fillId="36" borderId="14" xfId="60" applyNumberFormat="1" applyFont="1" applyFill="1" applyBorder="1" applyAlignment="1">
      <alignment horizontal="center" vertical="center" shrinkToFit="1"/>
      <protection/>
    </xf>
    <xf numFmtId="177" fontId="0" fillId="36" borderId="33" xfId="60" applyNumberFormat="1" applyFont="1" applyFill="1" applyBorder="1" applyAlignment="1">
      <alignment horizontal="center" vertical="center" wrapText="1"/>
      <protection/>
    </xf>
    <xf numFmtId="177" fontId="0" fillId="36" borderId="37" xfId="60" applyNumberFormat="1" applyFont="1" applyFill="1" applyBorder="1" applyAlignment="1">
      <alignment horizontal="center" vertical="center"/>
      <protection/>
    </xf>
    <xf numFmtId="177" fontId="0" fillId="36" borderId="34" xfId="60" applyNumberFormat="1" applyFont="1" applyFill="1" applyBorder="1" applyAlignment="1">
      <alignment horizontal="center" vertical="center" wrapText="1"/>
      <protection/>
    </xf>
    <xf numFmtId="177" fontId="0" fillId="36" borderId="33" xfId="60" applyNumberFormat="1" applyFont="1" applyFill="1" applyBorder="1" applyAlignment="1">
      <alignment horizontal="center" vertical="center" wrapText="1"/>
      <protection/>
    </xf>
    <xf numFmtId="177" fontId="0" fillId="36" borderId="30" xfId="6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77" fontId="0" fillId="36" borderId="33" xfId="60" applyNumberFormat="1" applyFont="1" applyFill="1" applyBorder="1" applyAlignment="1">
      <alignment horizontal="centerContinuous" vertical="center"/>
      <protection/>
    </xf>
    <xf numFmtId="178" fontId="0" fillId="0" borderId="0" xfId="60" applyNumberFormat="1" applyFont="1" applyFill="1" applyBorder="1" applyAlignment="1">
      <alignment horizontal="center" vertical="center"/>
      <protection/>
    </xf>
    <xf numFmtId="177" fontId="0" fillId="36" borderId="41" xfId="60" applyNumberFormat="1" applyFont="1" applyFill="1" applyBorder="1" applyAlignment="1">
      <alignment horizontal="left" vertical="center"/>
      <protection/>
    </xf>
    <xf numFmtId="177" fontId="6" fillId="36" borderId="13" xfId="60" applyNumberFormat="1" applyFont="1" applyFill="1" applyBorder="1" applyAlignment="1">
      <alignment vertical="center"/>
      <protection/>
    </xf>
    <xf numFmtId="178" fontId="0" fillId="36" borderId="25" xfId="60" applyNumberFormat="1" applyFont="1" applyFill="1" applyBorder="1" applyAlignment="1">
      <alignment vertical="center"/>
      <protection/>
    </xf>
    <xf numFmtId="178" fontId="0" fillId="36" borderId="26" xfId="60" applyNumberFormat="1" applyFont="1" applyFill="1" applyBorder="1" applyAlignment="1">
      <alignment horizontal="center" vertical="center"/>
      <protection/>
    </xf>
    <xf numFmtId="178" fontId="0" fillId="36" borderId="13" xfId="60" applyNumberFormat="1" applyFont="1" applyFill="1" applyBorder="1" applyAlignment="1">
      <alignment horizontal="center" vertical="center"/>
      <protection/>
    </xf>
    <xf numFmtId="178" fontId="0" fillId="36" borderId="26" xfId="60" applyNumberFormat="1" applyFont="1" applyFill="1" applyBorder="1" applyAlignment="1">
      <alignment vertical="center"/>
      <protection/>
    </xf>
    <xf numFmtId="178" fontId="0" fillId="36" borderId="27" xfId="60" applyNumberFormat="1" applyFont="1" applyFill="1" applyBorder="1" applyAlignment="1">
      <alignment vertical="center"/>
      <protection/>
    </xf>
    <xf numFmtId="178" fontId="0" fillId="36" borderId="28" xfId="60" applyNumberFormat="1" applyFont="1" applyFill="1" applyBorder="1" applyAlignment="1">
      <alignment vertical="center"/>
      <protection/>
    </xf>
    <xf numFmtId="178" fontId="0" fillId="36" borderId="13" xfId="60" applyNumberFormat="1" applyFont="1" applyFill="1" applyBorder="1" applyAlignment="1">
      <alignment vertical="center"/>
      <protection/>
    </xf>
    <xf numFmtId="177" fontId="0" fillId="36" borderId="14" xfId="60" applyNumberFormat="1" applyFont="1" applyFill="1" applyBorder="1" applyAlignment="1">
      <alignment vertical="center"/>
      <protection/>
    </xf>
    <xf numFmtId="177" fontId="0" fillId="0" borderId="26" xfId="60" applyNumberFormat="1" applyFont="1" applyFill="1" applyBorder="1" applyAlignment="1">
      <alignment vertical="center"/>
      <protection/>
    </xf>
    <xf numFmtId="178" fontId="0" fillId="0" borderId="18" xfId="60" applyNumberFormat="1" applyFont="1" applyFill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178" fontId="0" fillId="0" borderId="22" xfId="60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38" fontId="0" fillId="0" borderId="0" xfId="48" applyFont="1" applyAlignment="1">
      <alignment vertical="center"/>
    </xf>
    <xf numFmtId="177" fontId="0" fillId="0" borderId="0" xfId="0" applyNumberFormat="1" applyFont="1" applyAlignment="1">
      <alignment/>
    </xf>
    <xf numFmtId="38" fontId="0" fillId="0" borderId="0" xfId="48" applyFont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/>
    </xf>
    <xf numFmtId="38" fontId="0" fillId="0" borderId="0" xfId="48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８年度推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52"/>
  <sheetViews>
    <sheetView view="pageBreakPreview" zoomScaleNormal="140" zoomScaleSheetLayoutView="100" zoomScalePageLayoutView="0" workbookViewId="0" topLeftCell="A1">
      <pane xSplit="1" ySplit="3" topLeftCell="B25" activePane="bottomRight" state="frozen"/>
      <selection pane="topLeft" activeCell="B53" sqref="B53"/>
      <selection pane="topRight" activeCell="B53" sqref="B53"/>
      <selection pane="bottomLeft" activeCell="B53" sqref="B53"/>
      <selection pane="bottomRight" activeCell="A50" sqref="A50:IV50"/>
    </sheetView>
  </sheetViews>
  <sheetFormatPr defaultColWidth="9.140625" defaultRowHeight="12"/>
  <cols>
    <col min="1" max="1" width="9.28125" style="21" customWidth="1"/>
    <col min="2" max="2" width="13.28125" style="21" bestFit="1" customWidth="1"/>
    <col min="3" max="3" width="11.8515625" style="21" bestFit="1" customWidth="1"/>
    <col min="4" max="4" width="9.7109375" style="21" bestFit="1" customWidth="1"/>
    <col min="5" max="5" width="10.57421875" style="21" bestFit="1" customWidth="1"/>
    <col min="6" max="10" width="11.8515625" style="21" bestFit="1" customWidth="1"/>
    <col min="11" max="11" width="11.7109375" style="21" bestFit="1" customWidth="1"/>
    <col min="12" max="13" width="11.8515625" style="21" bestFit="1" customWidth="1"/>
    <col min="14" max="14" width="13.421875" style="21" bestFit="1" customWidth="1"/>
    <col min="15" max="15" width="10.8515625" style="21" customWidth="1"/>
    <col min="16" max="16" width="13.00390625" style="21" customWidth="1"/>
    <col min="17" max="17" width="11.28125" style="21" customWidth="1"/>
    <col min="18" max="18" width="13.421875" style="21" bestFit="1" customWidth="1"/>
    <col min="19" max="19" width="11.8515625" style="21" bestFit="1" customWidth="1"/>
    <col min="20" max="20" width="11.7109375" style="21" customWidth="1"/>
    <col min="21" max="21" width="11.8515625" style="21" bestFit="1" customWidth="1"/>
    <col min="22" max="22" width="13.421875" style="21" bestFit="1" customWidth="1"/>
    <col min="23" max="23" width="10.7109375" style="21" bestFit="1" customWidth="1"/>
    <col min="24" max="24" width="13.00390625" style="21" bestFit="1" customWidth="1"/>
    <col min="25" max="25" width="13.421875" style="21" bestFit="1" customWidth="1"/>
    <col min="26" max="26" width="11.8515625" style="21" bestFit="1" customWidth="1"/>
    <col min="27" max="27" width="13.421875" style="21" bestFit="1" customWidth="1"/>
    <col min="28" max="28" width="13.28125" style="21" customWidth="1"/>
    <col min="29" max="29" width="9.28125" style="21" customWidth="1"/>
    <col min="30" max="30" width="12.7109375" style="21" customWidth="1"/>
    <col min="31" max="42" width="11.28125" style="21" customWidth="1"/>
    <col min="43" max="43" width="10.8515625" style="21" customWidth="1"/>
    <col min="44" max="56" width="11.421875" style="21" customWidth="1"/>
    <col min="57" max="57" width="9.28125" style="21" customWidth="1"/>
    <col min="58" max="58" width="12.7109375" style="21" customWidth="1"/>
    <col min="59" max="70" width="11.421875" style="21" customWidth="1"/>
    <col min="71" max="71" width="11.8515625" style="21" customWidth="1"/>
    <col min="72" max="84" width="11.421875" style="21" customWidth="1"/>
    <col min="85" max="85" width="9.28125" style="6" customWidth="1"/>
    <col min="86" max="86" width="11.28125" style="6" customWidth="1"/>
    <col min="87" max="87" width="10.00390625" style="6" customWidth="1"/>
    <col min="88" max="88" width="9.28125" style="6" customWidth="1"/>
    <col min="89" max="94" width="12.00390625" style="6" customWidth="1"/>
    <col min="95" max="95" width="10.00390625" style="6" customWidth="1"/>
    <col min="96" max="96" width="10.7109375" style="6" customWidth="1"/>
    <col min="97" max="97" width="10.28125" style="6" customWidth="1"/>
    <col min="98" max="98" width="9.57421875" style="6" customWidth="1"/>
    <col min="99" max="99" width="10.8515625" style="6" customWidth="1"/>
    <col min="100" max="100" width="9.7109375" style="6" customWidth="1"/>
    <col min="101" max="101" width="9.00390625" style="6" customWidth="1"/>
    <col min="102" max="103" width="9.7109375" style="6" customWidth="1"/>
    <col min="104" max="104" width="10.140625" style="6" customWidth="1"/>
    <col min="105" max="105" width="9.8515625" style="6" customWidth="1"/>
    <col min="106" max="106" width="10.8515625" style="6" customWidth="1"/>
    <col min="107" max="107" width="10.00390625" style="6" customWidth="1"/>
    <col min="108" max="108" width="11.140625" style="6" customWidth="1"/>
    <col min="109" max="109" width="10.140625" style="6" customWidth="1"/>
    <col min="110" max="110" width="10.57421875" style="6" customWidth="1"/>
    <col min="111" max="111" width="10.7109375" style="6" customWidth="1"/>
    <col min="112" max="135" width="9.140625" style="6" customWidth="1"/>
    <col min="136" max="16384" width="9.140625" style="21" customWidth="1"/>
  </cols>
  <sheetData>
    <row r="1" spans="1:135" s="1" customFormat="1" ht="12">
      <c r="A1" s="1" t="s">
        <v>128</v>
      </c>
      <c r="C1" s="74" t="s">
        <v>150</v>
      </c>
      <c r="D1" s="2" t="s">
        <v>86</v>
      </c>
      <c r="E1" s="2"/>
      <c r="M1" s="3"/>
      <c r="N1" s="3" t="s">
        <v>44</v>
      </c>
      <c r="O1" s="1" t="str">
        <f>$A$1</f>
        <v>市町村内総生産（93SNA）</v>
      </c>
      <c r="P1" s="4"/>
      <c r="Q1" s="31" t="str">
        <f>C1</f>
        <v>平成24年度</v>
      </c>
      <c r="R1" s="4" t="str">
        <f>$D$1</f>
        <v>(実数)</v>
      </c>
      <c r="AB1" s="3" t="s">
        <v>44</v>
      </c>
      <c r="AC1" s="1" t="str">
        <f>$A$1</f>
        <v>市町村内総生産（93SNA）</v>
      </c>
      <c r="AE1" s="31" t="str">
        <f>$C$1</f>
        <v>平成24年度</v>
      </c>
      <c r="AF1" s="5" t="s">
        <v>46</v>
      </c>
      <c r="AG1" s="2"/>
      <c r="AO1" s="3"/>
      <c r="AP1" s="3" t="s">
        <v>45</v>
      </c>
      <c r="AQ1" s="1" t="str">
        <f>$A$1</f>
        <v>市町村内総生産（93SNA）</v>
      </c>
      <c r="AR1" s="4"/>
      <c r="AS1" s="31" t="str">
        <f>$C$1</f>
        <v>平成24年度</v>
      </c>
      <c r="AT1" s="1" t="str">
        <f>$AF$1</f>
        <v>（対前年度増加率）</v>
      </c>
      <c r="BD1" s="3" t="str">
        <f>$AP$1</f>
        <v>（単位：％）</v>
      </c>
      <c r="BE1" s="1" t="str">
        <f>$A$1</f>
        <v>市町村内総生産（93SNA）</v>
      </c>
      <c r="BG1" s="31" t="str">
        <f>$C$1</f>
        <v>平成24年度</v>
      </c>
      <c r="BH1" s="2" t="s">
        <v>82</v>
      </c>
      <c r="BI1" s="2"/>
      <c r="BQ1" s="3"/>
      <c r="BR1" s="3" t="str">
        <f>$AP$1</f>
        <v>（単位：％）</v>
      </c>
      <c r="BS1" s="1" t="str">
        <f>$A$1</f>
        <v>市町村内総生産（93SNA）</v>
      </c>
      <c r="BT1" s="4"/>
      <c r="BU1" s="31" t="str">
        <f>$C$1</f>
        <v>平成24年度</v>
      </c>
      <c r="BV1" s="2" t="str">
        <f>$BH$1</f>
        <v>（構成比）</v>
      </c>
      <c r="CF1" s="3" t="str">
        <f>$AP$1</f>
        <v>（単位：％）</v>
      </c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</row>
    <row r="2" spans="1:135" s="1" customFormat="1" ht="14.25" customHeight="1">
      <c r="A2" s="75"/>
      <c r="B2" s="81" t="s">
        <v>64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3"/>
      <c r="O2" s="75"/>
      <c r="P2" s="83" t="s">
        <v>65</v>
      </c>
      <c r="Q2" s="83"/>
      <c r="R2" s="83"/>
      <c r="S2" s="83"/>
      <c r="T2" s="90" t="s">
        <v>113</v>
      </c>
      <c r="U2" s="83"/>
      <c r="V2" s="91" t="s">
        <v>66</v>
      </c>
      <c r="W2" s="154" t="s">
        <v>138</v>
      </c>
      <c r="X2" s="155" t="s">
        <v>140</v>
      </c>
      <c r="Y2" s="93" t="s">
        <v>67</v>
      </c>
      <c r="Z2" s="158" t="s">
        <v>146</v>
      </c>
      <c r="AA2" s="95"/>
      <c r="AB2" s="96"/>
      <c r="AC2" s="75"/>
      <c r="AD2" s="81" t="s">
        <v>64</v>
      </c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3"/>
      <c r="AP2" s="84"/>
      <c r="AQ2" s="75"/>
      <c r="AR2" s="83" t="s">
        <v>65</v>
      </c>
      <c r="AS2" s="83"/>
      <c r="AT2" s="83"/>
      <c r="AU2" s="83"/>
      <c r="AV2" s="90" t="s">
        <v>113</v>
      </c>
      <c r="AW2" s="83"/>
      <c r="AX2" s="91" t="s">
        <v>66</v>
      </c>
      <c r="AY2" s="92" t="s">
        <v>137</v>
      </c>
      <c r="AZ2" s="152" t="s">
        <v>139</v>
      </c>
      <c r="BA2" s="93" t="s">
        <v>67</v>
      </c>
      <c r="BB2" s="94" t="s">
        <v>146</v>
      </c>
      <c r="BC2" s="95"/>
      <c r="BD2" s="96"/>
      <c r="BE2" s="75"/>
      <c r="BF2" s="81" t="s">
        <v>64</v>
      </c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3"/>
      <c r="BR2" s="84"/>
      <c r="BS2" s="75"/>
      <c r="BT2" s="83" t="s">
        <v>65</v>
      </c>
      <c r="BU2" s="83"/>
      <c r="BV2" s="83"/>
      <c r="BW2" s="83"/>
      <c r="BX2" s="90" t="s">
        <v>113</v>
      </c>
      <c r="BY2" s="83"/>
      <c r="BZ2" s="91" t="s">
        <v>66</v>
      </c>
      <c r="CA2" s="92" t="s">
        <v>137</v>
      </c>
      <c r="CB2" s="152" t="s">
        <v>139</v>
      </c>
      <c r="CC2" s="93" t="s">
        <v>67</v>
      </c>
      <c r="CD2" s="94" t="s">
        <v>145</v>
      </c>
      <c r="CE2" s="95"/>
      <c r="CF2" s="9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</row>
    <row r="3" spans="1:135" s="4" customFormat="1" ht="10.5" customHeight="1">
      <c r="A3" s="76"/>
      <c r="B3" s="85"/>
      <c r="C3" s="86" t="s">
        <v>68</v>
      </c>
      <c r="D3" s="87" t="s">
        <v>69</v>
      </c>
      <c r="E3" s="87" t="s">
        <v>70</v>
      </c>
      <c r="F3" s="151" t="s">
        <v>134</v>
      </c>
      <c r="G3" s="87" t="s">
        <v>71</v>
      </c>
      <c r="H3" s="87" t="s">
        <v>72</v>
      </c>
      <c r="I3" s="87" t="s">
        <v>73</v>
      </c>
      <c r="J3" s="87" t="s">
        <v>74</v>
      </c>
      <c r="K3" s="87" t="s">
        <v>75</v>
      </c>
      <c r="L3" s="87" t="s">
        <v>132</v>
      </c>
      <c r="M3" s="150" t="s">
        <v>133</v>
      </c>
      <c r="N3" s="150" t="s">
        <v>76</v>
      </c>
      <c r="O3" s="76"/>
      <c r="P3" s="85"/>
      <c r="Q3" s="97" t="s">
        <v>72</v>
      </c>
      <c r="R3" s="98" t="s">
        <v>76</v>
      </c>
      <c r="S3" s="98" t="s">
        <v>77</v>
      </c>
      <c r="T3" s="99" t="s">
        <v>78</v>
      </c>
      <c r="U3" s="97" t="s">
        <v>76</v>
      </c>
      <c r="V3" s="100"/>
      <c r="W3" s="153" t="s">
        <v>136</v>
      </c>
      <c r="X3" s="156" t="s">
        <v>142</v>
      </c>
      <c r="Y3" s="102"/>
      <c r="Z3" s="103" t="s">
        <v>83</v>
      </c>
      <c r="AA3" s="97" t="s">
        <v>84</v>
      </c>
      <c r="AB3" s="104" t="s">
        <v>85</v>
      </c>
      <c r="AC3" s="76"/>
      <c r="AD3" s="85"/>
      <c r="AE3" s="86" t="s">
        <v>68</v>
      </c>
      <c r="AF3" s="87" t="s">
        <v>69</v>
      </c>
      <c r="AG3" s="87" t="s">
        <v>70</v>
      </c>
      <c r="AH3" s="87" t="s">
        <v>144</v>
      </c>
      <c r="AI3" s="87" t="s">
        <v>71</v>
      </c>
      <c r="AJ3" s="87" t="s">
        <v>72</v>
      </c>
      <c r="AK3" s="87" t="s">
        <v>73</v>
      </c>
      <c r="AL3" s="87" t="s">
        <v>74</v>
      </c>
      <c r="AM3" s="87" t="s">
        <v>75</v>
      </c>
      <c r="AN3" s="87" t="s">
        <v>132</v>
      </c>
      <c r="AO3" s="88" t="s">
        <v>133</v>
      </c>
      <c r="AP3" s="89" t="s">
        <v>76</v>
      </c>
      <c r="AQ3" s="76"/>
      <c r="AR3" s="85"/>
      <c r="AS3" s="97" t="s">
        <v>72</v>
      </c>
      <c r="AT3" s="88" t="s">
        <v>76</v>
      </c>
      <c r="AU3" s="98" t="s">
        <v>77</v>
      </c>
      <c r="AV3" s="99" t="s">
        <v>78</v>
      </c>
      <c r="AW3" s="97" t="s">
        <v>76</v>
      </c>
      <c r="AX3" s="100"/>
      <c r="AY3" s="105" t="s">
        <v>136</v>
      </c>
      <c r="AZ3" s="86" t="s">
        <v>142</v>
      </c>
      <c r="BA3" s="102"/>
      <c r="BB3" s="103" t="s">
        <v>83</v>
      </c>
      <c r="BC3" s="97" t="s">
        <v>84</v>
      </c>
      <c r="BD3" s="104" t="s">
        <v>85</v>
      </c>
      <c r="BE3" s="76"/>
      <c r="BF3" s="85"/>
      <c r="BG3" s="106" t="s">
        <v>68</v>
      </c>
      <c r="BH3" s="85" t="s">
        <v>69</v>
      </c>
      <c r="BI3" s="85" t="s">
        <v>70</v>
      </c>
      <c r="BJ3" s="85" t="s">
        <v>134</v>
      </c>
      <c r="BK3" s="85" t="s">
        <v>71</v>
      </c>
      <c r="BL3" s="85" t="s">
        <v>72</v>
      </c>
      <c r="BM3" s="85" t="s">
        <v>73</v>
      </c>
      <c r="BN3" s="85" t="s">
        <v>74</v>
      </c>
      <c r="BO3" s="85" t="s">
        <v>75</v>
      </c>
      <c r="BP3" s="85" t="s">
        <v>132</v>
      </c>
      <c r="BQ3" s="98" t="s">
        <v>133</v>
      </c>
      <c r="BR3" s="107" t="s">
        <v>76</v>
      </c>
      <c r="BS3" s="76"/>
      <c r="BT3" s="85"/>
      <c r="BU3" s="97" t="s">
        <v>72</v>
      </c>
      <c r="BV3" s="98" t="s">
        <v>76</v>
      </c>
      <c r="BW3" s="98" t="s">
        <v>77</v>
      </c>
      <c r="BX3" s="99" t="s">
        <v>78</v>
      </c>
      <c r="BY3" s="97" t="s">
        <v>76</v>
      </c>
      <c r="BZ3" s="100"/>
      <c r="CA3" s="101" t="s">
        <v>135</v>
      </c>
      <c r="CB3" s="106" t="s">
        <v>141</v>
      </c>
      <c r="CC3" s="102"/>
      <c r="CD3" s="103" t="s">
        <v>79</v>
      </c>
      <c r="CE3" s="97" t="s">
        <v>80</v>
      </c>
      <c r="CF3" s="104" t="s">
        <v>81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s="1" customFormat="1" ht="12">
      <c r="A4" s="77" t="s">
        <v>0</v>
      </c>
      <c r="B4" s="1">
        <v>1888218698.9316626</v>
      </c>
      <c r="C4" s="1">
        <v>24398911.680129666</v>
      </c>
      <c r="D4" s="1">
        <v>227410.17441713385</v>
      </c>
      <c r="E4" s="1">
        <v>3490129.7560272636</v>
      </c>
      <c r="F4" s="1">
        <v>149233185.88326457</v>
      </c>
      <c r="G4" s="1">
        <v>96091446.65164392</v>
      </c>
      <c r="H4" s="1">
        <v>21565173.76743246</v>
      </c>
      <c r="I4" s="1">
        <v>336987077.0187477</v>
      </c>
      <c r="J4" s="1">
        <v>120077028</v>
      </c>
      <c r="K4" s="1">
        <v>353746451</v>
      </c>
      <c r="L4" s="1">
        <v>84495957</v>
      </c>
      <c r="M4" s="1">
        <v>113659573</v>
      </c>
      <c r="N4" s="1">
        <v>584246355</v>
      </c>
      <c r="O4" s="77" t="str">
        <f aca="true" t="shared" si="0" ref="O4:O12">A4</f>
        <v>熊本市</v>
      </c>
      <c r="P4" s="1">
        <v>315763500.3456167</v>
      </c>
      <c r="Q4" s="1">
        <v>12192127.576941181</v>
      </c>
      <c r="R4" s="1">
        <v>75599781.17593326</v>
      </c>
      <c r="S4" s="1">
        <v>227971591.5927423</v>
      </c>
      <c r="T4" s="1">
        <v>75979989</v>
      </c>
      <c r="U4" s="1">
        <v>75979989</v>
      </c>
      <c r="V4" s="1">
        <v>2279962188.2772794</v>
      </c>
      <c r="W4" s="1">
        <v>27301125</v>
      </c>
      <c r="X4" s="1">
        <v>9651130</v>
      </c>
      <c r="Y4" s="7">
        <v>2297612183.2772794</v>
      </c>
      <c r="Z4" s="1">
        <v>28116451.610574063</v>
      </c>
      <c r="AA4" s="1">
        <v>245324632.53490847</v>
      </c>
      <c r="AB4" s="7">
        <v>2006521104.1317966</v>
      </c>
      <c r="AC4" s="77" t="str">
        <f aca="true" t="shared" si="1" ref="AC4:AC12">A4</f>
        <v>熊本市</v>
      </c>
      <c r="AD4" s="8">
        <v>-0.3256343091437152</v>
      </c>
      <c r="AE4" s="8">
        <v>8.467591333228922</v>
      </c>
      <c r="AF4" s="8">
        <v>3.652458118867545</v>
      </c>
      <c r="AG4" s="8">
        <v>47.366315961232445</v>
      </c>
      <c r="AH4" s="8">
        <v>1.2099120076389744</v>
      </c>
      <c r="AI4" s="8">
        <v>-2.4477663262315</v>
      </c>
      <c r="AJ4" s="8">
        <v>-15.207637598052761</v>
      </c>
      <c r="AK4" s="8">
        <v>0.8721900851786573</v>
      </c>
      <c r="AL4" s="8">
        <v>-0.34537142298107054</v>
      </c>
      <c r="AM4" s="8">
        <v>0.24643498917762638</v>
      </c>
      <c r="AN4" s="8">
        <v>-7.305058641186866</v>
      </c>
      <c r="AO4" s="8">
        <v>-0.9554074577041575</v>
      </c>
      <c r="AP4" s="9">
        <v>-0.05480281246393376</v>
      </c>
      <c r="AQ4" s="77" t="s">
        <v>0</v>
      </c>
      <c r="AR4" s="8">
        <v>-0.4399856154352529</v>
      </c>
      <c r="AS4" s="8">
        <v>1.874834822122399</v>
      </c>
      <c r="AT4" s="8">
        <v>3.3450140571267295</v>
      </c>
      <c r="AU4" s="8">
        <v>-1.752641478316532</v>
      </c>
      <c r="AV4" s="8">
        <v>0.2842129976806072</v>
      </c>
      <c r="AW4" s="8">
        <v>0.2842129976806072</v>
      </c>
      <c r="AX4" s="8">
        <v>-0.3212897620573915</v>
      </c>
      <c r="AY4" s="8">
        <v>1.6445446865735323</v>
      </c>
      <c r="AZ4" s="8">
        <v>-10.50443623469017</v>
      </c>
      <c r="BA4" s="9">
        <v>-0.2506913691740846</v>
      </c>
      <c r="BB4" s="8">
        <v>12.09844582943084</v>
      </c>
      <c r="BC4" s="8">
        <v>-0.25497161883051855</v>
      </c>
      <c r="BD4" s="9">
        <v>-0.4838774969502001</v>
      </c>
      <c r="BE4" s="77" t="s">
        <v>0</v>
      </c>
      <c r="BF4" s="8">
        <f>B4/$Y4*100</f>
        <v>82.18178475352337</v>
      </c>
      <c r="BG4" s="8">
        <f>C4/$Y4*100</f>
        <v>1.0619247172221826</v>
      </c>
      <c r="BH4" s="8">
        <f>D4/$Y4*100</f>
        <v>0.009897674467096506</v>
      </c>
      <c r="BI4" s="8">
        <f>E4/$Y4*100</f>
        <v>0.15190247429176648</v>
      </c>
      <c r="BJ4" s="8">
        <f aca="true" t="shared" si="2" ref="BJ4:BJ49">F4/$Y4*100</f>
        <v>6.495142520980221</v>
      </c>
      <c r="BK4" s="8">
        <f aca="true" t="shared" si="3" ref="BK4:BK49">G4/$Y4*100</f>
        <v>4.182230898278949</v>
      </c>
      <c r="BL4" s="8">
        <f aca="true" t="shared" si="4" ref="BL4:BL49">H4/$Y4*100</f>
        <v>0.9385906779390515</v>
      </c>
      <c r="BM4" s="8">
        <f aca="true" t="shared" si="5" ref="BM4:BM49">I4/$Y4*100</f>
        <v>14.666838880444757</v>
      </c>
      <c r="BN4" s="8">
        <f aca="true" t="shared" si="6" ref="BN4:BN49">J4/$Y4*100</f>
        <v>5.22616605508785</v>
      </c>
      <c r="BO4" s="8">
        <f aca="true" t="shared" si="7" ref="BO4:BO49">K4/$Y4*100</f>
        <v>15.39626459045936</v>
      </c>
      <c r="BP4" s="8">
        <f aca="true" t="shared" si="8" ref="BP4:BP49">L4/$Y4*100</f>
        <v>3.677555229511198</v>
      </c>
      <c r="BQ4" s="8">
        <f aca="true" t="shared" si="9" ref="BQ4:BQ49">M4/$Y4*100</f>
        <v>4.946856298345255</v>
      </c>
      <c r="BR4" s="9">
        <f aca="true" t="shared" si="10" ref="BR4:BR49">N4/$Y4*100</f>
        <v>25.428414736495686</v>
      </c>
      <c r="BS4" s="77" t="s">
        <v>0</v>
      </c>
      <c r="BT4" s="8">
        <f aca="true" t="shared" si="11" ref="BT4:BT49">P4/$Y4*100</f>
        <v>13.743115685224842</v>
      </c>
      <c r="BU4" s="8">
        <f aca="true" t="shared" si="12" ref="BU4:BU49">Q4/$Y4*100</f>
        <v>0.5306434073460785</v>
      </c>
      <c r="BV4" s="8">
        <f aca="true" t="shared" si="13" ref="BV4:BV49">R4/$Y4*100</f>
        <v>3.2903630006043434</v>
      </c>
      <c r="BW4" s="8">
        <f aca="true" t="shared" si="14" ref="BW4:BW49">S4/$Y4*100</f>
        <v>9.92210927727442</v>
      </c>
      <c r="BX4" s="8">
        <f aca="true" t="shared" si="15" ref="BX4:BX49">T4/$Y4*100</f>
        <v>3.306910955339003</v>
      </c>
      <c r="BY4" s="8">
        <f aca="true" t="shared" si="16" ref="BY4:BY49">U4/$Y4*100</f>
        <v>3.306910955339003</v>
      </c>
      <c r="BZ4" s="8">
        <f aca="true" t="shared" si="17" ref="BZ4:BZ49">V4/$Y4*100</f>
        <v>99.23181139408722</v>
      </c>
      <c r="CA4" s="8">
        <f aca="true" t="shared" si="18" ref="CA4:CA49">W4/$Y4*100</f>
        <v>1.1882390421980653</v>
      </c>
      <c r="CB4" s="8">
        <f aca="true" t="shared" si="19" ref="CB4:CB49">X4/$Y4*100</f>
        <v>0.4200504362852818</v>
      </c>
      <c r="CC4" s="9">
        <f aca="true" t="shared" si="20" ref="CC4:CC49">Y4/$Y4*100</f>
        <v>100</v>
      </c>
      <c r="CD4" s="8">
        <f>Z4/$V4*100</f>
        <v>1.2331981536859882</v>
      </c>
      <c r="CE4" s="8">
        <f aca="true" t="shared" si="21" ref="CE4:CE49">AA4/$V4*100</f>
        <v>10.760030749469303</v>
      </c>
      <c r="CF4" s="9">
        <f aca="true" t="shared" si="22" ref="CF4:CF49">AB4/$V4*100</f>
        <v>88.00677109684469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135" s="1" customFormat="1" ht="12">
      <c r="A5" s="77" t="s">
        <v>1</v>
      </c>
      <c r="B5" s="1">
        <v>332435977.42803705</v>
      </c>
      <c r="C5" s="1">
        <v>23828192.370084047</v>
      </c>
      <c r="D5" s="1">
        <v>853663.5258176307</v>
      </c>
      <c r="E5" s="1">
        <v>202594.47247341776</v>
      </c>
      <c r="F5" s="1">
        <v>77779843.44179918</v>
      </c>
      <c r="G5" s="1">
        <v>20028680.394565128</v>
      </c>
      <c r="H5" s="1">
        <v>4672159.642088539</v>
      </c>
      <c r="I5" s="1">
        <v>39109967.581209086</v>
      </c>
      <c r="J5" s="1">
        <v>12818685</v>
      </c>
      <c r="K5" s="1">
        <v>48009324</v>
      </c>
      <c r="L5" s="1">
        <v>23350951</v>
      </c>
      <c r="M5" s="1">
        <v>8671153</v>
      </c>
      <c r="N5" s="1">
        <v>73110763</v>
      </c>
      <c r="O5" s="77" t="str">
        <f t="shared" si="0"/>
        <v>八代市</v>
      </c>
      <c r="P5" s="1">
        <v>39714989.83390227</v>
      </c>
      <c r="Q5" s="1">
        <v>2820666.8836869043</v>
      </c>
      <c r="R5" s="1">
        <v>14144063.371484386</v>
      </c>
      <c r="S5" s="1">
        <v>22750259.57873098</v>
      </c>
      <c r="T5" s="1">
        <v>11391334</v>
      </c>
      <c r="U5" s="1">
        <v>11391334</v>
      </c>
      <c r="V5" s="1">
        <v>383542301.2619393</v>
      </c>
      <c r="W5" s="1">
        <v>4592680</v>
      </c>
      <c r="X5" s="1">
        <v>1623543</v>
      </c>
      <c r="Y5" s="7">
        <v>386511438.2619393</v>
      </c>
      <c r="Z5" s="1">
        <v>24884450.368375093</v>
      </c>
      <c r="AA5" s="1">
        <v>97808523.8363643</v>
      </c>
      <c r="AB5" s="7">
        <v>260849327.05719993</v>
      </c>
      <c r="AC5" s="77" t="str">
        <f t="shared" si="1"/>
        <v>八代市</v>
      </c>
      <c r="AD5" s="8">
        <v>1.133177489199235</v>
      </c>
      <c r="AE5" s="8">
        <v>9.290683417837096</v>
      </c>
      <c r="AF5" s="8">
        <v>-3.7073272289230874</v>
      </c>
      <c r="AG5" s="8">
        <v>-13.420908183617902</v>
      </c>
      <c r="AH5" s="8">
        <v>10.312759408473456</v>
      </c>
      <c r="AI5" s="8">
        <v>-13.523435733857852</v>
      </c>
      <c r="AJ5" s="8">
        <v>-20.296801483378943</v>
      </c>
      <c r="AK5" s="8">
        <v>0.7437671983792989</v>
      </c>
      <c r="AL5" s="8">
        <v>-0.25739655214672846</v>
      </c>
      <c r="AM5" s="8">
        <v>-0.07268924414613055</v>
      </c>
      <c r="AN5" s="8">
        <v>-8.014512867260736</v>
      </c>
      <c r="AO5" s="8">
        <v>-0.30599804455579865</v>
      </c>
      <c r="AP5" s="9">
        <v>0.903303555691245</v>
      </c>
      <c r="AQ5" s="77" t="s">
        <v>1</v>
      </c>
      <c r="AR5" s="8">
        <v>-1.2414569498362078</v>
      </c>
      <c r="AS5" s="8">
        <v>-0.7359918132640316</v>
      </c>
      <c r="AT5" s="8">
        <v>0.9776949376926234</v>
      </c>
      <c r="AU5" s="8">
        <v>-2.633260687975007</v>
      </c>
      <c r="AV5" s="8">
        <v>2.030390926789631</v>
      </c>
      <c r="AW5" s="8">
        <v>2.030390926789631</v>
      </c>
      <c r="AX5" s="8">
        <v>0.9082911896173982</v>
      </c>
      <c r="AY5" s="8">
        <v>2.898383175199784</v>
      </c>
      <c r="AZ5" s="8">
        <v>-9.400451674359193</v>
      </c>
      <c r="BA5" s="9">
        <v>0.9797604491754075</v>
      </c>
      <c r="BB5" s="8">
        <v>8.556157332947276</v>
      </c>
      <c r="BC5" s="8">
        <v>4.418983763566609</v>
      </c>
      <c r="BD5" s="9">
        <v>-1.005035700216529</v>
      </c>
      <c r="BE5" s="77" t="s">
        <v>1</v>
      </c>
      <c r="BF5" s="8">
        <f aca="true" t="shared" si="23" ref="BF5:BF49">B5/$Y5*100</f>
        <v>86.0093504406834</v>
      </c>
      <c r="BG5" s="8">
        <f aca="true" t="shared" si="24" ref="BG5:BG49">C5/$Y5*100</f>
        <v>6.16493847562039</v>
      </c>
      <c r="BH5" s="8">
        <f aca="true" t="shared" si="25" ref="BH5:BI49">D5/$Y5*100</f>
        <v>0.22086371613124212</v>
      </c>
      <c r="BI5" s="8">
        <f t="shared" si="25"/>
        <v>0.05241616480599967</v>
      </c>
      <c r="BJ5" s="8">
        <f t="shared" si="2"/>
        <v>20.12355540926778</v>
      </c>
      <c r="BK5" s="8">
        <f t="shared" si="3"/>
        <v>5.18191142922701</v>
      </c>
      <c r="BL5" s="8">
        <f t="shared" si="4"/>
        <v>1.2088024258992849</v>
      </c>
      <c r="BM5" s="8">
        <f t="shared" si="5"/>
        <v>10.118708971997929</v>
      </c>
      <c r="BN5" s="8">
        <f t="shared" si="6"/>
        <v>3.316508576730079</v>
      </c>
      <c r="BO5" s="8">
        <f t="shared" si="7"/>
        <v>12.421191004304514</v>
      </c>
      <c r="BP5" s="8">
        <f t="shared" si="8"/>
        <v>6.041464414353252</v>
      </c>
      <c r="BQ5" s="8">
        <f t="shared" si="9"/>
        <v>2.243440204251743</v>
      </c>
      <c r="BR5" s="9">
        <f t="shared" si="10"/>
        <v>18.915549648094178</v>
      </c>
      <c r="BS5" s="77" t="s">
        <v>1</v>
      </c>
      <c r="BT5" s="8">
        <f t="shared" si="11"/>
        <v>10.275243085299683</v>
      </c>
      <c r="BU5" s="8">
        <f t="shared" si="12"/>
        <v>0.7297757852577017</v>
      </c>
      <c r="BV5" s="8">
        <f t="shared" si="13"/>
        <v>3.659416506555994</v>
      </c>
      <c r="BW5" s="8">
        <f t="shared" si="14"/>
        <v>5.886050793485988</v>
      </c>
      <c r="BX5" s="8">
        <f t="shared" si="15"/>
        <v>2.9472178239341207</v>
      </c>
      <c r="BY5" s="8">
        <f t="shared" si="16"/>
        <v>2.9472178239341207</v>
      </c>
      <c r="BZ5" s="8">
        <f t="shared" si="17"/>
        <v>99.2318113499172</v>
      </c>
      <c r="CA5" s="8">
        <f t="shared" si="18"/>
        <v>1.1882390908409637</v>
      </c>
      <c r="CB5" s="8">
        <f t="shared" si="19"/>
        <v>0.42005044075816533</v>
      </c>
      <c r="CC5" s="9">
        <f t="shared" si="20"/>
        <v>100</v>
      </c>
      <c r="CD5" s="8">
        <f aca="true" t="shared" si="26" ref="CD5:CD49">Z5/$V5*100</f>
        <v>6.488058888550162</v>
      </c>
      <c r="CE5" s="8">
        <f t="shared" si="21"/>
        <v>25.501365433370076</v>
      </c>
      <c r="CF5" s="9">
        <f t="shared" si="22"/>
        <v>68.01057567807977</v>
      </c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</row>
    <row r="6" spans="1:135" s="1" customFormat="1" ht="12">
      <c r="A6" s="77" t="s">
        <v>2</v>
      </c>
      <c r="B6" s="1">
        <v>88468813.57559888</v>
      </c>
      <c r="C6" s="1">
        <v>1556543.8998792013</v>
      </c>
      <c r="D6" s="1">
        <v>256996.25179733578</v>
      </c>
      <c r="E6" s="1">
        <v>82869.09427781965</v>
      </c>
      <c r="F6" s="1">
        <v>11942081.54449994</v>
      </c>
      <c r="G6" s="1">
        <v>4025405.766593104</v>
      </c>
      <c r="H6" s="1">
        <v>1251173.153453104</v>
      </c>
      <c r="I6" s="1">
        <v>12041837.865098376</v>
      </c>
      <c r="J6" s="1">
        <v>4565607</v>
      </c>
      <c r="K6" s="1">
        <v>12545899</v>
      </c>
      <c r="L6" s="1">
        <v>6109580</v>
      </c>
      <c r="M6" s="1">
        <v>2584643</v>
      </c>
      <c r="N6" s="1">
        <v>31506177</v>
      </c>
      <c r="O6" s="77" t="str">
        <f t="shared" si="0"/>
        <v>人吉市</v>
      </c>
      <c r="P6" s="1">
        <v>13632170.584346343</v>
      </c>
      <c r="Q6" s="1">
        <v>879005.1123590549</v>
      </c>
      <c r="R6" s="1">
        <v>3449887.658362303</v>
      </c>
      <c r="S6" s="1">
        <v>9303277.813624986</v>
      </c>
      <c r="T6" s="1">
        <v>2643566</v>
      </c>
      <c r="U6" s="1">
        <v>2643566</v>
      </c>
      <c r="V6" s="1">
        <v>104744550.15994522</v>
      </c>
      <c r="W6" s="1">
        <v>1254251</v>
      </c>
      <c r="X6" s="1">
        <v>443386</v>
      </c>
      <c r="Y6" s="7">
        <v>105555415.15994522</v>
      </c>
      <c r="Z6" s="1">
        <v>1896409.2459543566</v>
      </c>
      <c r="AA6" s="1">
        <v>15967487.311093044</v>
      </c>
      <c r="AB6" s="7">
        <v>86880653.60289782</v>
      </c>
      <c r="AC6" s="77" t="str">
        <f t="shared" si="1"/>
        <v>人吉市</v>
      </c>
      <c r="AD6" s="8">
        <v>0.3923830792001785</v>
      </c>
      <c r="AE6" s="8">
        <v>-6.0788479717682895</v>
      </c>
      <c r="AF6" s="8">
        <v>-4.726884945830322</v>
      </c>
      <c r="AG6" s="8">
        <v>-5.987524034451853</v>
      </c>
      <c r="AH6" s="8">
        <v>3.634097152862016</v>
      </c>
      <c r="AI6" s="8">
        <v>7.133133982926328</v>
      </c>
      <c r="AJ6" s="8">
        <v>-20.425851818688695</v>
      </c>
      <c r="AK6" s="8">
        <v>0.5942138578601371</v>
      </c>
      <c r="AL6" s="8">
        <v>-1.3032934592563257</v>
      </c>
      <c r="AM6" s="8">
        <v>-1.1667163751825467</v>
      </c>
      <c r="AN6" s="8">
        <v>-2.3132251563135817</v>
      </c>
      <c r="AO6" s="8">
        <v>-0.6719118628721811</v>
      </c>
      <c r="AP6" s="9">
        <v>1.2805361222560365</v>
      </c>
      <c r="AQ6" s="77" t="s">
        <v>2</v>
      </c>
      <c r="AR6" s="8">
        <v>-2.124093748475652</v>
      </c>
      <c r="AS6" s="8">
        <v>-3.34578494642534</v>
      </c>
      <c r="AT6" s="8">
        <v>-0.18624072937107192</v>
      </c>
      <c r="AU6" s="8">
        <v>-2.708349456002799</v>
      </c>
      <c r="AV6" s="8">
        <v>0.36706053157715296</v>
      </c>
      <c r="AW6" s="8">
        <v>0.36706053157715296</v>
      </c>
      <c r="AX6" s="8">
        <v>0.05693634684579326</v>
      </c>
      <c r="AY6" s="8">
        <v>2.030272685193847</v>
      </c>
      <c r="AZ6" s="8">
        <v>-10.164824588951586</v>
      </c>
      <c r="BA6" s="9">
        <v>0.12780298758409472</v>
      </c>
      <c r="BB6" s="8">
        <v>-5.89388314897796</v>
      </c>
      <c r="BC6" s="8">
        <v>4.4944787903903975</v>
      </c>
      <c r="BD6" s="9">
        <v>-0.5817793780341564</v>
      </c>
      <c r="BE6" s="77" t="s">
        <v>2</v>
      </c>
      <c r="BF6" s="8">
        <f t="shared" si="23"/>
        <v>83.81267170570503</v>
      </c>
      <c r="BG6" s="8">
        <f t="shared" si="24"/>
        <v>1.4746224980694862</v>
      </c>
      <c r="BH6" s="8">
        <f t="shared" si="25"/>
        <v>0.24347045711289794</v>
      </c>
      <c r="BI6" s="8">
        <f t="shared" si="25"/>
        <v>0.07850766742023646</v>
      </c>
      <c r="BJ6" s="8">
        <f t="shared" si="2"/>
        <v>11.313565984657851</v>
      </c>
      <c r="BK6" s="8">
        <f t="shared" si="3"/>
        <v>3.8135473774543143</v>
      </c>
      <c r="BL6" s="8">
        <f t="shared" si="4"/>
        <v>1.1853235114060567</v>
      </c>
      <c r="BM6" s="8">
        <f t="shared" si="5"/>
        <v>11.408072098292362</v>
      </c>
      <c r="BN6" s="8">
        <f t="shared" si="6"/>
        <v>4.325317647684736</v>
      </c>
      <c r="BO6" s="8">
        <f t="shared" si="7"/>
        <v>11.885604334926393</v>
      </c>
      <c r="BP6" s="8">
        <f t="shared" si="8"/>
        <v>5.7880308563443394</v>
      </c>
      <c r="BQ6" s="8">
        <f t="shared" si="9"/>
        <v>2.4486124147051687</v>
      </c>
      <c r="BR6" s="9">
        <f t="shared" si="10"/>
        <v>29.84799685763118</v>
      </c>
      <c r="BS6" s="77" t="s">
        <v>2</v>
      </c>
      <c r="BT6" s="8">
        <f t="shared" si="11"/>
        <v>12.914705099392476</v>
      </c>
      <c r="BU6" s="8">
        <f t="shared" si="12"/>
        <v>0.8327427929937299</v>
      </c>
      <c r="BV6" s="8">
        <f t="shared" si="13"/>
        <v>3.2683189707840032</v>
      </c>
      <c r="BW6" s="8">
        <f t="shared" si="14"/>
        <v>8.813643335614744</v>
      </c>
      <c r="BX6" s="8">
        <f t="shared" si="15"/>
        <v>2.504434278425486</v>
      </c>
      <c r="BY6" s="8">
        <f t="shared" si="16"/>
        <v>2.504434278425486</v>
      </c>
      <c r="BZ6" s="8">
        <f t="shared" si="17"/>
        <v>99.23181108352298</v>
      </c>
      <c r="CA6" s="8">
        <f t="shared" si="18"/>
        <v>1.1882393699077094</v>
      </c>
      <c r="CB6" s="8">
        <f t="shared" si="19"/>
        <v>0.4200504534306927</v>
      </c>
      <c r="CC6" s="9">
        <f t="shared" si="20"/>
        <v>100</v>
      </c>
      <c r="CD6" s="8">
        <f t="shared" si="26"/>
        <v>1.8105087501531434</v>
      </c>
      <c r="CE6" s="8">
        <f t="shared" si="21"/>
        <v>15.244217753296613</v>
      </c>
      <c r="CF6" s="9">
        <f t="shared" si="22"/>
        <v>82.94527349655026</v>
      </c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</row>
    <row r="7" spans="1:135" s="1" customFormat="1" ht="12">
      <c r="A7" s="77" t="s">
        <v>3</v>
      </c>
      <c r="B7" s="1">
        <v>89415092.38752548</v>
      </c>
      <c r="C7" s="1">
        <v>1651678.8247535287</v>
      </c>
      <c r="D7" s="1">
        <v>20872.03675308307</v>
      </c>
      <c r="E7" s="1">
        <v>112341.81878685181</v>
      </c>
      <c r="F7" s="1">
        <v>9601853.695359264</v>
      </c>
      <c r="G7" s="1">
        <v>4213195.364619944</v>
      </c>
      <c r="H7" s="1">
        <v>1055744.6338263666</v>
      </c>
      <c r="I7" s="1">
        <v>10473401.013426445</v>
      </c>
      <c r="J7" s="1">
        <v>2842241</v>
      </c>
      <c r="K7" s="1">
        <v>20097549</v>
      </c>
      <c r="L7" s="1">
        <v>1947351</v>
      </c>
      <c r="M7" s="1">
        <v>3350138</v>
      </c>
      <c r="N7" s="1">
        <v>34048726</v>
      </c>
      <c r="O7" s="77" t="str">
        <f t="shared" si="0"/>
        <v>荒尾市</v>
      </c>
      <c r="P7" s="1">
        <v>10291418.069771472</v>
      </c>
      <c r="Q7" s="1">
        <v>1426024.8904566357</v>
      </c>
      <c r="R7" s="1">
        <v>3939341.216129903</v>
      </c>
      <c r="S7" s="1">
        <v>4926051.963184934</v>
      </c>
      <c r="T7" s="1">
        <v>4203947</v>
      </c>
      <c r="U7" s="1">
        <v>4203947</v>
      </c>
      <c r="V7" s="1">
        <v>103910457.45729695</v>
      </c>
      <c r="W7" s="1">
        <v>1244263</v>
      </c>
      <c r="X7" s="1">
        <v>439855</v>
      </c>
      <c r="Y7" s="7">
        <v>104714865.45729695</v>
      </c>
      <c r="Z7" s="1">
        <v>1784892.6802934636</v>
      </c>
      <c r="AA7" s="1">
        <v>13815049.059979208</v>
      </c>
      <c r="AB7" s="7">
        <v>88310515.71702427</v>
      </c>
      <c r="AC7" s="77" t="str">
        <f t="shared" si="1"/>
        <v>荒尾市</v>
      </c>
      <c r="AD7" s="8">
        <v>-0.19218888867478864</v>
      </c>
      <c r="AE7" s="8">
        <v>-0.8729914833422834</v>
      </c>
      <c r="AF7" s="8">
        <v>-2.962444202333312</v>
      </c>
      <c r="AG7" s="8">
        <v>93.62726306820798</v>
      </c>
      <c r="AH7" s="8">
        <v>2.978173316854884</v>
      </c>
      <c r="AI7" s="8">
        <v>-8.033496089058307</v>
      </c>
      <c r="AJ7" s="8">
        <v>-20.551678939474467</v>
      </c>
      <c r="AK7" s="8">
        <v>0.5021952882613557</v>
      </c>
      <c r="AL7" s="8">
        <v>-5.461229917619874</v>
      </c>
      <c r="AM7" s="8">
        <v>-0.20774712717188823</v>
      </c>
      <c r="AN7" s="8">
        <v>-8.346237225147105</v>
      </c>
      <c r="AO7" s="8">
        <v>-0.4088124165772365</v>
      </c>
      <c r="AP7" s="9">
        <v>1.481001494315227</v>
      </c>
      <c r="AQ7" s="77" t="s">
        <v>3</v>
      </c>
      <c r="AR7" s="8">
        <v>-4.320054745084145</v>
      </c>
      <c r="AS7" s="8">
        <v>2.6608631383508112</v>
      </c>
      <c r="AT7" s="8">
        <v>1.5546597898742336</v>
      </c>
      <c r="AU7" s="8">
        <v>-10.239376700996656</v>
      </c>
      <c r="AV7" s="8">
        <v>2.105404028210981</v>
      </c>
      <c r="AW7" s="8">
        <v>2.105404028210981</v>
      </c>
      <c r="AX7" s="8">
        <v>-0.526667973242559</v>
      </c>
      <c r="AY7" s="8">
        <v>1.435117665137581</v>
      </c>
      <c r="AZ7" s="8">
        <v>-10.688796073884713</v>
      </c>
      <c r="BA7" s="9">
        <v>-0.45621524158494847</v>
      </c>
      <c r="BB7" s="8">
        <v>2.2419537497644715</v>
      </c>
      <c r="BC7" s="8">
        <v>-0.6496977672871633</v>
      </c>
      <c r="BD7" s="9">
        <v>-0.5618281198360904</v>
      </c>
      <c r="BE7" s="77" t="s">
        <v>3</v>
      </c>
      <c r="BF7" s="8">
        <f t="shared" si="23"/>
        <v>85.38911070271034</v>
      </c>
      <c r="BG7" s="8">
        <f t="shared" si="24"/>
        <v>1.577310745270535</v>
      </c>
      <c r="BH7" s="8">
        <f t="shared" si="25"/>
        <v>0.019932257623531735</v>
      </c>
      <c r="BI7" s="8">
        <f t="shared" si="25"/>
        <v>0.10728354402810665</v>
      </c>
      <c r="BJ7" s="8">
        <f t="shared" si="2"/>
        <v>9.169523021805274</v>
      </c>
      <c r="BK7" s="8">
        <f t="shared" si="3"/>
        <v>4.023493079249668</v>
      </c>
      <c r="BL7" s="8">
        <f t="shared" si="4"/>
        <v>1.0082089388319968</v>
      </c>
      <c r="BM7" s="8">
        <f t="shared" si="5"/>
        <v>10.001828267350952</v>
      </c>
      <c r="BN7" s="8">
        <f t="shared" si="6"/>
        <v>2.714266964473229</v>
      </c>
      <c r="BO7" s="8">
        <f t="shared" si="7"/>
        <v>19.19264176316575</v>
      </c>
      <c r="BP7" s="8">
        <f t="shared" si="8"/>
        <v>1.859670058778938</v>
      </c>
      <c r="BQ7" s="8">
        <f t="shared" si="9"/>
        <v>3.1992955206213742</v>
      </c>
      <c r="BR7" s="9">
        <f t="shared" si="10"/>
        <v>32.515656541510985</v>
      </c>
      <c r="BS7" s="77" t="s">
        <v>3</v>
      </c>
      <c r="BT7" s="8">
        <f t="shared" si="11"/>
        <v>9.828039242401877</v>
      </c>
      <c r="BU7" s="8">
        <f t="shared" si="12"/>
        <v>1.3618170488297796</v>
      </c>
      <c r="BV7" s="8">
        <f t="shared" si="13"/>
        <v>3.761969419457812</v>
      </c>
      <c r="BW7" s="8">
        <f t="shared" si="14"/>
        <v>4.704252774114286</v>
      </c>
      <c r="BX7" s="8">
        <f t="shared" si="15"/>
        <v>4.01466112919219</v>
      </c>
      <c r="BY7" s="8">
        <f t="shared" si="16"/>
        <v>4.01466112919219</v>
      </c>
      <c r="BZ7" s="8">
        <f t="shared" si="17"/>
        <v>99.2318110743044</v>
      </c>
      <c r="CA7" s="8">
        <f t="shared" si="18"/>
        <v>1.1882391239927765</v>
      </c>
      <c r="CB7" s="8">
        <f t="shared" si="19"/>
        <v>0.42005019829717893</v>
      </c>
      <c r="CC7" s="9">
        <f t="shared" si="20"/>
        <v>100</v>
      </c>
      <c r="CD7" s="8">
        <f t="shared" si="26"/>
        <v>1.7177218963038279</v>
      </c>
      <c r="CE7" s="8">
        <f t="shared" si="21"/>
        <v>13.295147955302422</v>
      </c>
      <c r="CF7" s="9">
        <f t="shared" si="22"/>
        <v>84.98713014839375</v>
      </c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</row>
    <row r="8" spans="1:135" s="1" customFormat="1" ht="12">
      <c r="A8" s="77" t="s">
        <v>4</v>
      </c>
      <c r="B8" s="1">
        <v>66455447.51403041</v>
      </c>
      <c r="C8" s="1">
        <v>1064003.4697989994</v>
      </c>
      <c r="D8" s="1">
        <v>218037.49713931416</v>
      </c>
      <c r="E8" s="1">
        <v>3990.416009403061</v>
      </c>
      <c r="F8" s="1">
        <v>16372826.627205899</v>
      </c>
      <c r="G8" s="1">
        <v>3897628.2470569</v>
      </c>
      <c r="H8" s="1">
        <v>1463852.6921824166</v>
      </c>
      <c r="I8" s="1">
        <v>6611718.564637482</v>
      </c>
      <c r="J8" s="1">
        <v>2836908</v>
      </c>
      <c r="K8" s="1">
        <v>8560386</v>
      </c>
      <c r="L8" s="1">
        <v>2119845</v>
      </c>
      <c r="M8" s="1">
        <v>1858437</v>
      </c>
      <c r="N8" s="1">
        <v>21447814</v>
      </c>
      <c r="O8" s="77" t="str">
        <f t="shared" si="0"/>
        <v>水俣市</v>
      </c>
      <c r="P8" s="1">
        <v>9882122.707585648</v>
      </c>
      <c r="Q8" s="1">
        <v>809772.5451443115</v>
      </c>
      <c r="R8" s="1">
        <v>3405660.348118687</v>
      </c>
      <c r="S8" s="1">
        <v>5666689.8143226495</v>
      </c>
      <c r="T8" s="1">
        <v>2527048</v>
      </c>
      <c r="U8" s="1">
        <v>2527048</v>
      </c>
      <c r="V8" s="1">
        <v>78864618.22161606</v>
      </c>
      <c r="W8" s="1">
        <v>944355</v>
      </c>
      <c r="X8" s="1">
        <v>333836</v>
      </c>
      <c r="Y8" s="7">
        <v>79475137.22161606</v>
      </c>
      <c r="Z8" s="1">
        <v>1286031.3829477166</v>
      </c>
      <c r="AA8" s="1">
        <v>20270454.8742628</v>
      </c>
      <c r="AB8" s="7">
        <v>57308131.96440555</v>
      </c>
      <c r="AC8" s="77" t="str">
        <f t="shared" si="1"/>
        <v>水俣市</v>
      </c>
      <c r="AD8" s="8">
        <v>12.478115917901121</v>
      </c>
      <c r="AE8" s="8">
        <v>-4.715156012152452</v>
      </c>
      <c r="AF8" s="8">
        <v>-4.384026042889405</v>
      </c>
      <c r="AG8" s="8">
        <v>-58.62641354291112</v>
      </c>
      <c r="AH8" s="8">
        <v>92.33555953448047</v>
      </c>
      <c r="AI8" s="8">
        <v>-6.777247617607374</v>
      </c>
      <c r="AJ8" s="8">
        <v>-10.627855013714607</v>
      </c>
      <c r="AK8" s="8">
        <v>0.6096961451030328</v>
      </c>
      <c r="AL8" s="8">
        <v>-4.165506841392655</v>
      </c>
      <c r="AM8" s="8">
        <v>-0.7436470102343063</v>
      </c>
      <c r="AN8" s="8">
        <v>-6.4210451502912855</v>
      </c>
      <c r="AO8" s="8">
        <v>-0.6463950285694734</v>
      </c>
      <c r="AP8" s="9">
        <v>1.6248123243802304</v>
      </c>
      <c r="AQ8" s="77" t="s">
        <v>4</v>
      </c>
      <c r="AR8" s="8">
        <v>0.5579887292231384</v>
      </c>
      <c r="AS8" s="8">
        <v>-3.2915522596541367</v>
      </c>
      <c r="AT8" s="8">
        <v>3.9288687485935303</v>
      </c>
      <c r="AU8" s="8">
        <v>-0.8112886791327262</v>
      </c>
      <c r="AV8" s="8">
        <v>0.8695291194860103</v>
      </c>
      <c r="AW8" s="8">
        <v>0.8695291194860103</v>
      </c>
      <c r="AX8" s="8">
        <v>10.430591467221845</v>
      </c>
      <c r="AY8" s="8">
        <v>12.60848205023026</v>
      </c>
      <c r="AZ8" s="8">
        <v>-0.8509033237204523</v>
      </c>
      <c r="BA8" s="9">
        <v>10.508804852327374</v>
      </c>
      <c r="BB8" s="8">
        <v>-5.043329140680055</v>
      </c>
      <c r="BC8" s="8">
        <v>59.690101148129536</v>
      </c>
      <c r="BD8" s="9">
        <v>-0.1036586981762163</v>
      </c>
      <c r="BE8" s="77" t="s">
        <v>4</v>
      </c>
      <c r="BF8" s="8">
        <f t="shared" si="23"/>
        <v>83.61790848969495</v>
      </c>
      <c r="BG8" s="8">
        <f t="shared" si="24"/>
        <v>1.3387878360398806</v>
      </c>
      <c r="BH8" s="8">
        <f t="shared" si="25"/>
        <v>0.27434680173161274</v>
      </c>
      <c r="BI8" s="8">
        <f t="shared" si="25"/>
        <v>0.005020961459023096</v>
      </c>
      <c r="BJ8" s="8">
        <f t="shared" si="2"/>
        <v>20.601193278283176</v>
      </c>
      <c r="BK8" s="8">
        <f t="shared" si="3"/>
        <v>4.904210780018387</v>
      </c>
      <c r="BL8" s="8">
        <f t="shared" si="4"/>
        <v>1.8419001757750602</v>
      </c>
      <c r="BM8" s="8">
        <f t="shared" si="5"/>
        <v>8.319228875567381</v>
      </c>
      <c r="BN8" s="8">
        <f t="shared" si="6"/>
        <v>3.569554075873181</v>
      </c>
      <c r="BO8" s="8">
        <f t="shared" si="7"/>
        <v>10.771149694437648</v>
      </c>
      <c r="BP8" s="8">
        <f t="shared" si="8"/>
        <v>2.667305869619101</v>
      </c>
      <c r="BQ8" s="8">
        <f t="shared" si="9"/>
        <v>2.338387909690243</v>
      </c>
      <c r="BR8" s="9">
        <f t="shared" si="10"/>
        <v>26.986822231200264</v>
      </c>
      <c r="BS8" s="77" t="s">
        <v>4</v>
      </c>
      <c r="BT8" s="8">
        <f t="shared" si="11"/>
        <v>12.434231701959058</v>
      </c>
      <c r="BU8" s="8">
        <f t="shared" si="12"/>
        <v>1.0189004680624387</v>
      </c>
      <c r="BV8" s="8">
        <f t="shared" si="13"/>
        <v>4.285189641915331</v>
      </c>
      <c r="BW8" s="8">
        <f t="shared" si="14"/>
        <v>7.13014159198129</v>
      </c>
      <c r="BX8" s="8">
        <f t="shared" si="15"/>
        <v>3.1796711378469698</v>
      </c>
      <c r="BY8" s="8">
        <f t="shared" si="16"/>
        <v>3.1796711378469698</v>
      </c>
      <c r="BZ8" s="8">
        <f t="shared" si="17"/>
        <v>99.23181132950099</v>
      </c>
      <c r="CA8" s="8">
        <f t="shared" si="18"/>
        <v>1.1882395337886242</v>
      </c>
      <c r="CB8" s="8">
        <f t="shared" si="19"/>
        <v>0.42005086328960944</v>
      </c>
      <c r="CC8" s="9">
        <f t="shared" si="20"/>
        <v>100</v>
      </c>
      <c r="CD8" s="8">
        <f t="shared" si="26"/>
        <v>1.6306823160341217</v>
      </c>
      <c r="CE8" s="8">
        <f t="shared" si="21"/>
        <v>25.70285044340309</v>
      </c>
      <c r="CF8" s="9">
        <f t="shared" si="22"/>
        <v>72.6664672405628</v>
      </c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</row>
    <row r="9" spans="1:135" s="1" customFormat="1" ht="12">
      <c r="A9" s="77" t="s">
        <v>5</v>
      </c>
      <c r="B9" s="1">
        <v>147566683.22068313</v>
      </c>
      <c r="C9" s="1">
        <v>15212853.61861058</v>
      </c>
      <c r="D9" s="1">
        <v>75576.5718225884</v>
      </c>
      <c r="E9" s="1">
        <v>419613.7729828154</v>
      </c>
      <c r="F9" s="1">
        <v>27619146.29104867</v>
      </c>
      <c r="G9" s="1">
        <v>9329285.893762346</v>
      </c>
      <c r="H9" s="1">
        <v>1581664.5785591472</v>
      </c>
      <c r="I9" s="1">
        <v>15853925.493896969</v>
      </c>
      <c r="J9" s="1">
        <v>6881913</v>
      </c>
      <c r="K9" s="1">
        <v>25171570</v>
      </c>
      <c r="L9" s="1">
        <v>4675045</v>
      </c>
      <c r="M9" s="1">
        <v>4621477</v>
      </c>
      <c r="N9" s="1">
        <v>36124612</v>
      </c>
      <c r="O9" s="77" t="str">
        <f t="shared" si="0"/>
        <v>玉名市</v>
      </c>
      <c r="P9" s="1">
        <v>20488118.145036414</v>
      </c>
      <c r="Q9" s="1">
        <v>1185030.3588403317</v>
      </c>
      <c r="R9" s="1">
        <v>6612166.931599958</v>
      </c>
      <c r="S9" s="1">
        <v>12690920.854596123</v>
      </c>
      <c r="T9" s="1">
        <v>7210631</v>
      </c>
      <c r="U9" s="1">
        <v>7210631</v>
      </c>
      <c r="V9" s="1">
        <v>175265432.36571956</v>
      </c>
      <c r="W9" s="1">
        <v>2098694</v>
      </c>
      <c r="X9" s="1">
        <v>741902</v>
      </c>
      <c r="Y9" s="7">
        <v>176622224.36571956</v>
      </c>
      <c r="Z9" s="1">
        <v>15708043.963415984</v>
      </c>
      <c r="AA9" s="1">
        <v>36948432.18481101</v>
      </c>
      <c r="AB9" s="7">
        <v>122608956.21749257</v>
      </c>
      <c r="AC9" s="77" t="str">
        <f t="shared" si="1"/>
        <v>玉名市</v>
      </c>
      <c r="AD9" s="8">
        <v>5.405656806690389</v>
      </c>
      <c r="AE9" s="8">
        <v>13.088207098239959</v>
      </c>
      <c r="AF9" s="8">
        <v>-13.623501558729831</v>
      </c>
      <c r="AG9" s="8">
        <v>-25.934649173823182</v>
      </c>
      <c r="AH9" s="8">
        <v>40.51951625827452</v>
      </c>
      <c r="AI9" s="8">
        <v>-13.689048898113358</v>
      </c>
      <c r="AJ9" s="8">
        <v>-17.100688600710996</v>
      </c>
      <c r="AK9" s="8">
        <v>0.5810917384715133</v>
      </c>
      <c r="AL9" s="8">
        <v>-2.5627923631030276</v>
      </c>
      <c r="AM9" s="8">
        <v>0.39782900544104743</v>
      </c>
      <c r="AN9" s="8">
        <v>-10.83202173427092</v>
      </c>
      <c r="AO9" s="8">
        <v>-0.09999777350396218</v>
      </c>
      <c r="AP9" s="9">
        <v>1.035001081820295</v>
      </c>
      <c r="AQ9" s="77" t="s">
        <v>5</v>
      </c>
      <c r="AR9" s="8">
        <v>-1.635126317771846</v>
      </c>
      <c r="AS9" s="8">
        <v>8.278701709665736</v>
      </c>
      <c r="AT9" s="8">
        <v>1.543685779451497</v>
      </c>
      <c r="AU9" s="8">
        <v>-4.021132733303306</v>
      </c>
      <c r="AV9" s="8">
        <v>0.429357124512034</v>
      </c>
      <c r="AW9" s="8">
        <v>0.429357124512034</v>
      </c>
      <c r="AX9" s="8">
        <v>4.32011383365309</v>
      </c>
      <c r="AY9" s="8">
        <v>6.37749800544789</v>
      </c>
      <c r="AZ9" s="8">
        <v>-6.337212898892688</v>
      </c>
      <c r="BA9" s="9">
        <v>4.393999748861996</v>
      </c>
      <c r="BB9" s="8">
        <v>11.355257994773439</v>
      </c>
      <c r="BC9" s="8">
        <v>21.28575606978641</v>
      </c>
      <c r="BD9" s="9">
        <v>-0.6709284122320452</v>
      </c>
      <c r="BE9" s="77" t="s">
        <v>5</v>
      </c>
      <c r="BF9" s="8">
        <f t="shared" si="23"/>
        <v>83.54932894239113</v>
      </c>
      <c r="BG9" s="8">
        <f t="shared" si="24"/>
        <v>8.613215960359758</v>
      </c>
      <c r="BH9" s="8">
        <f t="shared" si="25"/>
        <v>0.04278995584728747</v>
      </c>
      <c r="BI9" s="8">
        <f t="shared" si="25"/>
        <v>0.2375769949052107</v>
      </c>
      <c r="BJ9" s="8">
        <f t="shared" si="2"/>
        <v>15.637412783263102</v>
      </c>
      <c r="BK9" s="8">
        <f t="shared" si="3"/>
        <v>5.282056619581935</v>
      </c>
      <c r="BL9" s="8">
        <f t="shared" si="4"/>
        <v>0.8955071108628451</v>
      </c>
      <c r="BM9" s="8">
        <f t="shared" si="5"/>
        <v>8.976178139999714</v>
      </c>
      <c r="BN9" s="8">
        <f t="shared" si="6"/>
        <v>3.8964026326325127</v>
      </c>
      <c r="BO9" s="8">
        <f t="shared" si="7"/>
        <v>14.251643636804703</v>
      </c>
      <c r="BP9" s="8">
        <f t="shared" si="8"/>
        <v>2.646917745934229</v>
      </c>
      <c r="BQ9" s="8">
        <f t="shared" si="9"/>
        <v>2.616588606896165</v>
      </c>
      <c r="BR9" s="9">
        <f t="shared" si="10"/>
        <v>20.453038755303655</v>
      </c>
      <c r="BS9" s="77" t="s">
        <v>5</v>
      </c>
      <c r="BT9" s="8">
        <f t="shared" si="11"/>
        <v>11.599966096346442</v>
      </c>
      <c r="BU9" s="8">
        <f t="shared" si="12"/>
        <v>0.6709406831988315</v>
      </c>
      <c r="BV9" s="8">
        <f t="shared" si="13"/>
        <v>3.7436777593224035</v>
      </c>
      <c r="BW9" s="8">
        <f t="shared" si="14"/>
        <v>7.185347653825207</v>
      </c>
      <c r="BX9" s="8">
        <f t="shared" si="15"/>
        <v>4.082516243861497</v>
      </c>
      <c r="BY9" s="8">
        <f t="shared" si="16"/>
        <v>4.082516243861497</v>
      </c>
      <c r="BZ9" s="8">
        <f t="shared" si="17"/>
        <v>99.23181128259908</v>
      </c>
      <c r="CA9" s="8">
        <f t="shared" si="18"/>
        <v>1.1882389136116742</v>
      </c>
      <c r="CB9" s="8">
        <f t="shared" si="19"/>
        <v>0.4200501962107522</v>
      </c>
      <c r="CC9" s="9">
        <f t="shared" si="20"/>
        <v>100</v>
      </c>
      <c r="CD9" s="8">
        <f t="shared" si="26"/>
        <v>8.962431297141709</v>
      </c>
      <c r="CE9" s="8">
        <f t="shared" si="21"/>
        <v>21.08141445011938</v>
      </c>
      <c r="CF9" s="9">
        <f t="shared" si="22"/>
        <v>69.95615425273891</v>
      </c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</row>
    <row r="10" spans="1:135" s="1" customFormat="1" ht="12">
      <c r="A10" s="77" t="s">
        <v>6</v>
      </c>
      <c r="B10" s="1">
        <v>136759802.91894633</v>
      </c>
      <c r="C10" s="1">
        <v>7551146.870157263</v>
      </c>
      <c r="D10" s="1">
        <v>567225.0254267672</v>
      </c>
      <c r="E10" s="1">
        <v>255082.03541360924</v>
      </c>
      <c r="F10" s="1">
        <v>45023055.711585596</v>
      </c>
      <c r="G10" s="1">
        <v>10785600.347946353</v>
      </c>
      <c r="H10" s="1">
        <v>1467472.476888415</v>
      </c>
      <c r="I10" s="1">
        <v>12132834.45152833</v>
      </c>
      <c r="J10" s="1">
        <v>4328339</v>
      </c>
      <c r="K10" s="1">
        <v>16480156</v>
      </c>
      <c r="L10" s="1">
        <v>4507306</v>
      </c>
      <c r="M10" s="1">
        <v>3573850</v>
      </c>
      <c r="N10" s="1">
        <v>30087735</v>
      </c>
      <c r="O10" s="77" t="str">
        <f t="shared" si="0"/>
        <v>山鹿市</v>
      </c>
      <c r="P10" s="1">
        <v>19593312.601975974</v>
      </c>
      <c r="Q10" s="1">
        <v>1337692.9943792997</v>
      </c>
      <c r="R10" s="1">
        <v>6673794.022541119</v>
      </c>
      <c r="S10" s="1">
        <v>11581825.585055554</v>
      </c>
      <c r="T10" s="1">
        <v>4658231</v>
      </c>
      <c r="U10" s="1">
        <v>4658231</v>
      </c>
      <c r="V10" s="1">
        <v>161011346.5209223</v>
      </c>
      <c r="W10" s="1">
        <v>1928010</v>
      </c>
      <c r="X10" s="1">
        <v>681565</v>
      </c>
      <c r="Y10" s="7">
        <v>162257791.5209223</v>
      </c>
      <c r="Z10" s="1">
        <v>8373453.930997639</v>
      </c>
      <c r="AA10" s="1">
        <v>55808656.05953195</v>
      </c>
      <c r="AB10" s="7">
        <v>96829236.5303927</v>
      </c>
      <c r="AC10" s="77" t="str">
        <f t="shared" si="1"/>
        <v>山鹿市</v>
      </c>
      <c r="AD10" s="8">
        <v>-0.501605824307022</v>
      </c>
      <c r="AE10" s="8">
        <v>12.96839319580963</v>
      </c>
      <c r="AF10" s="8">
        <v>31.308932492544557</v>
      </c>
      <c r="AG10" s="8">
        <v>1.6541006033962704</v>
      </c>
      <c r="AH10" s="8">
        <v>-4.050431407816584</v>
      </c>
      <c r="AI10" s="8">
        <v>4.669898245244008</v>
      </c>
      <c r="AJ10" s="8">
        <v>-17.789896688890373</v>
      </c>
      <c r="AK10" s="8">
        <v>0.611610059013918</v>
      </c>
      <c r="AL10" s="8">
        <v>-4.944601845045922</v>
      </c>
      <c r="AM10" s="8">
        <v>0.1865287720767711</v>
      </c>
      <c r="AN10" s="8">
        <v>-8.450034519326252</v>
      </c>
      <c r="AO10" s="8">
        <v>-0.8111127300985963</v>
      </c>
      <c r="AP10" s="9">
        <v>2.0597506623867767</v>
      </c>
      <c r="AQ10" s="77" t="s">
        <v>6</v>
      </c>
      <c r="AR10" s="8">
        <v>-2.071282044456092</v>
      </c>
      <c r="AS10" s="8">
        <v>1.0485812569409492</v>
      </c>
      <c r="AT10" s="8">
        <v>1.46506850314775</v>
      </c>
      <c r="AU10" s="8">
        <v>-4.3337228376644905</v>
      </c>
      <c r="AV10" s="8">
        <v>0.9848679793470387</v>
      </c>
      <c r="AW10" s="8">
        <v>0.9848679793470387</v>
      </c>
      <c r="AX10" s="8">
        <v>-0.6530766769183406</v>
      </c>
      <c r="AY10" s="8">
        <v>1.3062021878453154</v>
      </c>
      <c r="AZ10" s="8">
        <v>-10.802297063496425</v>
      </c>
      <c r="BA10" s="9">
        <v>-0.5827135500082563</v>
      </c>
      <c r="BB10" s="8">
        <v>13.658422320149826</v>
      </c>
      <c r="BC10" s="8">
        <v>-2.4802624609201476</v>
      </c>
      <c r="BD10" s="9">
        <v>-0.6619970363178372</v>
      </c>
      <c r="BE10" s="77" t="s">
        <v>6</v>
      </c>
      <c r="BF10" s="8">
        <f t="shared" si="23"/>
        <v>84.2855074243457</v>
      </c>
      <c r="BG10" s="8">
        <f t="shared" si="24"/>
        <v>4.6537961594180715</v>
      </c>
      <c r="BH10" s="8">
        <f t="shared" si="25"/>
        <v>0.3495826117870133</v>
      </c>
      <c r="BI10" s="8">
        <f t="shared" si="25"/>
        <v>0.15720788075728107</v>
      </c>
      <c r="BJ10" s="8">
        <f t="shared" si="2"/>
        <v>27.7478543800962</v>
      </c>
      <c r="BK10" s="8">
        <f t="shared" si="3"/>
        <v>6.647200264990421</v>
      </c>
      <c r="BL10" s="8">
        <f t="shared" si="4"/>
        <v>0.904408018334942</v>
      </c>
      <c r="BM10" s="8">
        <f t="shared" si="5"/>
        <v>7.477504986232889</v>
      </c>
      <c r="BN10" s="8">
        <f t="shared" si="6"/>
        <v>2.667569279372253</v>
      </c>
      <c r="BO10" s="8">
        <f t="shared" si="7"/>
        <v>10.156773271424054</v>
      </c>
      <c r="BP10" s="8">
        <f t="shared" si="8"/>
        <v>2.7778672184249507</v>
      </c>
      <c r="BQ10" s="8">
        <f t="shared" si="9"/>
        <v>2.202575276355324</v>
      </c>
      <c r="BR10" s="9">
        <f t="shared" si="10"/>
        <v>18.543168077152302</v>
      </c>
      <c r="BS10" s="77" t="s">
        <v>6</v>
      </c>
      <c r="BT10" s="8">
        <f t="shared" si="11"/>
        <v>12.075421721396669</v>
      </c>
      <c r="BU10" s="8">
        <f t="shared" si="12"/>
        <v>0.8244245048822886</v>
      </c>
      <c r="BV10" s="8">
        <f t="shared" si="13"/>
        <v>4.113080771027607</v>
      </c>
      <c r="BW10" s="8">
        <f t="shared" si="14"/>
        <v>7.1379164454867725</v>
      </c>
      <c r="BX10" s="8">
        <f t="shared" si="15"/>
        <v>2.870882782476024</v>
      </c>
      <c r="BY10" s="8">
        <f t="shared" si="16"/>
        <v>2.870882782476024</v>
      </c>
      <c r="BZ10" s="8">
        <f t="shared" si="17"/>
        <v>99.23181192821839</v>
      </c>
      <c r="CA10" s="8">
        <f t="shared" si="18"/>
        <v>1.1882387785066044</v>
      </c>
      <c r="CB10" s="8">
        <f t="shared" si="19"/>
        <v>0.42005070672499306</v>
      </c>
      <c r="CC10" s="9">
        <f t="shared" si="20"/>
        <v>100</v>
      </c>
      <c r="CD10" s="8">
        <f t="shared" si="26"/>
        <v>5.200536553434492</v>
      </c>
      <c r="CE10" s="8">
        <f t="shared" si="21"/>
        <v>34.66131876133338</v>
      </c>
      <c r="CF10" s="9">
        <f t="shared" si="22"/>
        <v>60.13814468523212</v>
      </c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</row>
    <row r="11" spans="1:135" s="1" customFormat="1" ht="12">
      <c r="A11" s="77" t="s">
        <v>7</v>
      </c>
      <c r="B11" s="1">
        <v>143610517.27639306</v>
      </c>
      <c r="C11" s="1">
        <v>12006254.207944507</v>
      </c>
      <c r="D11" s="1">
        <v>434062.3831878572</v>
      </c>
      <c r="E11" s="1">
        <v>92195.27789004958</v>
      </c>
      <c r="F11" s="1">
        <v>52393595.17789234</v>
      </c>
      <c r="G11" s="1">
        <v>10750808.345609875</v>
      </c>
      <c r="H11" s="1">
        <v>1923633.1024894114</v>
      </c>
      <c r="I11" s="1">
        <v>13745701.781378997</v>
      </c>
      <c r="J11" s="1">
        <v>3631398</v>
      </c>
      <c r="K11" s="1">
        <v>15759195</v>
      </c>
      <c r="L11" s="1">
        <v>4409575</v>
      </c>
      <c r="M11" s="1">
        <v>3190252</v>
      </c>
      <c r="N11" s="1">
        <v>25273847</v>
      </c>
      <c r="O11" s="77" t="str">
        <f t="shared" si="0"/>
        <v>菊池市</v>
      </c>
      <c r="P11" s="1">
        <v>18342674.792864513</v>
      </c>
      <c r="Q11" s="1">
        <v>1271953.3044272284</v>
      </c>
      <c r="R11" s="1">
        <v>4856797.470074169</v>
      </c>
      <c r="S11" s="1">
        <v>12213924.018363114</v>
      </c>
      <c r="T11" s="1">
        <v>3884840</v>
      </c>
      <c r="U11" s="1">
        <v>3884840</v>
      </c>
      <c r="V11" s="1">
        <v>165838032.06925756</v>
      </c>
      <c r="W11" s="1">
        <v>1985807</v>
      </c>
      <c r="X11" s="1">
        <v>701996</v>
      </c>
      <c r="Y11" s="7">
        <v>167121843.06925756</v>
      </c>
      <c r="Z11" s="1">
        <v>12532511.869022412</v>
      </c>
      <c r="AA11" s="1">
        <v>63144403.523502216</v>
      </c>
      <c r="AB11" s="7">
        <v>90161116.67673294</v>
      </c>
      <c r="AC11" s="77" t="str">
        <f t="shared" si="1"/>
        <v>菊池市</v>
      </c>
      <c r="AD11" s="8">
        <v>-5.71174089626045</v>
      </c>
      <c r="AE11" s="8">
        <v>13.768159106635109</v>
      </c>
      <c r="AF11" s="8">
        <v>-5.50951983614492</v>
      </c>
      <c r="AG11" s="8">
        <v>-0.35425140474637634</v>
      </c>
      <c r="AH11" s="8">
        <v>-11.66825709707348</v>
      </c>
      <c r="AI11" s="8">
        <v>-19.120178721056703</v>
      </c>
      <c r="AJ11" s="8">
        <v>-18.401854340617085</v>
      </c>
      <c r="AK11" s="8">
        <v>0.6510011410253934</v>
      </c>
      <c r="AL11" s="8">
        <v>-3.4827967837858234</v>
      </c>
      <c r="AM11" s="8">
        <v>-0.3654549134130944</v>
      </c>
      <c r="AN11" s="8">
        <v>-9.983854732192487</v>
      </c>
      <c r="AO11" s="8">
        <v>-0.0051090532109459115</v>
      </c>
      <c r="AP11" s="9">
        <v>1.439157188579521</v>
      </c>
      <c r="AQ11" s="77" t="s">
        <v>7</v>
      </c>
      <c r="AR11" s="8">
        <v>-2.4110020452345995</v>
      </c>
      <c r="AS11" s="8">
        <v>4.932151277784195</v>
      </c>
      <c r="AT11" s="8">
        <v>1.368842564615793</v>
      </c>
      <c r="AU11" s="8">
        <v>-4.522493335699371</v>
      </c>
      <c r="AV11" s="8">
        <v>0.8096241475591909</v>
      </c>
      <c r="AW11" s="8">
        <v>0.8096241475591909</v>
      </c>
      <c r="AX11" s="8">
        <v>-5.213504825368445</v>
      </c>
      <c r="AY11" s="8">
        <v>-3.3441501708677435</v>
      </c>
      <c r="AZ11" s="8">
        <v>-14.896887657190103</v>
      </c>
      <c r="BA11" s="9">
        <v>-5.146371234386387</v>
      </c>
      <c r="BB11" s="8">
        <v>12.85306496120511</v>
      </c>
      <c r="BC11" s="8">
        <v>-13.032498864696887</v>
      </c>
      <c r="BD11" s="9">
        <v>-1.1905917597860636</v>
      </c>
      <c r="BE11" s="77" t="s">
        <v>7</v>
      </c>
      <c r="BF11" s="8">
        <f t="shared" si="23"/>
        <v>85.93162607528144</v>
      </c>
      <c r="BG11" s="8">
        <f t="shared" si="24"/>
        <v>7.184132239954385</v>
      </c>
      <c r="BH11" s="8">
        <f t="shared" si="25"/>
        <v>0.259728097306811</v>
      </c>
      <c r="BI11" s="8">
        <f t="shared" si="25"/>
        <v>0.055166503789598954</v>
      </c>
      <c r="BJ11" s="8">
        <f t="shared" si="2"/>
        <v>31.35053695894182</v>
      </c>
      <c r="BK11" s="8">
        <f t="shared" si="3"/>
        <v>6.43291633706708</v>
      </c>
      <c r="BL11" s="8">
        <f t="shared" si="4"/>
        <v>1.1510363140814763</v>
      </c>
      <c r="BM11" s="8">
        <f t="shared" si="5"/>
        <v>8.224958227442832</v>
      </c>
      <c r="BN11" s="8">
        <f t="shared" si="6"/>
        <v>2.172904470958413</v>
      </c>
      <c r="BO11" s="8">
        <f t="shared" si="7"/>
        <v>9.429763764314863</v>
      </c>
      <c r="BP11" s="8">
        <f t="shared" si="8"/>
        <v>2.6385389958705834</v>
      </c>
      <c r="BQ11" s="8">
        <f t="shared" si="9"/>
        <v>1.9089377794127824</v>
      </c>
      <c r="BR11" s="9">
        <f t="shared" si="10"/>
        <v>15.123006386140784</v>
      </c>
      <c r="BS11" s="77" t="s">
        <v>7</v>
      </c>
      <c r="BT11" s="8">
        <f t="shared" si="11"/>
        <v>10.975629789615866</v>
      </c>
      <c r="BU11" s="8">
        <f t="shared" si="12"/>
        <v>0.7610933921427098</v>
      </c>
      <c r="BV11" s="8">
        <f t="shared" si="13"/>
        <v>2.9061416394632786</v>
      </c>
      <c r="BW11" s="8">
        <f t="shared" si="14"/>
        <v>7.308394758009879</v>
      </c>
      <c r="BX11" s="8">
        <f t="shared" si="15"/>
        <v>2.3245555031307723</v>
      </c>
      <c r="BY11" s="8">
        <f t="shared" si="16"/>
        <v>2.3245555031307723</v>
      </c>
      <c r="BZ11" s="8">
        <f t="shared" si="17"/>
        <v>99.23181136802808</v>
      </c>
      <c r="CA11" s="8">
        <f t="shared" si="18"/>
        <v>1.1882390497435182</v>
      </c>
      <c r="CB11" s="8">
        <f t="shared" si="19"/>
        <v>0.4200504177715916</v>
      </c>
      <c r="CC11" s="9">
        <f t="shared" si="20"/>
        <v>100</v>
      </c>
      <c r="CD11" s="8">
        <f t="shared" si="26"/>
        <v>7.557079466420926</v>
      </c>
      <c r="CE11" s="8">
        <f t="shared" si="21"/>
        <v>38.07594840315745</v>
      </c>
      <c r="CF11" s="9">
        <f t="shared" si="22"/>
        <v>54.36697213042163</v>
      </c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</row>
    <row r="12" spans="1:135" s="1" customFormat="1" ht="12">
      <c r="A12" s="77" t="s">
        <v>8</v>
      </c>
      <c r="B12" s="1">
        <v>93942486.31183597</v>
      </c>
      <c r="C12" s="1">
        <v>2759483.0141049325</v>
      </c>
      <c r="D12" s="1">
        <v>52640.344000064884</v>
      </c>
      <c r="E12" s="1">
        <v>642774.4646155857</v>
      </c>
      <c r="F12" s="1">
        <v>29868634.815578565</v>
      </c>
      <c r="G12" s="1">
        <v>9498106.097476093</v>
      </c>
      <c r="H12" s="1">
        <v>1211130.343778078</v>
      </c>
      <c r="I12" s="1">
        <v>9708238.232282648</v>
      </c>
      <c r="J12" s="1">
        <v>2294529</v>
      </c>
      <c r="K12" s="1">
        <v>12745121</v>
      </c>
      <c r="L12" s="1">
        <v>4774580</v>
      </c>
      <c r="M12" s="1">
        <v>2431722</v>
      </c>
      <c r="N12" s="1">
        <v>17955527</v>
      </c>
      <c r="O12" s="77" t="str">
        <f t="shared" si="0"/>
        <v>宇土市</v>
      </c>
      <c r="P12" s="1">
        <v>8250862.231492536</v>
      </c>
      <c r="Q12" s="1">
        <v>717655.782064624</v>
      </c>
      <c r="R12" s="1">
        <v>3132374.508114546</v>
      </c>
      <c r="S12" s="1">
        <v>4400831.941313366</v>
      </c>
      <c r="T12" s="1">
        <v>2092811</v>
      </c>
      <c r="U12" s="1">
        <v>2092811</v>
      </c>
      <c r="V12" s="1">
        <v>104286159.54332851</v>
      </c>
      <c r="W12" s="1">
        <v>1248762</v>
      </c>
      <c r="X12" s="1">
        <v>441446</v>
      </c>
      <c r="Y12" s="7">
        <v>105093475.54332851</v>
      </c>
      <c r="Z12" s="1">
        <v>3454897.822720583</v>
      </c>
      <c r="AA12" s="1">
        <v>39366740.91305466</v>
      </c>
      <c r="AB12" s="7">
        <v>61464520.80755326</v>
      </c>
      <c r="AC12" s="77" t="str">
        <f t="shared" si="1"/>
        <v>宇土市</v>
      </c>
      <c r="AD12" s="8">
        <v>14.675427911106684</v>
      </c>
      <c r="AE12" s="8">
        <v>8.363933237352756</v>
      </c>
      <c r="AF12" s="8">
        <v>-2.50604978911914</v>
      </c>
      <c r="AG12" s="8">
        <v>-3.5805240769702524</v>
      </c>
      <c r="AH12" s="8">
        <v>54.21677394095731</v>
      </c>
      <c r="AI12" s="8">
        <v>26.20787341257527</v>
      </c>
      <c r="AJ12" s="8">
        <v>-14.275524653758676</v>
      </c>
      <c r="AK12" s="8">
        <v>0.7433658259887741</v>
      </c>
      <c r="AL12" s="8">
        <v>-3.6041387729963925</v>
      </c>
      <c r="AM12" s="8">
        <v>-0.4195698963209189</v>
      </c>
      <c r="AN12" s="8">
        <v>-9.79684841193537</v>
      </c>
      <c r="AO12" s="8">
        <v>-0.3515141580953161</v>
      </c>
      <c r="AP12" s="9">
        <v>0.8880585588686035</v>
      </c>
      <c r="AQ12" s="77" t="s">
        <v>8</v>
      </c>
      <c r="AR12" s="8">
        <v>-2.252962611759236</v>
      </c>
      <c r="AS12" s="8">
        <v>-9.997978852683854</v>
      </c>
      <c r="AT12" s="8">
        <v>-5.446323703014134</v>
      </c>
      <c r="AU12" s="8">
        <v>1.6157094150293028</v>
      </c>
      <c r="AV12" s="8">
        <v>1.008876842021943</v>
      </c>
      <c r="AW12" s="8">
        <v>1.008876842021943</v>
      </c>
      <c r="AX12" s="8">
        <v>12.823183786287421</v>
      </c>
      <c r="AY12" s="8">
        <v>15.048312917348428</v>
      </c>
      <c r="AZ12" s="8">
        <v>1.297407937731762</v>
      </c>
      <c r="BA12" s="9">
        <v>12.903091580392715</v>
      </c>
      <c r="BB12" s="8">
        <v>5.747080422356843</v>
      </c>
      <c r="BC12" s="8">
        <v>46.37894502364184</v>
      </c>
      <c r="BD12" s="9">
        <v>-1.297362884930834</v>
      </c>
      <c r="BE12" s="77" t="s">
        <v>8</v>
      </c>
      <c r="BF12" s="8">
        <f t="shared" si="23"/>
        <v>89.38945622090961</v>
      </c>
      <c r="BG12" s="8">
        <f t="shared" si="24"/>
        <v>2.6257415123427315</v>
      </c>
      <c r="BH12" s="8">
        <f t="shared" si="25"/>
        <v>0.05008906949543413</v>
      </c>
      <c r="BI12" s="8">
        <f t="shared" si="25"/>
        <v>0.6116216647060827</v>
      </c>
      <c r="BJ12" s="8">
        <f t="shared" si="2"/>
        <v>28.421017252649676</v>
      </c>
      <c r="BK12" s="8">
        <f t="shared" si="3"/>
        <v>9.037769517442747</v>
      </c>
      <c r="BL12" s="8">
        <f t="shared" si="4"/>
        <v>1.152431525855044</v>
      </c>
      <c r="BM12" s="8">
        <f t="shared" si="5"/>
        <v>9.237717357896383</v>
      </c>
      <c r="BN12" s="8">
        <f t="shared" si="6"/>
        <v>2.183322026545786</v>
      </c>
      <c r="BO12" s="8">
        <f t="shared" si="7"/>
        <v>12.127414127383553</v>
      </c>
      <c r="BP12" s="8">
        <f t="shared" si="8"/>
        <v>4.5431745170817095</v>
      </c>
      <c r="BQ12" s="8">
        <f t="shared" si="9"/>
        <v>2.3138658108204218</v>
      </c>
      <c r="BR12" s="9">
        <f t="shared" si="10"/>
        <v>17.085291838690022</v>
      </c>
      <c r="BS12" s="77" t="s">
        <v>8</v>
      </c>
      <c r="BT12" s="8">
        <f t="shared" si="11"/>
        <v>7.850974752558093</v>
      </c>
      <c r="BU12" s="8">
        <f t="shared" si="12"/>
        <v>0.6828737734234938</v>
      </c>
      <c r="BV12" s="8">
        <f t="shared" si="13"/>
        <v>2.9805603934214866</v>
      </c>
      <c r="BW12" s="8">
        <f t="shared" si="14"/>
        <v>4.187540585713114</v>
      </c>
      <c r="BX12" s="8">
        <f t="shared" si="15"/>
        <v>1.9913805202275991</v>
      </c>
      <c r="BY12" s="8">
        <f t="shared" si="16"/>
        <v>1.9913805202275991</v>
      </c>
      <c r="BZ12" s="8">
        <f t="shared" si="17"/>
        <v>99.23181149369529</v>
      </c>
      <c r="CA12" s="8">
        <f t="shared" si="18"/>
        <v>1.1882393207988955</v>
      </c>
      <c r="CB12" s="8">
        <f t="shared" si="19"/>
        <v>0.42005081449418646</v>
      </c>
      <c r="CC12" s="9">
        <f t="shared" si="20"/>
        <v>100</v>
      </c>
      <c r="CD12" s="8">
        <f t="shared" si="26"/>
        <v>3.3129015756737616</v>
      </c>
      <c r="CE12" s="8">
        <f t="shared" si="21"/>
        <v>37.74876847075635</v>
      </c>
      <c r="CF12" s="9">
        <f t="shared" si="22"/>
        <v>58.93832995356988</v>
      </c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</row>
    <row r="13" spans="1:135" s="1" customFormat="1" ht="12">
      <c r="A13" s="77" t="s">
        <v>116</v>
      </c>
      <c r="B13" s="1">
        <v>60922427.872396275</v>
      </c>
      <c r="C13" s="1">
        <v>1240699.7571923607</v>
      </c>
      <c r="D13" s="1">
        <v>147691.3335383305</v>
      </c>
      <c r="E13" s="1">
        <v>3801371.2911415817</v>
      </c>
      <c r="F13" s="1">
        <v>3811649.192151862</v>
      </c>
      <c r="G13" s="1">
        <v>5302718.569607644</v>
      </c>
      <c r="H13" s="1">
        <v>1267351.090219219</v>
      </c>
      <c r="I13" s="1">
        <v>5896476.638545276</v>
      </c>
      <c r="J13" s="1">
        <v>2292445</v>
      </c>
      <c r="K13" s="1">
        <v>10073598</v>
      </c>
      <c r="L13" s="1">
        <v>8795279</v>
      </c>
      <c r="M13" s="1">
        <v>1858127</v>
      </c>
      <c r="N13" s="1">
        <v>16435021</v>
      </c>
      <c r="O13" s="77" t="s">
        <v>151</v>
      </c>
      <c r="P13" s="1">
        <v>9229137.820582522</v>
      </c>
      <c r="Q13" s="1">
        <v>231995.84782392322</v>
      </c>
      <c r="R13" s="1">
        <v>3930815.4695769167</v>
      </c>
      <c r="S13" s="1">
        <v>5066326.503181682</v>
      </c>
      <c r="T13" s="1">
        <v>2020110</v>
      </c>
      <c r="U13" s="1">
        <v>2020110</v>
      </c>
      <c r="V13" s="1">
        <v>72171675.6929788</v>
      </c>
      <c r="W13" s="1">
        <v>864211</v>
      </c>
      <c r="X13" s="1">
        <v>305504</v>
      </c>
      <c r="Y13" s="7">
        <v>72730382.6929788</v>
      </c>
      <c r="Z13" s="26">
        <v>5189762.381872273</v>
      </c>
      <c r="AA13" s="1">
        <v>9114367.761759507</v>
      </c>
      <c r="AB13" s="7">
        <v>57867545.54934702</v>
      </c>
      <c r="AC13" s="77" t="s">
        <v>151</v>
      </c>
      <c r="AD13" s="60">
        <v>2.851553384099926</v>
      </c>
      <c r="AE13" s="8">
        <v>8.976672748195845</v>
      </c>
      <c r="AF13" s="8">
        <v>-5.135551760449151</v>
      </c>
      <c r="AG13" s="8">
        <v>3.5581119311124176</v>
      </c>
      <c r="AH13" s="8">
        <v>2.637308629011106</v>
      </c>
      <c r="AI13" s="8">
        <v>23.316881090858548</v>
      </c>
      <c r="AJ13" s="8">
        <v>-17.42424086120137</v>
      </c>
      <c r="AK13" s="8">
        <v>0.4754692914344515</v>
      </c>
      <c r="AL13" s="8">
        <v>-3.9490157104214365</v>
      </c>
      <c r="AM13" s="8">
        <v>-0.9865276740134895</v>
      </c>
      <c r="AN13" s="8">
        <v>4.130345035223828</v>
      </c>
      <c r="AO13" s="8">
        <v>-1.0059621450936036</v>
      </c>
      <c r="AP13" s="9">
        <v>2.9299261974270494</v>
      </c>
      <c r="AQ13" s="77" t="s">
        <v>151</v>
      </c>
      <c r="AR13" s="8">
        <v>-7.335514372885663</v>
      </c>
      <c r="AS13" s="8">
        <v>8.754392812279448</v>
      </c>
      <c r="AT13" s="8">
        <v>-11.342988753310486</v>
      </c>
      <c r="AU13" s="8">
        <v>-4.637110648002203</v>
      </c>
      <c r="AV13" s="8">
        <v>1.5427117163352717</v>
      </c>
      <c r="AW13" s="8">
        <v>1.5427117163352717</v>
      </c>
      <c r="AX13" s="8">
        <v>1.389616540765884</v>
      </c>
      <c r="AY13" s="8">
        <v>3.3892384203014547</v>
      </c>
      <c r="AZ13" s="8">
        <v>-8.968361332769174</v>
      </c>
      <c r="BA13" s="9">
        <v>1.4614274171807975</v>
      </c>
      <c r="BB13" s="8">
        <v>4.528020342833105</v>
      </c>
      <c r="BC13" s="8">
        <v>13.733656280473738</v>
      </c>
      <c r="BD13" s="9">
        <v>-0.5776862776393115</v>
      </c>
      <c r="BE13" s="77" t="s">
        <v>151</v>
      </c>
      <c r="BF13" s="8">
        <f t="shared" si="23"/>
        <v>83.764756373649</v>
      </c>
      <c r="BG13" s="8">
        <f t="shared" si="24"/>
        <v>1.705889218856172</v>
      </c>
      <c r="BH13" s="8">
        <f t="shared" si="25"/>
        <v>0.203066900062645</v>
      </c>
      <c r="BI13" s="8">
        <f t="shared" si="25"/>
        <v>5.22666202264952</v>
      </c>
      <c r="BJ13" s="8">
        <f t="shared" si="2"/>
        <v>5.24079353224664</v>
      </c>
      <c r="BK13" s="8">
        <f t="shared" si="3"/>
        <v>7.29092625841436</v>
      </c>
      <c r="BL13" s="8">
        <f t="shared" si="4"/>
        <v>1.74253323479565</v>
      </c>
      <c r="BM13" s="8">
        <f t="shared" si="5"/>
        <v>8.107308693034701</v>
      </c>
      <c r="BN13" s="8">
        <f t="shared" si="6"/>
        <v>3.1519770900659743</v>
      </c>
      <c r="BO13" s="8">
        <f t="shared" si="7"/>
        <v>13.850604970036104</v>
      </c>
      <c r="BP13" s="8">
        <f t="shared" si="8"/>
        <v>12.09299150415315</v>
      </c>
      <c r="BQ13" s="8">
        <f t="shared" si="9"/>
        <v>2.554815375912189</v>
      </c>
      <c r="BR13" s="9">
        <f t="shared" si="10"/>
        <v>22.597187573421902</v>
      </c>
      <c r="BS13" s="77" t="s">
        <v>151</v>
      </c>
      <c r="BT13" s="8">
        <f t="shared" si="11"/>
        <v>12.689521873605484</v>
      </c>
      <c r="BU13" s="8">
        <f t="shared" si="12"/>
        <v>0.31898065049824015</v>
      </c>
      <c r="BV13" s="8">
        <f t="shared" si="13"/>
        <v>5.404640157292047</v>
      </c>
      <c r="BW13" s="8">
        <f t="shared" si="14"/>
        <v>6.965901065815197</v>
      </c>
      <c r="BX13" s="8">
        <f t="shared" si="15"/>
        <v>2.7775324770771705</v>
      </c>
      <c r="BY13" s="8">
        <f t="shared" si="16"/>
        <v>2.7775324770771705</v>
      </c>
      <c r="BZ13" s="8">
        <f t="shared" si="17"/>
        <v>99.23181072433167</v>
      </c>
      <c r="CA13" s="8">
        <f t="shared" si="18"/>
        <v>1.1882393134766616</v>
      </c>
      <c r="CB13" s="8">
        <f t="shared" si="19"/>
        <v>0.4200500378083292</v>
      </c>
      <c r="CC13" s="9">
        <f t="shared" si="20"/>
        <v>100</v>
      </c>
      <c r="CD13" s="60">
        <f t="shared" si="26"/>
        <v>7.19085753800387</v>
      </c>
      <c r="CE13" s="8">
        <f t="shared" si="21"/>
        <v>12.628732358290243</v>
      </c>
      <c r="CF13" s="9">
        <f t="shared" si="22"/>
        <v>80.1804101037059</v>
      </c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</row>
    <row r="14" spans="1:135" s="1" customFormat="1" ht="12">
      <c r="A14" s="77" t="s">
        <v>117</v>
      </c>
      <c r="B14" s="26">
        <v>148351439.35490304</v>
      </c>
      <c r="C14" s="1">
        <v>11739939.486572677</v>
      </c>
      <c r="D14" s="1">
        <v>127321.2096546068</v>
      </c>
      <c r="E14" s="3">
        <v>64126.44165881587</v>
      </c>
      <c r="F14" s="1">
        <v>36300453.42090889</v>
      </c>
      <c r="G14" s="1">
        <v>8052370.962612615</v>
      </c>
      <c r="H14" s="1">
        <v>1437062.4991808</v>
      </c>
      <c r="I14" s="1">
        <v>14203612.334314642</v>
      </c>
      <c r="J14" s="1">
        <v>3718443</v>
      </c>
      <c r="K14" s="1">
        <v>21475322</v>
      </c>
      <c r="L14" s="1">
        <v>10504570</v>
      </c>
      <c r="M14" s="1">
        <v>4137575</v>
      </c>
      <c r="N14" s="1">
        <v>36590643</v>
      </c>
      <c r="O14" s="77" t="s">
        <v>152</v>
      </c>
      <c r="P14" s="1">
        <v>23641936.105005115</v>
      </c>
      <c r="Q14" s="1">
        <v>691076.716034901</v>
      </c>
      <c r="R14" s="1">
        <v>7540151.064360142</v>
      </c>
      <c r="S14" s="1">
        <v>15410708.324610073</v>
      </c>
      <c r="T14" s="1">
        <v>4594050</v>
      </c>
      <c r="U14" s="1">
        <v>4594050</v>
      </c>
      <c r="V14" s="1">
        <v>176587425.45990816</v>
      </c>
      <c r="W14" s="1">
        <v>2114524</v>
      </c>
      <c r="X14" s="1">
        <v>747498</v>
      </c>
      <c r="Y14" s="7">
        <v>177954451.45990816</v>
      </c>
      <c r="Z14" s="1">
        <v>11931387.1378861</v>
      </c>
      <c r="AA14" s="1">
        <v>44352824.383521505</v>
      </c>
      <c r="AB14" s="7">
        <v>120303213.93850055</v>
      </c>
      <c r="AC14" s="77" t="s">
        <v>152</v>
      </c>
      <c r="AD14" s="8">
        <v>-7.129334639326402</v>
      </c>
      <c r="AE14" s="8">
        <v>7.932114810115512</v>
      </c>
      <c r="AF14" s="8">
        <v>-7.38648647381845</v>
      </c>
      <c r="AG14" s="8">
        <v>7.326496192830327</v>
      </c>
      <c r="AH14" s="8">
        <v>-19.730021191805474</v>
      </c>
      <c r="AI14" s="8">
        <v>-23.61128048516312</v>
      </c>
      <c r="AJ14" s="8">
        <v>-24.58169447216984</v>
      </c>
      <c r="AK14" s="8">
        <v>0.6059861423931715</v>
      </c>
      <c r="AL14" s="8">
        <v>-4.128827460956747</v>
      </c>
      <c r="AM14" s="8">
        <v>-0.28193206745214383</v>
      </c>
      <c r="AN14" s="8">
        <v>-5.160731378375689</v>
      </c>
      <c r="AO14" s="8">
        <v>-0.5298806428285687</v>
      </c>
      <c r="AP14" s="9">
        <v>1.0030790353837187</v>
      </c>
      <c r="AQ14" s="77" t="s">
        <v>152</v>
      </c>
      <c r="AR14" s="8">
        <v>-1.3156051056013986</v>
      </c>
      <c r="AS14" s="8">
        <v>1.1308498067422865</v>
      </c>
      <c r="AT14" s="8">
        <v>-0.23724441949489455</v>
      </c>
      <c r="AU14" s="8">
        <v>-1.9405935047159366</v>
      </c>
      <c r="AV14" s="8">
        <v>1.5992979684342334</v>
      </c>
      <c r="AW14" s="8">
        <v>1.5992979684342334</v>
      </c>
      <c r="AX14" s="8">
        <v>-6.1796480459895</v>
      </c>
      <c r="AY14" s="8">
        <v>-4.329358450682559</v>
      </c>
      <c r="AZ14" s="8">
        <v>-15.764337849578933</v>
      </c>
      <c r="BA14" s="9">
        <v>-6.113198848589161</v>
      </c>
      <c r="BB14" s="8">
        <v>7.738684255835125</v>
      </c>
      <c r="BC14" s="8">
        <v>-20.463708921066505</v>
      </c>
      <c r="BD14" s="9">
        <v>-0.8871531918351647</v>
      </c>
      <c r="BE14" s="77" t="s">
        <v>152</v>
      </c>
      <c r="BF14" s="8">
        <f t="shared" si="23"/>
        <v>83.36483754008567</v>
      </c>
      <c r="BG14" s="8">
        <f t="shared" si="24"/>
        <v>6.597159773335369</v>
      </c>
      <c r="BH14" s="8">
        <f t="shared" si="25"/>
        <v>0.0715470776988635</v>
      </c>
      <c r="BI14" s="8">
        <f t="shared" si="25"/>
        <v>0.036035311919838706</v>
      </c>
      <c r="BJ14" s="8">
        <f t="shared" si="2"/>
        <v>20.398733003364693</v>
      </c>
      <c r="BK14" s="8">
        <f t="shared" si="3"/>
        <v>4.524961807109813</v>
      </c>
      <c r="BL14" s="8">
        <f t="shared" si="4"/>
        <v>0.8075451259529518</v>
      </c>
      <c r="BM14" s="8">
        <f t="shared" si="5"/>
        <v>7.981599908173475</v>
      </c>
      <c r="BN14" s="8">
        <f t="shared" si="6"/>
        <v>2.089547617097816</v>
      </c>
      <c r="BO14" s="8">
        <f t="shared" si="7"/>
        <v>12.067875697303494</v>
      </c>
      <c r="BP14" s="8">
        <f t="shared" si="8"/>
        <v>5.9029543311910935</v>
      </c>
      <c r="BQ14" s="8">
        <f t="shared" si="9"/>
        <v>2.3250753021663892</v>
      </c>
      <c r="BR14" s="9">
        <f t="shared" si="10"/>
        <v>20.561802584771872</v>
      </c>
      <c r="BS14" s="77" t="s">
        <v>152</v>
      </c>
      <c r="BT14" s="8">
        <f t="shared" si="11"/>
        <v>13.28538618227905</v>
      </c>
      <c r="BU14" s="8">
        <f t="shared" si="12"/>
        <v>0.3883447198793988</v>
      </c>
      <c r="BV14" s="8">
        <f t="shared" si="13"/>
        <v>4.237124164358925</v>
      </c>
      <c r="BW14" s="8">
        <f t="shared" si="14"/>
        <v>8.659917298040726</v>
      </c>
      <c r="BX14" s="8">
        <f t="shared" si="15"/>
        <v>2.5815875704772724</v>
      </c>
      <c r="BY14" s="8">
        <f t="shared" si="16"/>
        <v>2.5815875704772724</v>
      </c>
      <c r="BZ14" s="8">
        <f t="shared" si="17"/>
        <v>99.23181129284198</v>
      </c>
      <c r="CA14" s="8">
        <f t="shared" si="18"/>
        <v>1.1882388907120915</v>
      </c>
      <c r="CB14" s="8">
        <f t="shared" si="19"/>
        <v>0.42005018355407975</v>
      </c>
      <c r="CC14" s="9">
        <f t="shared" si="20"/>
        <v>100</v>
      </c>
      <c r="CD14" s="8">
        <f t="shared" si="26"/>
        <v>6.756645954156551</v>
      </c>
      <c r="CE14" s="8">
        <f t="shared" si="21"/>
        <v>25.116637987109243</v>
      </c>
      <c r="CF14" s="9">
        <f t="shared" si="22"/>
        <v>68.1267160587342</v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</row>
    <row r="15" spans="1:135" s="1" customFormat="1" ht="12">
      <c r="A15" s="77" t="s">
        <v>121</v>
      </c>
      <c r="B15" s="1">
        <v>68662769.31587568</v>
      </c>
      <c r="C15" s="1">
        <v>5856515.177678754</v>
      </c>
      <c r="D15" s="1">
        <v>408098.8206335482</v>
      </c>
      <c r="E15" s="4" t="s">
        <v>153</v>
      </c>
      <c r="F15" s="1">
        <v>7217532.821468121</v>
      </c>
      <c r="G15" s="1">
        <v>11954644.941551022</v>
      </c>
      <c r="H15" s="1">
        <v>891668.650765457</v>
      </c>
      <c r="I15" s="1">
        <v>6558428.90377877</v>
      </c>
      <c r="J15" s="1">
        <v>2070194</v>
      </c>
      <c r="K15" s="1">
        <v>8411509</v>
      </c>
      <c r="L15" s="1">
        <v>1456226</v>
      </c>
      <c r="M15" s="1">
        <v>1834148</v>
      </c>
      <c r="N15" s="1">
        <v>22003803</v>
      </c>
      <c r="O15" s="77" t="s">
        <v>154</v>
      </c>
      <c r="P15" s="1">
        <v>13267150.24197368</v>
      </c>
      <c r="Q15" s="1">
        <v>644073.3677005467</v>
      </c>
      <c r="R15" s="1">
        <v>3879520.2153342622</v>
      </c>
      <c r="S15" s="1">
        <v>8743556.65893887</v>
      </c>
      <c r="T15" s="1">
        <v>2027225</v>
      </c>
      <c r="U15" s="1">
        <v>2027225</v>
      </c>
      <c r="V15" s="1">
        <v>83957144.55784936</v>
      </c>
      <c r="W15" s="1">
        <v>1005334</v>
      </c>
      <c r="X15" s="1">
        <v>355392</v>
      </c>
      <c r="Y15" s="7">
        <v>84607086.55784936</v>
      </c>
      <c r="Z15" s="1">
        <v>6264613.998312302</v>
      </c>
      <c r="AA15" s="1">
        <v>19172177.763019145</v>
      </c>
      <c r="AB15" s="7">
        <v>58520352.79651791</v>
      </c>
      <c r="AC15" s="77" t="s">
        <v>154</v>
      </c>
      <c r="AD15" s="8">
        <v>-20.382166027890964</v>
      </c>
      <c r="AE15" s="8">
        <v>-2.6787846475389685</v>
      </c>
      <c r="AF15" s="8">
        <v>-3.861982878761146</v>
      </c>
      <c r="AG15" s="159" t="s">
        <v>153</v>
      </c>
      <c r="AH15" s="8">
        <v>-76.87393973918724</v>
      </c>
      <c r="AI15" s="8">
        <v>113.54355966475981</v>
      </c>
      <c r="AJ15" s="8">
        <v>-22.963437897967932</v>
      </c>
      <c r="AK15" s="8">
        <v>0.4445470254274952</v>
      </c>
      <c r="AL15" s="8">
        <v>-2.640133337597327</v>
      </c>
      <c r="AM15" s="8">
        <v>-0.016534132106645748</v>
      </c>
      <c r="AN15" s="8">
        <v>-6.426282936884813</v>
      </c>
      <c r="AO15" s="8">
        <v>-0.5877532260302484</v>
      </c>
      <c r="AP15" s="9">
        <v>2.998811692763459</v>
      </c>
      <c r="AQ15" s="77" t="s">
        <v>154</v>
      </c>
      <c r="AR15" s="8">
        <v>-6.197704581763253</v>
      </c>
      <c r="AS15" s="8">
        <v>-9.529030962343073</v>
      </c>
      <c r="AT15" s="8">
        <v>-3.317335890876785</v>
      </c>
      <c r="AU15" s="8">
        <v>-7.172974084257981</v>
      </c>
      <c r="AV15" s="8">
        <v>0.6138400888996093</v>
      </c>
      <c r="AW15" s="8">
        <v>0.6138400888996093</v>
      </c>
      <c r="AX15" s="8">
        <v>-18.009826767168747</v>
      </c>
      <c r="AY15" s="8">
        <v>-16.392864568173312</v>
      </c>
      <c r="AZ15" s="8">
        <v>-26.386040788934046</v>
      </c>
      <c r="BA15" s="9">
        <v>-17.951756138292023</v>
      </c>
      <c r="BB15" s="8">
        <v>-2.75674842023757</v>
      </c>
      <c r="BC15" s="8">
        <v>-47.91265317943038</v>
      </c>
      <c r="BD15" s="9">
        <v>-1.062951085718723</v>
      </c>
      <c r="BE15" s="77" t="s">
        <v>154</v>
      </c>
      <c r="BF15" s="8">
        <f t="shared" si="23"/>
        <v>81.15486788323352</v>
      </c>
      <c r="BG15" s="8">
        <f t="shared" si="24"/>
        <v>6.922014946909219</v>
      </c>
      <c r="BH15" s="8">
        <f t="shared" si="25"/>
        <v>0.48234590887905615</v>
      </c>
      <c r="BI15" s="159" t="s">
        <v>149</v>
      </c>
      <c r="BJ15" s="8">
        <f t="shared" si="2"/>
        <v>8.530648099474735</v>
      </c>
      <c r="BK15" s="8">
        <f t="shared" si="3"/>
        <v>14.129602410286445</v>
      </c>
      <c r="BL15" s="8">
        <f t="shared" si="4"/>
        <v>1.0538935768173345</v>
      </c>
      <c r="BM15" s="8">
        <f t="shared" si="5"/>
        <v>7.751630709201293</v>
      </c>
      <c r="BN15" s="8">
        <f t="shared" si="6"/>
        <v>2.446832864980551</v>
      </c>
      <c r="BO15" s="8">
        <f t="shared" si="7"/>
        <v>9.94184924952912</v>
      </c>
      <c r="BP15" s="8">
        <f t="shared" si="8"/>
        <v>1.721163154583178</v>
      </c>
      <c r="BQ15" s="8">
        <f t="shared" si="9"/>
        <v>2.167842050377089</v>
      </c>
      <c r="BR15" s="9">
        <f t="shared" si="10"/>
        <v>26.007044912195493</v>
      </c>
      <c r="BS15" s="77" t="s">
        <v>154</v>
      </c>
      <c r="BT15" s="8">
        <f t="shared" si="11"/>
        <v>15.680897170359815</v>
      </c>
      <c r="BU15" s="8">
        <f t="shared" si="12"/>
        <v>0.7612522708250534</v>
      </c>
      <c r="BV15" s="8">
        <f t="shared" si="13"/>
        <v>4.585337201844994</v>
      </c>
      <c r="BW15" s="8">
        <f t="shared" si="14"/>
        <v>10.334307697689765</v>
      </c>
      <c r="BX15" s="8">
        <f t="shared" si="15"/>
        <v>2.3960463389953777</v>
      </c>
      <c r="BY15" s="8">
        <f t="shared" si="16"/>
        <v>2.3960463389953777</v>
      </c>
      <c r="BZ15" s="8">
        <f t="shared" si="17"/>
        <v>99.23181139258872</v>
      </c>
      <c r="CA15" s="8">
        <f t="shared" si="18"/>
        <v>1.1882385281197594</v>
      </c>
      <c r="CB15" s="8">
        <f t="shared" si="19"/>
        <v>0.4200499207084785</v>
      </c>
      <c r="CC15" s="9">
        <f t="shared" si="20"/>
        <v>100</v>
      </c>
      <c r="CD15" s="8">
        <f t="shared" si="26"/>
        <v>7.461680636358192</v>
      </c>
      <c r="CE15" s="8">
        <f t="shared" si="21"/>
        <v>22.83567153693377</v>
      </c>
      <c r="CF15" s="9">
        <f t="shared" si="22"/>
        <v>69.70264782670803</v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</row>
    <row r="16" spans="1:135" s="1" customFormat="1" ht="12">
      <c r="A16" s="77" t="s">
        <v>126</v>
      </c>
      <c r="B16" s="26">
        <v>165412758.606099</v>
      </c>
      <c r="C16" s="1">
        <v>4430109.096012362</v>
      </c>
      <c r="D16" s="1">
        <v>909038.6006098374</v>
      </c>
      <c r="E16" s="3">
        <v>6049518.293320294</v>
      </c>
      <c r="F16" s="1">
        <v>8572236.061921835</v>
      </c>
      <c r="G16" s="1">
        <v>13264726.80259535</v>
      </c>
      <c r="H16" s="1">
        <v>3601109.8849842087</v>
      </c>
      <c r="I16" s="1">
        <v>23112079.866655137</v>
      </c>
      <c r="J16" s="1">
        <v>7528263</v>
      </c>
      <c r="K16" s="1">
        <v>29750600</v>
      </c>
      <c r="L16" s="1">
        <v>7919485</v>
      </c>
      <c r="M16" s="1">
        <v>6256787</v>
      </c>
      <c r="N16" s="1">
        <v>54018805</v>
      </c>
      <c r="O16" s="77" t="s">
        <v>155</v>
      </c>
      <c r="P16" s="1">
        <v>35156534.07010852</v>
      </c>
      <c r="Q16" s="1">
        <v>1685119.7860384781</v>
      </c>
      <c r="R16" s="1">
        <v>11824490.952709869</v>
      </c>
      <c r="S16" s="1">
        <v>21646923.331360172</v>
      </c>
      <c r="T16" s="1">
        <v>5573737</v>
      </c>
      <c r="U16" s="1">
        <v>5573737</v>
      </c>
      <c r="V16" s="1">
        <v>206143029.67620754</v>
      </c>
      <c r="W16" s="1">
        <v>2468434</v>
      </c>
      <c r="X16" s="1">
        <v>872608</v>
      </c>
      <c r="Y16" s="7">
        <v>207738855.67620754</v>
      </c>
      <c r="Z16" s="1">
        <v>11388665.989942493</v>
      </c>
      <c r="AA16" s="1">
        <v>21836962.864517186</v>
      </c>
      <c r="AB16" s="7">
        <v>172917400.82174787</v>
      </c>
      <c r="AC16" s="77" t="s">
        <v>155</v>
      </c>
      <c r="AD16" s="8">
        <v>-0.06708320265676651</v>
      </c>
      <c r="AE16" s="8">
        <v>2.9079711243121196</v>
      </c>
      <c r="AF16" s="8">
        <v>-4.776055693445008</v>
      </c>
      <c r="AG16" s="8">
        <v>10.545422385282013</v>
      </c>
      <c r="AH16" s="8">
        <v>-5.2168183688481955</v>
      </c>
      <c r="AI16" s="8">
        <v>2.157399220249665</v>
      </c>
      <c r="AJ16" s="8">
        <v>-16.803658256914886</v>
      </c>
      <c r="AK16" s="8">
        <v>0.6245913744849596</v>
      </c>
      <c r="AL16" s="8">
        <v>-1.3929333372453438</v>
      </c>
      <c r="AM16" s="8">
        <v>-0.8210021877278882</v>
      </c>
      <c r="AN16" s="8">
        <v>-3.7931997534904873</v>
      </c>
      <c r="AO16" s="8">
        <v>-1.0876304582690046</v>
      </c>
      <c r="AP16" s="9">
        <v>1.3917803119985317</v>
      </c>
      <c r="AQ16" s="77" t="s">
        <v>155</v>
      </c>
      <c r="AR16" s="8">
        <v>-0.877274689098029</v>
      </c>
      <c r="AS16" s="8">
        <v>5.3483159030811285</v>
      </c>
      <c r="AT16" s="8">
        <v>-3.183576214882257</v>
      </c>
      <c r="AU16" s="8">
        <v>-0.036384468807069206</v>
      </c>
      <c r="AV16" s="8">
        <v>-0.15006859408460665</v>
      </c>
      <c r="AW16" s="8">
        <v>-0.15006859408460665</v>
      </c>
      <c r="AX16" s="8">
        <v>-0.2084316111016957</v>
      </c>
      <c r="AY16" s="8">
        <v>1.75962073585489</v>
      </c>
      <c r="AZ16" s="8">
        <v>-10.403141097844088</v>
      </c>
      <c r="BA16" s="9">
        <v>-0.13775320076879885</v>
      </c>
      <c r="BB16" s="8">
        <v>6.1189320610168885</v>
      </c>
      <c r="BC16" s="8">
        <v>-0.8701485692466143</v>
      </c>
      <c r="BD16" s="9">
        <v>-0.5152466554712063</v>
      </c>
      <c r="BE16" s="77" t="s">
        <v>155</v>
      </c>
      <c r="BF16" s="8">
        <f t="shared" si="23"/>
        <v>79.62533444581973</v>
      </c>
      <c r="BG16" s="8">
        <f t="shared" si="24"/>
        <v>2.1325375465230048</v>
      </c>
      <c r="BH16" s="8">
        <f t="shared" si="25"/>
        <v>0.43758718014058556</v>
      </c>
      <c r="BI16" s="8">
        <f t="shared" si="25"/>
        <v>2.91207837533744</v>
      </c>
      <c r="BJ16" s="8">
        <f t="shared" si="2"/>
        <v>4.12644809947493</v>
      </c>
      <c r="BK16" s="8">
        <f t="shared" si="3"/>
        <v>6.3852892418308285</v>
      </c>
      <c r="BL16" s="8">
        <f t="shared" si="4"/>
        <v>1.7334792151724776</v>
      </c>
      <c r="BM16" s="8">
        <f t="shared" si="5"/>
        <v>11.125544998032922</v>
      </c>
      <c r="BN16" s="8">
        <f t="shared" si="6"/>
        <v>3.6239070324590297</v>
      </c>
      <c r="BO16" s="8">
        <f t="shared" si="7"/>
        <v>14.32115330719392</v>
      </c>
      <c r="BP16" s="8">
        <f t="shared" si="8"/>
        <v>3.81223097346012</v>
      </c>
      <c r="BQ16" s="8">
        <f t="shared" si="9"/>
        <v>3.011852058024306</v>
      </c>
      <c r="BR16" s="9">
        <f t="shared" si="10"/>
        <v>26.003226418170165</v>
      </c>
      <c r="BS16" s="77" t="s">
        <v>155</v>
      </c>
      <c r="BT16" s="8">
        <f t="shared" si="11"/>
        <v>16.92342723063099</v>
      </c>
      <c r="BU16" s="8">
        <f t="shared" si="12"/>
        <v>0.8111721712114331</v>
      </c>
      <c r="BV16" s="8">
        <f t="shared" si="13"/>
        <v>5.691997731584759</v>
      </c>
      <c r="BW16" s="8">
        <f t="shared" si="14"/>
        <v>10.420257327834799</v>
      </c>
      <c r="BX16" s="8">
        <f t="shared" si="15"/>
        <v>2.683049823229754</v>
      </c>
      <c r="BY16" s="8">
        <f t="shared" si="16"/>
        <v>2.683049823229754</v>
      </c>
      <c r="BZ16" s="8">
        <f t="shared" si="17"/>
        <v>99.23181149968048</v>
      </c>
      <c r="CA16" s="8">
        <f t="shared" si="18"/>
        <v>1.1882389512376192</v>
      </c>
      <c r="CB16" s="8">
        <f t="shared" si="19"/>
        <v>0.4200504509180948</v>
      </c>
      <c r="CC16" s="9">
        <f t="shared" si="20"/>
        <v>100</v>
      </c>
      <c r="CD16" s="8">
        <f t="shared" si="26"/>
        <v>5.5246427724628235</v>
      </c>
      <c r="CE16" s="8">
        <f t="shared" si="21"/>
        <v>10.593112412685931</v>
      </c>
      <c r="CF16" s="9">
        <f t="shared" si="22"/>
        <v>83.88224481485125</v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</row>
    <row r="17" spans="1:135" s="1" customFormat="1" ht="12">
      <c r="A17" s="78" t="s">
        <v>120</v>
      </c>
      <c r="B17" s="27">
        <v>139108453.56221488</v>
      </c>
      <c r="C17" s="10">
        <v>3984583.289312261</v>
      </c>
      <c r="D17" s="10">
        <v>15630.717382144425</v>
      </c>
      <c r="E17" s="10">
        <v>0</v>
      </c>
      <c r="F17" s="10">
        <v>52553974.9258272</v>
      </c>
      <c r="G17" s="10">
        <v>10146345.112813571</v>
      </c>
      <c r="H17" s="10">
        <v>1902099.7176652888</v>
      </c>
      <c r="I17" s="10">
        <v>11954459.799214426</v>
      </c>
      <c r="J17" s="10">
        <v>1468056</v>
      </c>
      <c r="K17" s="10">
        <v>23129982</v>
      </c>
      <c r="L17" s="10">
        <v>3966766</v>
      </c>
      <c r="M17" s="10">
        <v>3844823</v>
      </c>
      <c r="N17" s="10">
        <v>26141733</v>
      </c>
      <c r="O17" s="78" t="s">
        <v>156</v>
      </c>
      <c r="P17" s="10">
        <v>24684628.88055858</v>
      </c>
      <c r="Q17" s="10">
        <v>651445.1086625904</v>
      </c>
      <c r="R17" s="10">
        <v>9047255.08250512</v>
      </c>
      <c r="S17" s="10">
        <v>14985928.689390868</v>
      </c>
      <c r="T17" s="10">
        <v>3812613</v>
      </c>
      <c r="U17" s="10">
        <v>3812613</v>
      </c>
      <c r="V17" s="10">
        <v>167605695.44277346</v>
      </c>
      <c r="W17" s="10">
        <v>2006974</v>
      </c>
      <c r="X17" s="10">
        <v>709479</v>
      </c>
      <c r="Y17" s="11">
        <v>168903190.44277346</v>
      </c>
      <c r="Z17" s="10">
        <v>4000214.006694406</v>
      </c>
      <c r="AA17" s="10">
        <v>62700320.03864077</v>
      </c>
      <c r="AB17" s="11">
        <v>100905161.39743829</v>
      </c>
      <c r="AC17" s="78" t="s">
        <v>156</v>
      </c>
      <c r="AD17" s="12">
        <v>-11.700507704860863</v>
      </c>
      <c r="AE17" s="12">
        <v>1.1144328478451893</v>
      </c>
      <c r="AF17" s="12">
        <v>-7.6885646536204195</v>
      </c>
      <c r="AG17" s="12" t="s">
        <v>157</v>
      </c>
      <c r="AH17" s="12">
        <v>-27.80287813663616</v>
      </c>
      <c r="AI17" s="12">
        <v>21.899862391735144</v>
      </c>
      <c r="AJ17" s="12">
        <v>-9.39285339325516</v>
      </c>
      <c r="AK17" s="12">
        <v>1.0377773950931608</v>
      </c>
      <c r="AL17" s="12">
        <v>-5.422900700410763</v>
      </c>
      <c r="AM17" s="12">
        <v>2.167173718960458</v>
      </c>
      <c r="AN17" s="12">
        <v>-11.449237574704464</v>
      </c>
      <c r="AO17" s="12">
        <v>1.059796772403649</v>
      </c>
      <c r="AP17" s="13">
        <v>0.3079218359169416</v>
      </c>
      <c r="AQ17" s="78" t="s">
        <v>156</v>
      </c>
      <c r="AR17" s="12">
        <v>-6.200194278925616</v>
      </c>
      <c r="AS17" s="12">
        <v>3.1915711771455357</v>
      </c>
      <c r="AT17" s="12">
        <v>-8.935449520080649</v>
      </c>
      <c r="AU17" s="12">
        <v>-4.851258250499244</v>
      </c>
      <c r="AV17" s="12">
        <v>0.40561348842611067</v>
      </c>
      <c r="AW17" s="12">
        <v>0.40561348842611067</v>
      </c>
      <c r="AX17" s="12">
        <v>-10.68418939017473</v>
      </c>
      <c r="AY17" s="12">
        <v>-8.922696286157976</v>
      </c>
      <c r="AZ17" s="12">
        <v>-19.808597405768076</v>
      </c>
      <c r="BA17" s="13">
        <v>-10.620930570165118</v>
      </c>
      <c r="BB17" s="12">
        <v>1.0767692233638964</v>
      </c>
      <c r="BC17" s="12">
        <v>-22.70275064578891</v>
      </c>
      <c r="BD17" s="13">
        <v>-1.634321301800969</v>
      </c>
      <c r="BE17" s="78" t="s">
        <v>156</v>
      </c>
      <c r="BF17" s="12">
        <f t="shared" si="23"/>
        <v>82.35987324901751</v>
      </c>
      <c r="BG17" s="12">
        <f t="shared" si="24"/>
        <v>2.35909296850274</v>
      </c>
      <c r="BH17" s="12">
        <f t="shared" si="25"/>
        <v>0.009254246376974334</v>
      </c>
      <c r="BI17" s="12">
        <f t="shared" si="25"/>
        <v>0</v>
      </c>
      <c r="BJ17" s="12">
        <f t="shared" si="2"/>
        <v>31.114850340043247</v>
      </c>
      <c r="BK17" s="12">
        <f t="shared" si="3"/>
        <v>6.007195652264059</v>
      </c>
      <c r="BL17" s="12">
        <f t="shared" si="4"/>
        <v>1.1261478913921075</v>
      </c>
      <c r="BM17" s="12">
        <f t="shared" si="5"/>
        <v>7.07769922396152</v>
      </c>
      <c r="BN17" s="12">
        <f t="shared" si="6"/>
        <v>0.8691700826677966</v>
      </c>
      <c r="BO17" s="12">
        <f t="shared" si="7"/>
        <v>13.694224448552811</v>
      </c>
      <c r="BP17" s="12">
        <f t="shared" si="8"/>
        <v>2.3485441510022813</v>
      </c>
      <c r="BQ17" s="12">
        <f t="shared" si="9"/>
        <v>2.276347172555438</v>
      </c>
      <c r="BR17" s="13">
        <f t="shared" si="10"/>
        <v>15.477347071698535</v>
      </c>
      <c r="BS17" s="78" t="s">
        <v>156</v>
      </c>
      <c r="BT17" s="12">
        <f t="shared" si="11"/>
        <v>14.614661106074278</v>
      </c>
      <c r="BU17" s="12">
        <f t="shared" si="12"/>
        <v>0.38569141705070886</v>
      </c>
      <c r="BV17" s="12">
        <f t="shared" si="13"/>
        <v>5.3564737639283635</v>
      </c>
      <c r="BW17" s="12">
        <f t="shared" si="14"/>
        <v>8.872495925095205</v>
      </c>
      <c r="BX17" s="12">
        <f t="shared" si="15"/>
        <v>2.2572770768896526</v>
      </c>
      <c r="BY17" s="12">
        <f t="shared" si="16"/>
        <v>2.2572770768896526</v>
      </c>
      <c r="BZ17" s="12">
        <f t="shared" si="17"/>
        <v>99.23181143198144</v>
      </c>
      <c r="CA17" s="12">
        <f t="shared" si="18"/>
        <v>1.188239248020592</v>
      </c>
      <c r="CB17" s="12">
        <f t="shared" si="19"/>
        <v>0.42005068000203377</v>
      </c>
      <c r="CC17" s="13">
        <f t="shared" si="20"/>
        <v>100</v>
      </c>
      <c r="CD17" s="12">
        <f t="shared" si="26"/>
        <v>2.3866814287705522</v>
      </c>
      <c r="CE17" s="12">
        <f t="shared" si="21"/>
        <v>37.4094208869226</v>
      </c>
      <c r="CF17" s="13">
        <f t="shared" si="22"/>
        <v>60.20389768430685</v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</row>
    <row r="18" spans="1:135" s="1" customFormat="1" ht="12">
      <c r="A18" s="78" t="s">
        <v>118</v>
      </c>
      <c r="B18" s="10">
        <v>15697439.33358538</v>
      </c>
      <c r="C18" s="10">
        <v>858917.5333210605</v>
      </c>
      <c r="D18" s="10">
        <v>193161.25291659532</v>
      </c>
      <c r="E18" s="25" t="s">
        <v>153</v>
      </c>
      <c r="F18" s="10">
        <v>1069366.3660628768</v>
      </c>
      <c r="G18" s="10">
        <v>2312125.6893384475</v>
      </c>
      <c r="H18" s="10">
        <v>600471.7671499628</v>
      </c>
      <c r="I18" s="10">
        <v>1032954.724796437</v>
      </c>
      <c r="J18" s="10">
        <v>349913</v>
      </c>
      <c r="K18" s="10">
        <v>2852426</v>
      </c>
      <c r="L18" s="10">
        <v>429174</v>
      </c>
      <c r="M18" s="10">
        <v>677391</v>
      </c>
      <c r="N18" s="10">
        <v>5321538</v>
      </c>
      <c r="O18" s="78" t="s">
        <v>158</v>
      </c>
      <c r="P18" s="10">
        <v>2794060.1290720087</v>
      </c>
      <c r="Q18" s="10">
        <v>22387.213328571892</v>
      </c>
      <c r="R18" s="10">
        <v>913787.7636833308</v>
      </c>
      <c r="S18" s="10">
        <v>1857885.1520601057</v>
      </c>
      <c r="T18" s="10">
        <v>1125300</v>
      </c>
      <c r="U18" s="10">
        <v>1125300</v>
      </c>
      <c r="V18" s="10">
        <v>19616799.46265739</v>
      </c>
      <c r="W18" s="10">
        <v>234899</v>
      </c>
      <c r="X18" s="10">
        <v>83038</v>
      </c>
      <c r="Y18" s="11">
        <v>19768660.46265739</v>
      </c>
      <c r="Z18" s="10">
        <v>1052078.7862376557</v>
      </c>
      <c r="AA18" s="10">
        <v>3381492.0554013243</v>
      </c>
      <c r="AB18" s="11">
        <v>15183228.621018406</v>
      </c>
      <c r="AC18" s="78" t="s">
        <v>158</v>
      </c>
      <c r="AD18" s="12">
        <v>-8.524183790596531</v>
      </c>
      <c r="AE18" s="12">
        <v>2.139704944258012</v>
      </c>
      <c r="AF18" s="12">
        <v>-2.906533395960185</v>
      </c>
      <c r="AG18" s="159" t="s">
        <v>153</v>
      </c>
      <c r="AH18" s="12">
        <v>-21.77530459895635</v>
      </c>
      <c r="AI18" s="12">
        <v>-29.224151394497216</v>
      </c>
      <c r="AJ18" s="12">
        <v>-31.524046909045733</v>
      </c>
      <c r="AK18" s="12">
        <v>0.6038171324709102</v>
      </c>
      <c r="AL18" s="12">
        <v>-7.795825010935499</v>
      </c>
      <c r="AM18" s="12">
        <v>0.2904190543027376</v>
      </c>
      <c r="AN18" s="12">
        <v>-9.812384947086167</v>
      </c>
      <c r="AO18" s="12">
        <v>-1.390221285379676</v>
      </c>
      <c r="AP18" s="13">
        <v>2.4095664458505226</v>
      </c>
      <c r="AQ18" s="78" t="s">
        <v>158</v>
      </c>
      <c r="AR18" s="12">
        <v>-1.597257203122171</v>
      </c>
      <c r="AS18" s="12">
        <v>19.47667214755004</v>
      </c>
      <c r="AT18" s="12">
        <v>-0.03952778922338109</v>
      </c>
      <c r="AU18" s="12">
        <v>-2.5512827336666204</v>
      </c>
      <c r="AV18" s="12">
        <v>0.9213229814165934</v>
      </c>
      <c r="AW18" s="12">
        <v>0.9213229814165934</v>
      </c>
      <c r="AX18" s="12">
        <v>-7.093878097256569</v>
      </c>
      <c r="AY18" s="12">
        <v>-5.2616507693238415</v>
      </c>
      <c r="AZ18" s="12">
        <v>-16.585801966870587</v>
      </c>
      <c r="BA18" s="13">
        <v>-7.028073633163805</v>
      </c>
      <c r="BB18" s="12">
        <v>1.1742775594942187</v>
      </c>
      <c r="BC18" s="12">
        <v>-27.026658165096844</v>
      </c>
      <c r="BD18" s="13">
        <v>-1.6687958483621503</v>
      </c>
      <c r="BE18" s="78" t="s">
        <v>158</v>
      </c>
      <c r="BF18" s="12">
        <f t="shared" si="23"/>
        <v>79.40568033548622</v>
      </c>
      <c r="BG18" s="12">
        <f t="shared" si="24"/>
        <v>4.344844381052216</v>
      </c>
      <c r="BH18" s="12">
        <f t="shared" si="25"/>
        <v>0.9771084554842405</v>
      </c>
      <c r="BI18" s="183" t="s">
        <v>148</v>
      </c>
      <c r="BJ18" s="12">
        <f t="shared" si="2"/>
        <v>5.409402261133923</v>
      </c>
      <c r="BK18" s="12">
        <f t="shared" si="3"/>
        <v>11.695914822888518</v>
      </c>
      <c r="BL18" s="12">
        <f t="shared" si="4"/>
        <v>3.037493452246004</v>
      </c>
      <c r="BM18" s="12">
        <f t="shared" si="5"/>
        <v>5.225213548220266</v>
      </c>
      <c r="BN18" s="12">
        <f t="shared" si="6"/>
        <v>1.7700390001688722</v>
      </c>
      <c r="BO18" s="12">
        <f t="shared" si="7"/>
        <v>14.429030259223566</v>
      </c>
      <c r="BP18" s="12">
        <f t="shared" si="8"/>
        <v>2.1709816950455556</v>
      </c>
      <c r="BQ18" s="12">
        <f t="shared" si="9"/>
        <v>3.426590290624791</v>
      </c>
      <c r="BR18" s="13">
        <f t="shared" si="10"/>
        <v>26.919062169398277</v>
      </c>
      <c r="BS18" s="78" t="s">
        <v>158</v>
      </c>
      <c r="BT18" s="12">
        <f t="shared" si="11"/>
        <v>14.133785818973083</v>
      </c>
      <c r="BU18" s="12">
        <f t="shared" si="12"/>
        <v>0.11324598027701926</v>
      </c>
      <c r="BV18" s="12">
        <f t="shared" si="13"/>
        <v>4.622406082645094</v>
      </c>
      <c r="BW18" s="12">
        <f t="shared" si="14"/>
        <v>9.398133756050969</v>
      </c>
      <c r="BX18" s="12">
        <f t="shared" si="15"/>
        <v>5.692343202138908</v>
      </c>
      <c r="BY18" s="12">
        <f t="shared" si="16"/>
        <v>5.692343202138908</v>
      </c>
      <c r="BZ18" s="12">
        <f t="shared" si="17"/>
        <v>99.23180935659822</v>
      </c>
      <c r="CA18" s="12">
        <f t="shared" si="18"/>
        <v>1.1882393369228006</v>
      </c>
      <c r="CB18" s="12">
        <f t="shared" si="19"/>
        <v>0.42004869352102614</v>
      </c>
      <c r="CC18" s="13">
        <f t="shared" si="20"/>
        <v>100</v>
      </c>
      <c r="CD18" s="12">
        <f t="shared" si="26"/>
        <v>5.363152068921318</v>
      </c>
      <c r="CE18" s="12">
        <f t="shared" si="21"/>
        <v>17.237735757243914</v>
      </c>
      <c r="CF18" s="13">
        <f t="shared" si="22"/>
        <v>77.39911217383477</v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</row>
    <row r="19" spans="1:135" s="1" customFormat="1" ht="12">
      <c r="A19" s="77" t="s">
        <v>9</v>
      </c>
      <c r="B19" s="26">
        <v>10307413.926225806</v>
      </c>
      <c r="C19" s="1">
        <v>1203866.2972182943</v>
      </c>
      <c r="D19" s="1">
        <v>16580.9792968604</v>
      </c>
      <c r="E19" s="1">
        <v>0</v>
      </c>
      <c r="F19" s="1">
        <v>2496821.8567108777</v>
      </c>
      <c r="G19" s="1">
        <v>861018.814095041</v>
      </c>
      <c r="H19" s="1">
        <v>418673.4855573731</v>
      </c>
      <c r="I19" s="1">
        <v>1059902.4933473594</v>
      </c>
      <c r="J19" s="1">
        <v>239621</v>
      </c>
      <c r="K19" s="1">
        <v>1853728</v>
      </c>
      <c r="L19" s="1">
        <v>256727</v>
      </c>
      <c r="M19" s="1">
        <v>336705</v>
      </c>
      <c r="N19" s="1">
        <v>1563769</v>
      </c>
      <c r="O19" s="77" t="s">
        <v>9</v>
      </c>
      <c r="P19" s="1">
        <v>1211870.913291738</v>
      </c>
      <c r="Q19" s="1">
        <v>7722.728628576055</v>
      </c>
      <c r="R19" s="1">
        <v>514780.53089369205</v>
      </c>
      <c r="S19" s="1">
        <v>689367.6537694697</v>
      </c>
      <c r="T19" s="1">
        <v>468321</v>
      </c>
      <c r="U19" s="1">
        <v>468321</v>
      </c>
      <c r="V19" s="1">
        <v>11987605.839517543</v>
      </c>
      <c r="W19" s="1">
        <v>143544</v>
      </c>
      <c r="X19" s="1">
        <v>50744</v>
      </c>
      <c r="Y19" s="7">
        <v>12080405.839517543</v>
      </c>
      <c r="Z19" s="1">
        <v>1220447.2765151546</v>
      </c>
      <c r="AA19" s="1">
        <v>3357840.670805919</v>
      </c>
      <c r="AB19" s="7">
        <v>7409317.89219647</v>
      </c>
      <c r="AC19" s="77" t="s">
        <v>9</v>
      </c>
      <c r="AD19" s="8">
        <v>2.9286993240369052</v>
      </c>
      <c r="AE19" s="8">
        <v>3.632197018533615</v>
      </c>
      <c r="AF19" s="8">
        <v>1.0473521159142103</v>
      </c>
      <c r="AG19" s="8" t="s">
        <v>157</v>
      </c>
      <c r="AH19" s="8">
        <v>15.786105670084611</v>
      </c>
      <c r="AI19" s="8">
        <v>-4.048772551324883</v>
      </c>
      <c r="AJ19" s="8">
        <v>-8.141809597852648</v>
      </c>
      <c r="AK19" s="8">
        <v>0.5071637673497406</v>
      </c>
      <c r="AL19" s="8">
        <v>-7.249826786039149</v>
      </c>
      <c r="AM19" s="8">
        <v>0.08714366394293224</v>
      </c>
      <c r="AN19" s="8">
        <v>-9.793111687362526</v>
      </c>
      <c r="AO19" s="8">
        <v>-0.8565606835996161</v>
      </c>
      <c r="AP19" s="9">
        <v>1.7233730312578872</v>
      </c>
      <c r="AQ19" s="77" t="s">
        <v>9</v>
      </c>
      <c r="AR19" s="8">
        <v>-1.8828492517997035</v>
      </c>
      <c r="AS19" s="8">
        <v>-11.190881864846226</v>
      </c>
      <c r="AT19" s="8">
        <v>-0.40454043321265215</v>
      </c>
      <c r="AU19" s="8">
        <v>-2.8456361093428297</v>
      </c>
      <c r="AV19" s="8">
        <v>1.0087480912079096</v>
      </c>
      <c r="AW19" s="8">
        <v>1.0087480912079096</v>
      </c>
      <c r="AX19" s="8">
        <v>2.345321632562564</v>
      </c>
      <c r="AY19" s="8">
        <v>4.363757979380844</v>
      </c>
      <c r="AZ19" s="8">
        <v>-8.10908695809641</v>
      </c>
      <c r="BA19" s="9">
        <v>2.4178029492589173</v>
      </c>
      <c r="BB19" s="8">
        <v>3.5961935365388276</v>
      </c>
      <c r="BC19" s="8">
        <v>9.957605242190956</v>
      </c>
      <c r="BD19" s="9">
        <v>-0.9589842788569425</v>
      </c>
      <c r="BE19" s="77" t="s">
        <v>9</v>
      </c>
      <c r="BF19" s="8">
        <f t="shared" si="23"/>
        <v>85.32340769966595</v>
      </c>
      <c r="BG19" s="8">
        <f t="shared" si="24"/>
        <v>9.965445807128392</v>
      </c>
      <c r="BH19" s="8">
        <f t="shared" si="25"/>
        <v>0.13725515116901568</v>
      </c>
      <c r="BI19" s="8">
        <f t="shared" si="25"/>
        <v>0</v>
      </c>
      <c r="BJ19" s="8">
        <f t="shared" si="2"/>
        <v>20.668360731253326</v>
      </c>
      <c r="BK19" s="8">
        <f t="shared" si="3"/>
        <v>7.127399737502757</v>
      </c>
      <c r="BL19" s="8">
        <f t="shared" si="4"/>
        <v>3.4657236778238376</v>
      </c>
      <c r="BM19" s="8">
        <f t="shared" si="5"/>
        <v>8.773732500610167</v>
      </c>
      <c r="BN19" s="8">
        <f t="shared" si="6"/>
        <v>1.9835509103191669</v>
      </c>
      <c r="BO19" s="8">
        <f t="shared" si="7"/>
        <v>15.344914936020334</v>
      </c>
      <c r="BP19" s="8">
        <f t="shared" si="8"/>
        <v>2.1251521133519544</v>
      </c>
      <c r="BQ19" s="8">
        <f t="shared" si="9"/>
        <v>2.7871994076438003</v>
      </c>
      <c r="BR19" s="9">
        <f t="shared" si="10"/>
        <v>12.944672726843196</v>
      </c>
      <c r="BS19" s="77" t="s">
        <v>9</v>
      </c>
      <c r="BT19" s="8">
        <f t="shared" si="11"/>
        <v>10.031706959111041</v>
      </c>
      <c r="BU19" s="8">
        <f t="shared" si="12"/>
        <v>0.06392772503812238</v>
      </c>
      <c r="BV19" s="8">
        <f t="shared" si="13"/>
        <v>4.261285073798902</v>
      </c>
      <c r="BW19" s="8">
        <f t="shared" si="14"/>
        <v>5.706494160274015</v>
      </c>
      <c r="BX19" s="8">
        <f t="shared" si="15"/>
        <v>3.876699228663525</v>
      </c>
      <c r="BY19" s="8">
        <f t="shared" si="16"/>
        <v>3.876699228663525</v>
      </c>
      <c r="BZ19" s="8">
        <f t="shared" si="17"/>
        <v>99.2318138874405</v>
      </c>
      <c r="CA19" s="8">
        <f t="shared" si="18"/>
        <v>1.1882382256599149</v>
      </c>
      <c r="CB19" s="8">
        <f t="shared" si="19"/>
        <v>0.4200521131004202</v>
      </c>
      <c r="CC19" s="9">
        <f t="shared" si="20"/>
        <v>100</v>
      </c>
      <c r="CD19" s="8">
        <f t="shared" si="26"/>
        <v>10.180909289592334</v>
      </c>
      <c r="CE19" s="8">
        <f t="shared" si="21"/>
        <v>28.010936593666475</v>
      </c>
      <c r="CF19" s="9">
        <f t="shared" si="22"/>
        <v>61.808154116741186</v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</row>
    <row r="20" spans="1:135" s="1" customFormat="1" ht="12">
      <c r="A20" s="77" t="s">
        <v>10</v>
      </c>
      <c r="B20" s="26">
        <v>36846357.988115996</v>
      </c>
      <c r="C20" s="1">
        <v>1277036.405744744</v>
      </c>
      <c r="D20" s="1">
        <v>129791.09709473497</v>
      </c>
      <c r="E20" s="1">
        <v>0</v>
      </c>
      <c r="F20" s="1">
        <v>22002474.472691603</v>
      </c>
      <c r="G20" s="1">
        <v>1608888.6794063253</v>
      </c>
      <c r="H20" s="1">
        <v>295519.1038342172</v>
      </c>
      <c r="I20" s="1">
        <v>1571624.2293443684</v>
      </c>
      <c r="J20" s="1">
        <v>506707</v>
      </c>
      <c r="K20" s="1">
        <v>3021540</v>
      </c>
      <c r="L20" s="1">
        <v>1745283</v>
      </c>
      <c r="M20" s="1">
        <v>637064</v>
      </c>
      <c r="N20" s="1">
        <v>4050430</v>
      </c>
      <c r="O20" s="77" t="s">
        <v>10</v>
      </c>
      <c r="P20" s="1">
        <v>2765069.841406999</v>
      </c>
      <c r="Q20" s="1">
        <v>76349.31713699843</v>
      </c>
      <c r="R20" s="1">
        <v>1034658.156840099</v>
      </c>
      <c r="S20" s="1">
        <v>1654062.3674299014</v>
      </c>
      <c r="T20" s="1">
        <v>484485</v>
      </c>
      <c r="U20" s="1">
        <v>484485</v>
      </c>
      <c r="V20" s="1">
        <v>40095912.829523</v>
      </c>
      <c r="W20" s="1">
        <v>480124</v>
      </c>
      <c r="X20" s="1">
        <v>169727</v>
      </c>
      <c r="Y20" s="7">
        <v>40406309.829523</v>
      </c>
      <c r="Z20" s="1">
        <v>1406827.502839479</v>
      </c>
      <c r="AA20" s="1">
        <v>23611363.15209793</v>
      </c>
      <c r="AB20" s="7">
        <v>15077722.174585592</v>
      </c>
      <c r="AC20" s="77" t="s">
        <v>10</v>
      </c>
      <c r="AD20" s="8">
        <v>-19.10033983156366</v>
      </c>
      <c r="AE20" s="8">
        <v>16.455194298087022</v>
      </c>
      <c r="AF20" s="8">
        <v>20.903764152839184</v>
      </c>
      <c r="AG20" s="8" t="s">
        <v>157</v>
      </c>
      <c r="AH20" s="8">
        <v>-26.920009908435166</v>
      </c>
      <c r="AI20" s="8">
        <v>-33.818782688779756</v>
      </c>
      <c r="AJ20" s="8">
        <v>-21.179975986882777</v>
      </c>
      <c r="AK20" s="8">
        <v>0.4468713833414274</v>
      </c>
      <c r="AL20" s="8">
        <v>-8.40867927393145</v>
      </c>
      <c r="AM20" s="8">
        <v>-0.7983305842429846</v>
      </c>
      <c r="AN20" s="8">
        <v>3.5680376178822617</v>
      </c>
      <c r="AO20" s="8">
        <v>-0.7597271400331184</v>
      </c>
      <c r="AP20" s="9">
        <v>2.8641709812123937</v>
      </c>
      <c r="AQ20" s="77" t="s">
        <v>10</v>
      </c>
      <c r="AR20" s="8">
        <v>-0.5018696532985023</v>
      </c>
      <c r="AS20" s="8">
        <v>10.348933684568435</v>
      </c>
      <c r="AT20" s="8">
        <v>0.9670607084245796</v>
      </c>
      <c r="AU20" s="8">
        <v>-1.8407024573124784</v>
      </c>
      <c r="AV20" s="8">
        <v>0.7475722098608829</v>
      </c>
      <c r="AW20" s="8">
        <v>0.7475722098608829</v>
      </c>
      <c r="AX20" s="8">
        <v>-17.845769615887818</v>
      </c>
      <c r="AY20" s="8">
        <v>-16.225539376913883</v>
      </c>
      <c r="AZ20" s="8">
        <v>-26.238684415240133</v>
      </c>
      <c r="BA20" s="9">
        <v>-17.78758262691561</v>
      </c>
      <c r="BB20" s="8">
        <v>16.85185599062757</v>
      </c>
      <c r="BC20" s="8">
        <v>-27.43543625435753</v>
      </c>
      <c r="BD20" s="9">
        <v>0.09576911892793376</v>
      </c>
      <c r="BE20" s="77" t="s">
        <v>10</v>
      </c>
      <c r="BF20" s="8">
        <f t="shared" si="23"/>
        <v>91.18961405674835</v>
      </c>
      <c r="BG20" s="8">
        <f t="shared" si="24"/>
        <v>3.160487585064433</v>
      </c>
      <c r="BH20" s="8">
        <f t="shared" si="25"/>
        <v>0.3212149232194985</v>
      </c>
      <c r="BI20" s="8">
        <f t="shared" si="25"/>
        <v>0</v>
      </c>
      <c r="BJ20" s="8">
        <f t="shared" si="2"/>
        <v>54.453065784828055</v>
      </c>
      <c r="BK20" s="8">
        <f t="shared" si="3"/>
        <v>3.98177583202806</v>
      </c>
      <c r="BL20" s="8">
        <f t="shared" si="4"/>
        <v>0.7313687022671277</v>
      </c>
      <c r="BM20" s="8">
        <f t="shared" si="5"/>
        <v>3.8895514982069863</v>
      </c>
      <c r="BN20" s="8">
        <f t="shared" si="6"/>
        <v>1.2540293883253177</v>
      </c>
      <c r="BO20" s="8">
        <f t="shared" si="7"/>
        <v>7.477891479692368</v>
      </c>
      <c r="BP20" s="8">
        <f t="shared" si="8"/>
        <v>4.319332815502007</v>
      </c>
      <c r="BQ20" s="8">
        <f t="shared" si="9"/>
        <v>1.5766448425699273</v>
      </c>
      <c r="BR20" s="9">
        <f t="shared" si="10"/>
        <v>10.024251205044568</v>
      </c>
      <c r="BS20" s="77" t="s">
        <v>10</v>
      </c>
      <c r="BT20" s="8">
        <f t="shared" si="11"/>
        <v>6.84316348875465</v>
      </c>
      <c r="BU20" s="8">
        <f t="shared" si="12"/>
        <v>0.18895394669575483</v>
      </c>
      <c r="BV20" s="8">
        <f t="shared" si="13"/>
        <v>2.560635111707535</v>
      </c>
      <c r="BW20" s="8">
        <f t="shared" si="14"/>
        <v>4.093574430351359</v>
      </c>
      <c r="BX20" s="8">
        <f t="shared" si="15"/>
        <v>1.1990330273763568</v>
      </c>
      <c r="BY20" s="8">
        <f t="shared" si="16"/>
        <v>1.1990330273763568</v>
      </c>
      <c r="BZ20" s="8">
        <f t="shared" si="17"/>
        <v>99.23181057287937</v>
      </c>
      <c r="CA20" s="8">
        <f t="shared" si="18"/>
        <v>1.18824015859324</v>
      </c>
      <c r="CB20" s="8">
        <f t="shared" si="19"/>
        <v>0.4200507314726088</v>
      </c>
      <c r="CC20" s="9">
        <f t="shared" si="20"/>
        <v>100</v>
      </c>
      <c r="CD20" s="8">
        <f t="shared" si="26"/>
        <v>3.5086556298666394</v>
      </c>
      <c r="CE20" s="8">
        <f t="shared" si="21"/>
        <v>58.8872069142984</v>
      </c>
      <c r="CF20" s="9">
        <f t="shared" si="22"/>
        <v>37.60413745583496</v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</row>
    <row r="21" spans="1:135" s="1" customFormat="1" ht="12">
      <c r="A21" s="77" t="s">
        <v>11</v>
      </c>
      <c r="B21" s="26">
        <v>77934821.75631621</v>
      </c>
      <c r="C21" s="1">
        <v>951820.2775362876</v>
      </c>
      <c r="D21" s="1">
        <v>750.8854587056308</v>
      </c>
      <c r="E21" s="1">
        <v>100001.49200292458</v>
      </c>
      <c r="F21" s="1">
        <v>55162521.75765359</v>
      </c>
      <c r="G21" s="1">
        <v>1513372.845056643</v>
      </c>
      <c r="H21" s="1">
        <v>460824.5981330026</v>
      </c>
      <c r="I21" s="1">
        <v>2593367.900475056</v>
      </c>
      <c r="J21" s="1">
        <v>948422</v>
      </c>
      <c r="K21" s="1">
        <v>6434033</v>
      </c>
      <c r="L21" s="1">
        <v>3076024</v>
      </c>
      <c r="M21" s="1">
        <v>1251112</v>
      </c>
      <c r="N21" s="1">
        <v>5442571</v>
      </c>
      <c r="O21" s="77" t="s">
        <v>11</v>
      </c>
      <c r="P21" s="1">
        <v>3167667.4748008787</v>
      </c>
      <c r="Q21" s="1">
        <v>603461.7947635587</v>
      </c>
      <c r="R21" s="1">
        <v>867749.1494080934</v>
      </c>
      <c r="S21" s="1">
        <v>1696456.5306292265</v>
      </c>
      <c r="T21" s="1">
        <v>907795</v>
      </c>
      <c r="U21" s="1">
        <v>907795</v>
      </c>
      <c r="V21" s="1">
        <v>82010284.2311171</v>
      </c>
      <c r="W21" s="1">
        <v>982022</v>
      </c>
      <c r="X21" s="1">
        <v>347151</v>
      </c>
      <c r="Y21" s="7">
        <v>82645155.2311171</v>
      </c>
      <c r="Z21" s="1">
        <v>1052572.6549979178</v>
      </c>
      <c r="AA21" s="1">
        <v>56675894.60271023</v>
      </c>
      <c r="AB21" s="7">
        <v>24281816.973408952</v>
      </c>
      <c r="AC21" s="77" t="s">
        <v>11</v>
      </c>
      <c r="AD21" s="8">
        <v>17.690323980278418</v>
      </c>
      <c r="AE21" s="8">
        <v>12.802241781567695</v>
      </c>
      <c r="AF21" s="8">
        <v>-3.4517244920342396</v>
      </c>
      <c r="AG21" s="8">
        <v>-5.413788667597747</v>
      </c>
      <c r="AH21" s="8">
        <v>29.30218535581808</v>
      </c>
      <c r="AI21" s="8">
        <v>-17.866047236634213</v>
      </c>
      <c r="AJ21" s="8">
        <v>-15.217530708616112</v>
      </c>
      <c r="AK21" s="8">
        <v>0.5546473900965181</v>
      </c>
      <c r="AL21" s="8">
        <v>-7.056906234902242</v>
      </c>
      <c r="AM21" s="8">
        <v>-0.8534205317428458</v>
      </c>
      <c r="AN21" s="8">
        <v>-10.564656509612334</v>
      </c>
      <c r="AO21" s="8">
        <v>-0.9938504563292186</v>
      </c>
      <c r="AP21" s="9">
        <v>0.22839068176331162</v>
      </c>
      <c r="AQ21" s="77" t="s">
        <v>11</v>
      </c>
      <c r="AR21" s="8">
        <v>-0.5678704058807575</v>
      </c>
      <c r="AS21" s="8">
        <v>-5.275691978863695</v>
      </c>
      <c r="AT21" s="8">
        <v>-2.413154156871912</v>
      </c>
      <c r="AU21" s="8">
        <v>2.228222643103857</v>
      </c>
      <c r="AV21" s="8">
        <v>0.6529505292125787</v>
      </c>
      <c r="AW21" s="8">
        <v>0.6529505292125787</v>
      </c>
      <c r="AX21" s="8">
        <v>16.644462906353386</v>
      </c>
      <c r="AY21" s="8">
        <v>18.944878399149236</v>
      </c>
      <c r="AZ21" s="8">
        <v>4.727901315015431</v>
      </c>
      <c r="BA21" s="9">
        <v>16.72707829531069</v>
      </c>
      <c r="BB21" s="8">
        <v>10.762319303250882</v>
      </c>
      <c r="BC21" s="8">
        <v>27.349325484390235</v>
      </c>
      <c r="BD21" s="9">
        <v>-2.2995676240707175</v>
      </c>
      <c r="BE21" s="77" t="s">
        <v>11</v>
      </c>
      <c r="BF21" s="8">
        <f t="shared" si="23"/>
        <v>94.30053284838242</v>
      </c>
      <c r="BG21" s="8">
        <f t="shared" si="24"/>
        <v>1.1516951899654893</v>
      </c>
      <c r="BH21" s="8">
        <f t="shared" si="25"/>
        <v>0.000908565609932948</v>
      </c>
      <c r="BI21" s="8">
        <f t="shared" si="25"/>
        <v>0.12100103354306796</v>
      </c>
      <c r="BJ21" s="8">
        <f t="shared" si="2"/>
        <v>66.74622559954258</v>
      </c>
      <c r="BK21" s="8">
        <f t="shared" si="3"/>
        <v>1.8311694627767316</v>
      </c>
      <c r="BL21" s="8">
        <f t="shared" si="4"/>
        <v>0.5575942072397432</v>
      </c>
      <c r="BM21" s="8">
        <f t="shared" si="5"/>
        <v>3.1379551447664475</v>
      </c>
      <c r="BN21" s="8">
        <f t="shared" si="6"/>
        <v>1.1475833003734324</v>
      </c>
      <c r="BO21" s="8">
        <f t="shared" si="7"/>
        <v>7.7851302741306885</v>
      </c>
      <c r="BP21" s="8">
        <f t="shared" si="8"/>
        <v>3.7219653002016897</v>
      </c>
      <c r="BQ21" s="8">
        <f t="shared" si="9"/>
        <v>1.5138358643059795</v>
      </c>
      <c r="BR21" s="9">
        <f t="shared" si="10"/>
        <v>6.585468905926615</v>
      </c>
      <c r="BS21" s="77" t="s">
        <v>11</v>
      </c>
      <c r="BT21" s="8">
        <f t="shared" si="11"/>
        <v>3.832853197434864</v>
      </c>
      <c r="BU21" s="8">
        <f t="shared" si="12"/>
        <v>0.7301841143331128</v>
      </c>
      <c r="BV21" s="8">
        <f t="shared" si="13"/>
        <v>1.0499697737652423</v>
      </c>
      <c r="BW21" s="8">
        <f t="shared" si="14"/>
        <v>2.052699309336509</v>
      </c>
      <c r="BX21" s="8">
        <f t="shared" si="15"/>
        <v>1.0984249439200062</v>
      </c>
      <c r="BY21" s="8">
        <f t="shared" si="16"/>
        <v>1.0984249439200062</v>
      </c>
      <c r="BZ21" s="8">
        <f t="shared" si="17"/>
        <v>99.23181098973728</v>
      </c>
      <c r="CA21" s="8">
        <f t="shared" si="18"/>
        <v>1.1882390410590633</v>
      </c>
      <c r="CB21" s="8">
        <f t="shared" si="19"/>
        <v>0.4200500307963516</v>
      </c>
      <c r="CC21" s="9">
        <f t="shared" si="20"/>
        <v>100</v>
      </c>
      <c r="CD21" s="8">
        <f t="shared" si="26"/>
        <v>1.283464220208788</v>
      </c>
      <c r="CE21" s="8">
        <f t="shared" si="21"/>
        <v>69.10827725336152</v>
      </c>
      <c r="CF21" s="9">
        <f t="shared" si="22"/>
        <v>29.608258526429694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</row>
    <row r="22" spans="1:135" s="1" customFormat="1" ht="12">
      <c r="A22" s="78" t="s">
        <v>119</v>
      </c>
      <c r="B22" s="27">
        <v>26574129.050083846</v>
      </c>
      <c r="C22" s="10">
        <v>2441540.562100164</v>
      </c>
      <c r="D22" s="10">
        <v>281259.3200878808</v>
      </c>
      <c r="E22" s="25" t="s">
        <v>153</v>
      </c>
      <c r="F22" s="10">
        <v>9330585.260924222</v>
      </c>
      <c r="G22" s="10">
        <v>2417025.2807495743</v>
      </c>
      <c r="H22" s="10">
        <v>78996.59521472131</v>
      </c>
      <c r="I22" s="10">
        <v>1571021.0310072827</v>
      </c>
      <c r="J22" s="10">
        <v>425871</v>
      </c>
      <c r="K22" s="10">
        <v>3053150</v>
      </c>
      <c r="L22" s="10">
        <v>2053319</v>
      </c>
      <c r="M22" s="10">
        <v>669877</v>
      </c>
      <c r="N22" s="10">
        <v>4251484</v>
      </c>
      <c r="O22" s="78" t="s">
        <v>159</v>
      </c>
      <c r="P22" s="10">
        <v>3513100.3363809497</v>
      </c>
      <c r="Q22" s="10">
        <v>210118.6165749284</v>
      </c>
      <c r="R22" s="10">
        <v>1228078.7323204314</v>
      </c>
      <c r="S22" s="10">
        <v>2074902.98748559</v>
      </c>
      <c r="T22" s="10">
        <v>939752</v>
      </c>
      <c r="U22" s="10">
        <v>939752</v>
      </c>
      <c r="V22" s="10">
        <v>31026981.386464797</v>
      </c>
      <c r="W22" s="10">
        <v>371529</v>
      </c>
      <c r="X22" s="10">
        <v>131338</v>
      </c>
      <c r="Y22" s="11">
        <v>31267172.386464797</v>
      </c>
      <c r="Z22" s="10">
        <v>2722799.882188045</v>
      </c>
      <c r="AA22" s="10">
        <v>11747610.541673796</v>
      </c>
      <c r="AB22" s="11">
        <v>16556570.962602956</v>
      </c>
      <c r="AC22" s="78" t="s">
        <v>159</v>
      </c>
      <c r="AD22" s="12">
        <v>8.674114301600062</v>
      </c>
      <c r="AE22" s="12">
        <v>4.870028983244781</v>
      </c>
      <c r="AF22" s="12">
        <v>19.275858826028525</v>
      </c>
      <c r="AG22" s="159" t="s">
        <v>153</v>
      </c>
      <c r="AH22" s="12">
        <v>27.07061702691088</v>
      </c>
      <c r="AI22" s="12">
        <v>3.192478054340473</v>
      </c>
      <c r="AJ22" s="12">
        <v>-46.07793276594623</v>
      </c>
      <c r="AK22" s="12">
        <v>0.6430434450733536</v>
      </c>
      <c r="AL22" s="12">
        <v>-7.254825952123767</v>
      </c>
      <c r="AM22" s="12">
        <v>-0.10675913235547684</v>
      </c>
      <c r="AN22" s="12">
        <v>-3.1090417826299093</v>
      </c>
      <c r="AO22" s="12">
        <v>-1.5384864127559</v>
      </c>
      <c r="AP22" s="13">
        <v>1.6769647416488973</v>
      </c>
      <c r="AQ22" s="78" t="s">
        <v>159</v>
      </c>
      <c r="AR22" s="12">
        <v>0.7735493293144436</v>
      </c>
      <c r="AS22" s="12">
        <v>3.7976187746674364</v>
      </c>
      <c r="AT22" s="12">
        <v>3.948322544671955</v>
      </c>
      <c r="AU22" s="12">
        <v>-1.3017994666208872</v>
      </c>
      <c r="AV22" s="12">
        <v>0.9188183798040369</v>
      </c>
      <c r="AW22" s="12">
        <v>0.9188183798040369</v>
      </c>
      <c r="AX22" s="12">
        <v>7.469969026061019</v>
      </c>
      <c r="AY22" s="12">
        <v>9.58943304062604</v>
      </c>
      <c r="AZ22" s="12">
        <v>-3.5088234861953946</v>
      </c>
      <c r="BA22" s="13">
        <v>7.54608379721917</v>
      </c>
      <c r="BB22" s="12">
        <v>6.194921589398296</v>
      </c>
      <c r="BC22" s="12">
        <v>21.29590634733896</v>
      </c>
      <c r="BD22" s="13">
        <v>-0.38958425330538465</v>
      </c>
      <c r="BE22" s="78" t="s">
        <v>159</v>
      </c>
      <c r="BF22" s="12">
        <f t="shared" si="23"/>
        <v>84.99050928438761</v>
      </c>
      <c r="BG22" s="12">
        <f t="shared" si="24"/>
        <v>7.808638823883797</v>
      </c>
      <c r="BH22" s="12">
        <f t="shared" si="25"/>
        <v>0.8995355147932559</v>
      </c>
      <c r="BI22" s="159" t="s">
        <v>148</v>
      </c>
      <c r="BJ22" s="12">
        <f t="shared" si="2"/>
        <v>29.84147445633212</v>
      </c>
      <c r="BK22" s="12">
        <f t="shared" si="3"/>
        <v>7.730233008840534</v>
      </c>
      <c r="BL22" s="12">
        <f t="shared" si="4"/>
        <v>0.2526502692290718</v>
      </c>
      <c r="BM22" s="12">
        <f t="shared" si="5"/>
        <v>5.02450625080303</v>
      </c>
      <c r="BN22" s="12">
        <f t="shared" si="6"/>
        <v>1.3620387374214713</v>
      </c>
      <c r="BO22" s="12">
        <f t="shared" si="7"/>
        <v>9.764714129767851</v>
      </c>
      <c r="BP22" s="12">
        <f t="shared" si="8"/>
        <v>6.567012119358956</v>
      </c>
      <c r="BQ22" s="12">
        <f t="shared" si="9"/>
        <v>2.1424291001446045</v>
      </c>
      <c r="BR22" s="13">
        <f t="shared" si="10"/>
        <v>13.59727687381293</v>
      </c>
      <c r="BS22" s="78" t="s">
        <v>159</v>
      </c>
      <c r="BT22" s="12">
        <f t="shared" si="11"/>
        <v>11.235746849631118</v>
      </c>
      <c r="BU22" s="12">
        <f t="shared" si="12"/>
        <v>0.6720102923853977</v>
      </c>
      <c r="BV22" s="12">
        <f t="shared" si="13"/>
        <v>3.927693611501796</v>
      </c>
      <c r="BW22" s="12">
        <f t="shared" si="14"/>
        <v>6.6360429457439265</v>
      </c>
      <c r="BX22" s="12">
        <f t="shared" si="15"/>
        <v>3.005554798446718</v>
      </c>
      <c r="BY22" s="12">
        <f t="shared" si="16"/>
        <v>3.005554798446718</v>
      </c>
      <c r="BZ22" s="12">
        <f t="shared" si="17"/>
        <v>99.23181093246546</v>
      </c>
      <c r="CA22" s="12">
        <f t="shared" si="18"/>
        <v>1.188239842758633</v>
      </c>
      <c r="CB22" s="12">
        <f t="shared" si="19"/>
        <v>0.4200507752240965</v>
      </c>
      <c r="CC22" s="13">
        <f t="shared" si="20"/>
        <v>100</v>
      </c>
      <c r="CD22" s="12">
        <f t="shared" si="26"/>
        <v>8.775587442018573</v>
      </c>
      <c r="CE22" s="12">
        <f t="shared" si="21"/>
        <v>37.862563538967315</v>
      </c>
      <c r="CF22" s="13">
        <f t="shared" si="22"/>
        <v>53.36184901901411</v>
      </c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</row>
    <row r="23" spans="1:135" s="1" customFormat="1" ht="12">
      <c r="A23" s="77" t="s">
        <v>12</v>
      </c>
      <c r="B23" s="26">
        <v>150179428.65714142</v>
      </c>
      <c r="C23" s="1">
        <v>2652924.4014505805</v>
      </c>
      <c r="D23" s="1">
        <v>101670.08949327575</v>
      </c>
      <c r="E23" s="1">
        <v>0</v>
      </c>
      <c r="F23" s="1">
        <v>83343731.91738799</v>
      </c>
      <c r="G23" s="1">
        <v>6040604.047052741</v>
      </c>
      <c r="H23" s="1">
        <v>1703306.4821144787</v>
      </c>
      <c r="I23" s="1">
        <v>12381245.719642347</v>
      </c>
      <c r="J23" s="1">
        <v>1710755</v>
      </c>
      <c r="K23" s="1">
        <v>14512186</v>
      </c>
      <c r="L23" s="1">
        <v>7442541</v>
      </c>
      <c r="M23" s="1">
        <v>3119850</v>
      </c>
      <c r="N23" s="1">
        <v>17170614</v>
      </c>
      <c r="O23" s="77" t="s">
        <v>12</v>
      </c>
      <c r="P23" s="1">
        <v>8670745.518429834</v>
      </c>
      <c r="Q23" s="1">
        <v>795170.0582657545</v>
      </c>
      <c r="R23" s="1">
        <v>4170702.1979928003</v>
      </c>
      <c r="S23" s="1">
        <v>3704873.2621712787</v>
      </c>
      <c r="T23" s="1">
        <v>2047220</v>
      </c>
      <c r="U23" s="1">
        <v>2047220</v>
      </c>
      <c r="V23" s="1">
        <v>160897394.17557126</v>
      </c>
      <c r="W23" s="1">
        <v>1926646</v>
      </c>
      <c r="X23" s="1">
        <v>681082</v>
      </c>
      <c r="Y23" s="7">
        <v>162142958.17557126</v>
      </c>
      <c r="Z23" s="1">
        <v>2754594.490943856</v>
      </c>
      <c r="AA23" s="1">
        <v>89384335.96444073</v>
      </c>
      <c r="AB23" s="7">
        <v>68758463.72018668</v>
      </c>
      <c r="AC23" s="77" t="s">
        <v>12</v>
      </c>
      <c r="AD23" s="8">
        <v>30.85445993534728</v>
      </c>
      <c r="AE23" s="8">
        <v>-9.139591833868002</v>
      </c>
      <c r="AF23" s="8">
        <v>-0.4571057813306732</v>
      </c>
      <c r="AG23" s="8" t="s">
        <v>157</v>
      </c>
      <c r="AH23" s="8">
        <v>82.97939275560995</v>
      </c>
      <c r="AI23" s="8">
        <v>-21.65653658705511</v>
      </c>
      <c r="AJ23" s="8">
        <v>-12.299806276976431</v>
      </c>
      <c r="AK23" s="8">
        <v>0.8473155832597291</v>
      </c>
      <c r="AL23" s="8">
        <v>-0.7958920950083502</v>
      </c>
      <c r="AM23" s="8">
        <v>2.3205137732560788</v>
      </c>
      <c r="AN23" s="8">
        <v>-9.984455849508628</v>
      </c>
      <c r="AO23" s="8">
        <v>0.2325700191896771</v>
      </c>
      <c r="AP23" s="9">
        <v>1.1215075458564043</v>
      </c>
      <c r="AQ23" s="77" t="s">
        <v>12</v>
      </c>
      <c r="AR23" s="8">
        <v>1.5246916324463151</v>
      </c>
      <c r="AS23" s="8">
        <v>0.0740781286465418</v>
      </c>
      <c r="AT23" s="8">
        <v>3.887367947883614</v>
      </c>
      <c r="AU23" s="8">
        <v>-0.708481967432349</v>
      </c>
      <c r="AV23" s="8">
        <v>1.4243964113394856</v>
      </c>
      <c r="AW23" s="8">
        <v>1.4243964113394856</v>
      </c>
      <c r="AX23" s="8">
        <v>28.381771009794605</v>
      </c>
      <c r="AY23" s="8">
        <v>30.913669436267917</v>
      </c>
      <c r="AZ23" s="8">
        <v>15.266290615474965</v>
      </c>
      <c r="BA23" s="9">
        <v>28.472698691405807</v>
      </c>
      <c r="BB23" s="8">
        <v>-8.846134849446742</v>
      </c>
      <c r="BC23" s="8">
        <v>67.83091535450619</v>
      </c>
      <c r="BD23" s="9">
        <v>-0.41760711536623213</v>
      </c>
      <c r="BE23" s="77" t="s">
        <v>12</v>
      </c>
      <c r="BF23" s="8">
        <f t="shared" si="23"/>
        <v>92.62161634828722</v>
      </c>
      <c r="BG23" s="8">
        <f t="shared" si="24"/>
        <v>1.6361638095796593</v>
      </c>
      <c r="BH23" s="8">
        <f t="shared" si="25"/>
        <v>0.06270398088036952</v>
      </c>
      <c r="BI23" s="20">
        <f t="shared" si="25"/>
        <v>0</v>
      </c>
      <c r="BJ23" s="8">
        <f t="shared" si="2"/>
        <v>51.401388537109284</v>
      </c>
      <c r="BK23" s="8">
        <f t="shared" si="3"/>
        <v>3.72548035080985</v>
      </c>
      <c r="BL23" s="8">
        <f t="shared" si="4"/>
        <v>1.0504967352761063</v>
      </c>
      <c r="BM23" s="8">
        <f t="shared" si="5"/>
        <v>7.6360058179250165</v>
      </c>
      <c r="BN23" s="8">
        <f t="shared" si="6"/>
        <v>1.0550905319906427</v>
      </c>
      <c r="BO23" s="8">
        <f t="shared" si="7"/>
        <v>8.950241295268555</v>
      </c>
      <c r="BP23" s="8">
        <f t="shared" si="8"/>
        <v>4.590110531930153</v>
      </c>
      <c r="BQ23" s="8">
        <f t="shared" si="9"/>
        <v>1.9241353649301078</v>
      </c>
      <c r="BR23" s="9">
        <f t="shared" si="10"/>
        <v>10.58979939258747</v>
      </c>
      <c r="BS23" s="77" t="s">
        <v>12</v>
      </c>
      <c r="BT23" s="8">
        <f t="shared" si="11"/>
        <v>5.347593022844074</v>
      </c>
      <c r="BU23" s="8">
        <f t="shared" si="12"/>
        <v>0.49041294621301423</v>
      </c>
      <c r="BV23" s="8">
        <f t="shared" si="13"/>
        <v>2.5722376382677625</v>
      </c>
      <c r="BW23" s="8">
        <f t="shared" si="14"/>
        <v>2.284942438363297</v>
      </c>
      <c r="BX23" s="8">
        <f t="shared" si="15"/>
        <v>1.2626018564329102</v>
      </c>
      <c r="BY23" s="8">
        <f t="shared" si="16"/>
        <v>1.2626018564329102</v>
      </c>
      <c r="BZ23" s="8">
        <f t="shared" si="17"/>
        <v>99.23181122756421</v>
      </c>
      <c r="CA23" s="8">
        <f t="shared" si="18"/>
        <v>1.188239083385782</v>
      </c>
      <c r="CB23" s="8">
        <f t="shared" si="19"/>
        <v>0.42005031094999046</v>
      </c>
      <c r="CC23" s="9">
        <f t="shared" si="20"/>
        <v>100</v>
      </c>
      <c r="CD23" s="8">
        <f t="shared" si="26"/>
        <v>1.7120193307407092</v>
      </c>
      <c r="CE23" s="8">
        <f t="shared" si="21"/>
        <v>55.5536256024784</v>
      </c>
      <c r="CF23" s="9">
        <f t="shared" si="22"/>
        <v>42.73435506678091</v>
      </c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</row>
    <row r="24" spans="1:135" s="1" customFormat="1" ht="12">
      <c r="A24" s="78" t="s">
        <v>13</v>
      </c>
      <c r="B24" s="27">
        <v>258994137.41657552</v>
      </c>
      <c r="C24" s="10">
        <v>1943301.1794442849</v>
      </c>
      <c r="D24" s="10">
        <v>18683.855350302856</v>
      </c>
      <c r="E24" s="10">
        <v>0</v>
      </c>
      <c r="F24" s="10">
        <v>168983263.34274888</v>
      </c>
      <c r="G24" s="10">
        <v>8248281.130269465</v>
      </c>
      <c r="H24" s="10">
        <v>274811.7034640646</v>
      </c>
      <c r="I24" s="10">
        <v>23651345.205298524</v>
      </c>
      <c r="J24" s="10">
        <v>1006143</v>
      </c>
      <c r="K24" s="10">
        <v>18227563</v>
      </c>
      <c r="L24" s="10">
        <v>8891020</v>
      </c>
      <c r="M24" s="10">
        <v>4851542</v>
      </c>
      <c r="N24" s="10">
        <v>22898183</v>
      </c>
      <c r="O24" s="78" t="s">
        <v>13</v>
      </c>
      <c r="P24" s="10">
        <v>8675216.521850143</v>
      </c>
      <c r="Q24" s="10">
        <v>458392.89238597965</v>
      </c>
      <c r="R24" s="10">
        <v>2198956.463259497</v>
      </c>
      <c r="S24" s="10">
        <v>6017867.166204667</v>
      </c>
      <c r="T24" s="10">
        <v>1394440</v>
      </c>
      <c r="U24" s="10">
        <v>1394440</v>
      </c>
      <c r="V24" s="10">
        <v>269063793.93842566</v>
      </c>
      <c r="W24" s="10">
        <v>3221871</v>
      </c>
      <c r="X24" s="10">
        <v>1138953</v>
      </c>
      <c r="Y24" s="11">
        <v>271146711.93842566</v>
      </c>
      <c r="Z24" s="10">
        <v>1961985.0347945876</v>
      </c>
      <c r="AA24" s="10">
        <v>177231544.47301835</v>
      </c>
      <c r="AB24" s="11">
        <v>89870264.43061271</v>
      </c>
      <c r="AC24" s="78" t="s">
        <v>13</v>
      </c>
      <c r="AD24" s="12">
        <v>2.7049058676792894</v>
      </c>
      <c r="AE24" s="12">
        <v>-6.112215637840317</v>
      </c>
      <c r="AF24" s="12">
        <v>-17.40843176281634</v>
      </c>
      <c r="AG24" s="12" t="s">
        <v>157</v>
      </c>
      <c r="AH24" s="12">
        <v>4.0824455385280745</v>
      </c>
      <c r="AI24" s="12">
        <v>4.843245168318624</v>
      </c>
      <c r="AJ24" s="12">
        <v>-37.27779849446804</v>
      </c>
      <c r="AK24" s="12">
        <v>0.7860857274193325</v>
      </c>
      <c r="AL24" s="12">
        <v>-1.8581867024062786</v>
      </c>
      <c r="AM24" s="12">
        <v>1.7525493733315067</v>
      </c>
      <c r="AN24" s="12">
        <v>-7.17697534803075</v>
      </c>
      <c r="AO24" s="12">
        <v>1.5580755816643155</v>
      </c>
      <c r="AP24" s="13">
        <v>1.056450287490902</v>
      </c>
      <c r="AQ24" s="78" t="s">
        <v>13</v>
      </c>
      <c r="AR24" s="12">
        <v>-5.269136559051124</v>
      </c>
      <c r="AS24" s="12">
        <v>-46.36732367770519</v>
      </c>
      <c r="AT24" s="12">
        <v>4.426703480732442</v>
      </c>
      <c r="AU24" s="12">
        <v>-2.895649406771092</v>
      </c>
      <c r="AV24" s="12">
        <v>0.8473129850931929</v>
      </c>
      <c r="AW24" s="12">
        <v>0.8473129850931929</v>
      </c>
      <c r="AX24" s="12">
        <v>2.4171672732766227</v>
      </c>
      <c r="AY24" s="12">
        <v>4.4369997957853995</v>
      </c>
      <c r="AZ24" s="12">
        <v>-8.045725524136772</v>
      </c>
      <c r="BA24" s="13">
        <v>2.4897050322514236</v>
      </c>
      <c r="BB24" s="12">
        <v>-6.234342694016071</v>
      </c>
      <c r="BC24" s="12">
        <v>4.117607771847263</v>
      </c>
      <c r="BD24" s="13">
        <v>-0.5845405791814364</v>
      </c>
      <c r="BE24" s="78" t="s">
        <v>13</v>
      </c>
      <c r="BF24" s="12">
        <f t="shared" si="23"/>
        <v>95.51808154523745</v>
      </c>
      <c r="BG24" s="12">
        <f t="shared" si="24"/>
        <v>0.7166973058797728</v>
      </c>
      <c r="BH24" s="12">
        <f t="shared" si="25"/>
        <v>0.006890681143330902</v>
      </c>
      <c r="BI24" s="12">
        <f t="shared" si="25"/>
        <v>0</v>
      </c>
      <c r="BJ24" s="12">
        <f t="shared" si="2"/>
        <v>62.32170847091927</v>
      </c>
      <c r="BK24" s="12">
        <f t="shared" si="3"/>
        <v>3.04199931885678</v>
      </c>
      <c r="BL24" s="12">
        <f t="shared" si="4"/>
        <v>0.10135166364343418</v>
      </c>
      <c r="BM24" s="12">
        <f t="shared" si="5"/>
        <v>8.72271141929594</v>
      </c>
      <c r="BN24" s="12">
        <f t="shared" si="6"/>
        <v>0.3710695928440702</v>
      </c>
      <c r="BO24" s="12">
        <f t="shared" si="7"/>
        <v>6.722398685822631</v>
      </c>
      <c r="BP24" s="12">
        <f t="shared" si="8"/>
        <v>3.2790440040515962</v>
      </c>
      <c r="BQ24" s="12">
        <f t="shared" si="9"/>
        <v>1.7892682398087607</v>
      </c>
      <c r="BR24" s="13">
        <f t="shared" si="10"/>
        <v>8.444942162971874</v>
      </c>
      <c r="BS24" s="78" t="s">
        <v>13</v>
      </c>
      <c r="BT24" s="12">
        <f t="shared" si="11"/>
        <v>3.199454811688879</v>
      </c>
      <c r="BU24" s="12">
        <f t="shared" si="12"/>
        <v>0.1690571458930601</v>
      </c>
      <c r="BV24" s="12">
        <f t="shared" si="13"/>
        <v>0.8109840047622835</v>
      </c>
      <c r="BW24" s="12">
        <f t="shared" si="14"/>
        <v>2.2194136610335353</v>
      </c>
      <c r="BX24" s="12">
        <f t="shared" si="15"/>
        <v>0.5142750911604864</v>
      </c>
      <c r="BY24" s="12">
        <f t="shared" si="16"/>
        <v>0.5142750911604864</v>
      </c>
      <c r="BZ24" s="12">
        <f t="shared" si="17"/>
        <v>99.23181144808682</v>
      </c>
      <c r="CA24" s="12">
        <f t="shared" si="18"/>
        <v>1.1882390079403398</v>
      </c>
      <c r="CB24" s="12">
        <f t="shared" si="19"/>
        <v>0.42005045602715746</v>
      </c>
      <c r="CC24" s="13">
        <f t="shared" si="20"/>
        <v>100</v>
      </c>
      <c r="CD24" s="12">
        <f t="shared" si="26"/>
        <v>0.7291895375724842</v>
      </c>
      <c r="CE24" s="12">
        <f t="shared" si="21"/>
        <v>65.86971137171179</v>
      </c>
      <c r="CF24" s="13">
        <f t="shared" si="22"/>
        <v>33.40109909071572</v>
      </c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</row>
    <row r="25" spans="1:135" s="1" customFormat="1" ht="12">
      <c r="A25" s="77" t="s">
        <v>14</v>
      </c>
      <c r="B25" s="1">
        <v>11671642.040626116</v>
      </c>
      <c r="C25" s="1">
        <v>979664.5248605341</v>
      </c>
      <c r="D25" s="1">
        <v>195980.1127995029</v>
      </c>
      <c r="E25" s="1">
        <v>0</v>
      </c>
      <c r="F25" s="1">
        <v>329719.18671537534</v>
      </c>
      <c r="G25" s="1">
        <v>685381.0732857381</v>
      </c>
      <c r="H25" s="1">
        <v>151498.9001146346</v>
      </c>
      <c r="I25" s="1">
        <v>749865.2428503312</v>
      </c>
      <c r="J25" s="1">
        <v>134542</v>
      </c>
      <c r="K25" s="1">
        <v>1480340</v>
      </c>
      <c r="L25" s="1">
        <v>50352</v>
      </c>
      <c r="M25" s="1">
        <v>310134</v>
      </c>
      <c r="N25" s="1">
        <v>6604165</v>
      </c>
      <c r="O25" s="77" t="s">
        <v>14</v>
      </c>
      <c r="P25" s="1">
        <v>1574307.929962316</v>
      </c>
      <c r="Q25" s="1">
        <v>93771.70492615817</v>
      </c>
      <c r="R25" s="1">
        <v>568316.7133827223</v>
      </c>
      <c r="S25" s="1">
        <v>912219.5116534354</v>
      </c>
      <c r="T25" s="1">
        <v>225798</v>
      </c>
      <c r="U25" s="1">
        <v>225798</v>
      </c>
      <c r="V25" s="1">
        <v>13471747.970588433</v>
      </c>
      <c r="W25" s="1">
        <v>161316</v>
      </c>
      <c r="X25" s="1">
        <v>57026</v>
      </c>
      <c r="Y25" s="7">
        <v>13576037.970588433</v>
      </c>
      <c r="Z25" s="1">
        <v>1175644.637660037</v>
      </c>
      <c r="AA25" s="1">
        <v>1015100.2600011134</v>
      </c>
      <c r="AB25" s="7">
        <v>11281003.072927281</v>
      </c>
      <c r="AC25" s="77" t="s">
        <v>14</v>
      </c>
      <c r="AD25" s="8">
        <v>3.9216668983390957</v>
      </c>
      <c r="AE25" s="8">
        <v>8.085070129279282</v>
      </c>
      <c r="AF25" s="8">
        <v>-3.6712925893017276</v>
      </c>
      <c r="AG25" s="8" t="s">
        <v>157</v>
      </c>
      <c r="AH25" s="8">
        <v>35.517751695239944</v>
      </c>
      <c r="AI25" s="8">
        <v>-12.357825779650048</v>
      </c>
      <c r="AJ25" s="8">
        <v>-22.16350510796686</v>
      </c>
      <c r="AK25" s="8">
        <v>0.40248320560351086</v>
      </c>
      <c r="AL25" s="8">
        <v>-8.576204616649566</v>
      </c>
      <c r="AM25" s="8">
        <v>-1.3187585284673322</v>
      </c>
      <c r="AN25" s="8">
        <v>-10.564831261101244</v>
      </c>
      <c r="AO25" s="8">
        <v>-1.7966612625392644</v>
      </c>
      <c r="AP25" s="9">
        <v>7.644824636552948</v>
      </c>
      <c r="AQ25" s="77" t="s">
        <v>14</v>
      </c>
      <c r="AR25" s="8">
        <v>2.906238397884382</v>
      </c>
      <c r="AS25" s="8">
        <v>14.982794612119605</v>
      </c>
      <c r="AT25" s="8">
        <v>7.098895266303638</v>
      </c>
      <c r="AU25" s="8">
        <v>-0.5915063032947082</v>
      </c>
      <c r="AV25" s="8">
        <v>1.0087544678205087</v>
      </c>
      <c r="AW25" s="8">
        <v>1.0087544678205087</v>
      </c>
      <c r="AX25" s="8">
        <v>3.7518800423856127</v>
      </c>
      <c r="AY25" s="8">
        <v>5.798327594687653</v>
      </c>
      <c r="AZ25" s="8">
        <v>-6.8476591852069655</v>
      </c>
      <c r="BA25" s="9">
        <v>3.825367845413099</v>
      </c>
      <c r="BB25" s="8">
        <v>5.929947742848409</v>
      </c>
      <c r="BC25" s="8">
        <v>-0.9972490038495602</v>
      </c>
      <c r="BD25" s="9">
        <v>3.9778931899330163</v>
      </c>
      <c r="BE25" s="77" t="s">
        <v>14</v>
      </c>
      <c r="BF25" s="8">
        <f t="shared" si="23"/>
        <v>85.97237327939078</v>
      </c>
      <c r="BG25" s="8">
        <f t="shared" si="24"/>
        <v>7.216129823612095</v>
      </c>
      <c r="BH25" s="8">
        <f t="shared" si="25"/>
        <v>1.4435736937689814</v>
      </c>
      <c r="BI25" s="8">
        <f t="shared" si="25"/>
        <v>0</v>
      </c>
      <c r="BJ25" s="8">
        <f t="shared" si="2"/>
        <v>2.428684918454778</v>
      </c>
      <c r="BK25" s="8">
        <f t="shared" si="3"/>
        <v>5.048461670264696</v>
      </c>
      <c r="BL25" s="8">
        <f t="shared" si="4"/>
        <v>1.115928671110428</v>
      </c>
      <c r="BM25" s="8">
        <f t="shared" si="5"/>
        <v>5.523446858905842</v>
      </c>
      <c r="BN25" s="8">
        <f t="shared" si="6"/>
        <v>0.9910255134191297</v>
      </c>
      <c r="BO25" s="8">
        <f t="shared" si="7"/>
        <v>10.9040649651029</v>
      </c>
      <c r="BP25" s="8">
        <f t="shared" si="8"/>
        <v>0.3708887682038324</v>
      </c>
      <c r="BQ25" s="8">
        <f t="shared" si="9"/>
        <v>2.284422013785497</v>
      </c>
      <c r="BR25" s="9">
        <f t="shared" si="10"/>
        <v>48.6457463827626</v>
      </c>
      <c r="BS25" s="77" t="s">
        <v>14</v>
      </c>
      <c r="BT25" s="8">
        <f t="shared" si="11"/>
        <v>11.59622515326598</v>
      </c>
      <c r="BU25" s="8">
        <f t="shared" si="12"/>
        <v>0.6907148103836201</v>
      </c>
      <c r="BV25" s="8">
        <f t="shared" si="13"/>
        <v>4.186175043219104</v>
      </c>
      <c r="BW25" s="8">
        <f t="shared" si="14"/>
        <v>6.719335299663253</v>
      </c>
      <c r="BX25" s="8">
        <f t="shared" si="15"/>
        <v>1.66320984435353</v>
      </c>
      <c r="BY25" s="8">
        <f t="shared" si="16"/>
        <v>1.66320984435353</v>
      </c>
      <c r="BZ25" s="8">
        <f t="shared" si="17"/>
        <v>99.23180827701029</v>
      </c>
      <c r="CA25" s="8">
        <f t="shared" si="18"/>
        <v>1.188240636550076</v>
      </c>
      <c r="CB25" s="8">
        <f t="shared" si="19"/>
        <v>0.42004891356036994</v>
      </c>
      <c r="CC25" s="9">
        <f t="shared" si="20"/>
        <v>100</v>
      </c>
      <c r="CD25" s="8">
        <f t="shared" si="26"/>
        <v>8.72674162422507</v>
      </c>
      <c r="CE25" s="8">
        <f t="shared" si="21"/>
        <v>7.535030066011358</v>
      </c>
      <c r="CF25" s="9">
        <f t="shared" si="22"/>
        <v>83.73822830976356</v>
      </c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</row>
    <row r="26" spans="1:135" s="1" customFormat="1" ht="12">
      <c r="A26" s="77" t="s">
        <v>15</v>
      </c>
      <c r="B26" s="1">
        <v>15114584.957592329</v>
      </c>
      <c r="C26" s="1">
        <v>1094693.7226726098</v>
      </c>
      <c r="D26" s="1">
        <v>258481.16002941283</v>
      </c>
      <c r="E26" s="1">
        <v>0</v>
      </c>
      <c r="F26" s="1">
        <v>551352.4054598672</v>
      </c>
      <c r="G26" s="1">
        <v>1047935.6523669866</v>
      </c>
      <c r="H26" s="1">
        <v>468192.69829839154</v>
      </c>
      <c r="I26" s="1">
        <v>2137118.3187650605</v>
      </c>
      <c r="J26" s="1">
        <v>785474</v>
      </c>
      <c r="K26" s="1">
        <v>2045979</v>
      </c>
      <c r="L26" s="1">
        <v>977795</v>
      </c>
      <c r="M26" s="1">
        <v>556843</v>
      </c>
      <c r="N26" s="1">
        <v>5190720</v>
      </c>
      <c r="O26" s="77" t="s">
        <v>15</v>
      </c>
      <c r="P26" s="1">
        <v>3361679.6194751393</v>
      </c>
      <c r="Q26" s="1">
        <v>201689.91275383977</v>
      </c>
      <c r="R26" s="1">
        <v>1162658.0178519022</v>
      </c>
      <c r="S26" s="1">
        <v>1997331.6888693974</v>
      </c>
      <c r="T26" s="1">
        <v>348605</v>
      </c>
      <c r="U26" s="1">
        <v>348605</v>
      </c>
      <c r="V26" s="1">
        <v>18824869.57706747</v>
      </c>
      <c r="W26" s="1">
        <v>225416</v>
      </c>
      <c r="X26" s="1">
        <v>79686</v>
      </c>
      <c r="Y26" s="7">
        <v>18970599.57706747</v>
      </c>
      <c r="Z26" s="1">
        <v>1353174.8827020228</v>
      </c>
      <c r="AA26" s="1">
        <v>1599288.0578268538</v>
      </c>
      <c r="AB26" s="7">
        <v>15872406.636538591</v>
      </c>
      <c r="AC26" s="77" t="s">
        <v>15</v>
      </c>
      <c r="AD26" s="8">
        <v>-2.3374745806633803</v>
      </c>
      <c r="AE26" s="8">
        <v>11.725979048351922</v>
      </c>
      <c r="AF26" s="8">
        <v>-2.2225452280498654</v>
      </c>
      <c r="AG26" s="8" t="s">
        <v>157</v>
      </c>
      <c r="AH26" s="8">
        <v>-18.957573035815063</v>
      </c>
      <c r="AI26" s="8">
        <v>-14.963820702814198</v>
      </c>
      <c r="AJ26" s="8">
        <v>-27.007917974091345</v>
      </c>
      <c r="AK26" s="8">
        <v>0.44446730802048345</v>
      </c>
      <c r="AL26" s="8">
        <v>-4.165258481746873</v>
      </c>
      <c r="AM26" s="8">
        <v>-1.2720403022670026</v>
      </c>
      <c r="AN26" s="8">
        <v>-9.511602618976008</v>
      </c>
      <c r="AO26" s="8">
        <v>-0.9109156846904239</v>
      </c>
      <c r="AP26" s="9">
        <v>3.4846152281908016</v>
      </c>
      <c r="AQ26" s="77" t="s">
        <v>15</v>
      </c>
      <c r="AR26" s="8">
        <v>2.6832502831296177</v>
      </c>
      <c r="AS26" s="8">
        <v>0.1140880559967304</v>
      </c>
      <c r="AT26" s="8">
        <v>4.7126209065070785</v>
      </c>
      <c r="AU26" s="8">
        <v>1.7986147939638941</v>
      </c>
      <c r="AV26" s="8">
        <v>0.8067897575293147</v>
      </c>
      <c r="AW26" s="8">
        <v>0.8067897575293147</v>
      </c>
      <c r="AX26" s="8">
        <v>-1.4197763703827966</v>
      </c>
      <c r="AY26" s="8">
        <v>0.5244381020335355</v>
      </c>
      <c r="AZ26" s="8">
        <v>-11.49048661016761</v>
      </c>
      <c r="BA26" s="9">
        <v>-1.3499566679556212</v>
      </c>
      <c r="BB26" s="8">
        <v>8.762222182572092</v>
      </c>
      <c r="BC26" s="8">
        <v>-16.38437780587464</v>
      </c>
      <c r="BD26" s="9">
        <v>-0.41882874979626056</v>
      </c>
      <c r="BE26" s="77" t="s">
        <v>15</v>
      </c>
      <c r="BF26" s="8">
        <f t="shared" si="23"/>
        <v>79.67373353799283</v>
      </c>
      <c r="BG26" s="8">
        <f t="shared" si="24"/>
        <v>5.770475088177633</v>
      </c>
      <c r="BH26" s="8">
        <f t="shared" si="25"/>
        <v>1.3625355328351179</v>
      </c>
      <c r="BI26" s="8">
        <f t="shared" si="25"/>
        <v>0</v>
      </c>
      <c r="BJ26" s="8">
        <f t="shared" si="2"/>
        <v>2.9063520276205046</v>
      </c>
      <c r="BK26" s="8">
        <f t="shared" si="3"/>
        <v>5.52399858586325</v>
      </c>
      <c r="BL26" s="8">
        <f t="shared" si="4"/>
        <v>2.4679910426466667</v>
      </c>
      <c r="BM26" s="8">
        <f t="shared" si="5"/>
        <v>11.265423162209945</v>
      </c>
      <c r="BN26" s="8">
        <f t="shared" si="6"/>
        <v>4.140480625343635</v>
      </c>
      <c r="BO26" s="8">
        <f t="shared" si="7"/>
        <v>10.784999133465837</v>
      </c>
      <c r="BP26" s="8">
        <f t="shared" si="8"/>
        <v>5.154265135520564</v>
      </c>
      <c r="BQ26" s="8">
        <f t="shared" si="9"/>
        <v>2.935294679210547</v>
      </c>
      <c r="BR26" s="9">
        <f t="shared" si="10"/>
        <v>27.361918525099128</v>
      </c>
      <c r="BS26" s="77" t="s">
        <v>15</v>
      </c>
      <c r="BT26" s="8">
        <f t="shared" si="11"/>
        <v>17.72047112068557</v>
      </c>
      <c r="BU26" s="8">
        <f t="shared" si="12"/>
        <v>1.0631709974926244</v>
      </c>
      <c r="BV26" s="8">
        <f t="shared" si="13"/>
        <v>6.128736274932377</v>
      </c>
      <c r="BW26" s="8">
        <f t="shared" si="14"/>
        <v>10.528563848260566</v>
      </c>
      <c r="BX26" s="8">
        <f t="shared" si="15"/>
        <v>1.8376066533047786</v>
      </c>
      <c r="BY26" s="8">
        <f t="shared" si="16"/>
        <v>1.8376066533047786</v>
      </c>
      <c r="BZ26" s="8">
        <f t="shared" si="17"/>
        <v>99.23181131198318</v>
      </c>
      <c r="CA26" s="8">
        <f t="shared" si="18"/>
        <v>1.1882386694434963</v>
      </c>
      <c r="CB26" s="8">
        <f t="shared" si="19"/>
        <v>0.4200499814266709</v>
      </c>
      <c r="CC26" s="9">
        <f t="shared" si="20"/>
        <v>100</v>
      </c>
      <c r="CD26" s="8">
        <f t="shared" si="26"/>
        <v>7.188229789121439</v>
      </c>
      <c r="CE26" s="8">
        <f t="shared" si="21"/>
        <v>8.495612951152198</v>
      </c>
      <c r="CF26" s="9">
        <f t="shared" si="22"/>
        <v>84.31615725972637</v>
      </c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</row>
    <row r="27" spans="1:135" s="1" customFormat="1" ht="12">
      <c r="A27" s="77" t="s">
        <v>16</v>
      </c>
      <c r="B27" s="1">
        <v>4184170.9371414147</v>
      </c>
      <c r="C27" s="1">
        <v>1557403.6513813958</v>
      </c>
      <c r="D27" s="1">
        <v>98751.85300779098</v>
      </c>
      <c r="E27" s="1">
        <v>0</v>
      </c>
      <c r="F27" s="1">
        <v>30134.15028127365</v>
      </c>
      <c r="G27" s="1">
        <v>979240.6430780455</v>
      </c>
      <c r="H27" s="1">
        <v>19154.071342723117</v>
      </c>
      <c r="I27" s="1">
        <v>62718.56805018546</v>
      </c>
      <c r="J27" s="1">
        <v>45156</v>
      </c>
      <c r="K27" s="1">
        <v>376915</v>
      </c>
      <c r="L27" s="1">
        <v>25673</v>
      </c>
      <c r="M27" s="1">
        <v>106558</v>
      </c>
      <c r="N27" s="1">
        <v>882466</v>
      </c>
      <c r="O27" s="77" t="s">
        <v>16</v>
      </c>
      <c r="P27" s="1">
        <v>810448.0497549743</v>
      </c>
      <c r="Q27" s="1">
        <v>0</v>
      </c>
      <c r="R27" s="1">
        <v>296547.0714568642</v>
      </c>
      <c r="S27" s="1">
        <v>513900.97829811013</v>
      </c>
      <c r="T27" s="1">
        <v>123353</v>
      </c>
      <c r="U27" s="1">
        <v>123353</v>
      </c>
      <c r="V27" s="1">
        <v>5117971.986896389</v>
      </c>
      <c r="W27" s="1">
        <v>61285</v>
      </c>
      <c r="X27" s="1">
        <v>21664</v>
      </c>
      <c r="Y27" s="7">
        <v>5157592.986896389</v>
      </c>
      <c r="Z27" s="1">
        <v>1656155.5043891869</v>
      </c>
      <c r="AA27" s="1">
        <v>1009374.7933593191</v>
      </c>
      <c r="AB27" s="7">
        <v>2452441.689147883</v>
      </c>
      <c r="AC27" s="77" t="s">
        <v>16</v>
      </c>
      <c r="AD27" s="8">
        <v>21.13565061835497</v>
      </c>
      <c r="AE27" s="8">
        <v>26.469647574562995</v>
      </c>
      <c r="AF27" s="8">
        <v>-3.620074184381482</v>
      </c>
      <c r="AG27" s="8" t="s">
        <v>157</v>
      </c>
      <c r="AH27" s="8">
        <v>-58.96871857833009</v>
      </c>
      <c r="AI27" s="8">
        <v>74.0251379000181</v>
      </c>
      <c r="AJ27" s="8">
        <v>-40.93707690775894</v>
      </c>
      <c r="AK27" s="8">
        <v>0.3464595743043092</v>
      </c>
      <c r="AL27" s="8">
        <v>-9.963511654337728</v>
      </c>
      <c r="AM27" s="8">
        <v>-1.0210003597660733</v>
      </c>
      <c r="AN27" s="8">
        <v>-9.792691496837667</v>
      </c>
      <c r="AO27" s="8">
        <v>0.43924141311314713</v>
      </c>
      <c r="AP27" s="9">
        <v>7.143238727975601</v>
      </c>
      <c r="AQ27" s="77" t="s">
        <v>16</v>
      </c>
      <c r="AR27" s="8">
        <v>-0.8393694160008841</v>
      </c>
      <c r="AS27" s="8" t="s">
        <v>157</v>
      </c>
      <c r="AT27" s="8">
        <v>-0.20440204602625778</v>
      </c>
      <c r="AU27" s="8">
        <v>-1.2021147769522322</v>
      </c>
      <c r="AV27" s="8">
        <v>1.0096626269243367</v>
      </c>
      <c r="AW27" s="8">
        <v>1.0096626269243367</v>
      </c>
      <c r="AX27" s="8">
        <v>16.48834745915288</v>
      </c>
      <c r="AY27" s="8">
        <v>18.78549415618398</v>
      </c>
      <c r="AZ27" s="8">
        <v>4.5862701554504195</v>
      </c>
      <c r="BA27" s="9">
        <v>16.570856738092328</v>
      </c>
      <c r="BB27" s="8">
        <v>24.158371973798847</v>
      </c>
      <c r="BC27" s="8">
        <v>58.67115743550411</v>
      </c>
      <c r="BD27" s="9">
        <v>1.194199934790509</v>
      </c>
      <c r="BE27" s="77" t="s">
        <v>16</v>
      </c>
      <c r="BF27" s="8">
        <f t="shared" si="23"/>
        <v>81.12642753648662</v>
      </c>
      <c r="BG27" s="8">
        <f t="shared" si="24"/>
        <v>30.196327149858565</v>
      </c>
      <c r="BH27" s="8">
        <f t="shared" si="25"/>
        <v>1.9146887561442778</v>
      </c>
      <c r="BI27" s="8">
        <f t="shared" si="25"/>
        <v>0</v>
      </c>
      <c r="BJ27" s="8">
        <f t="shared" si="2"/>
        <v>0.5842677070066176</v>
      </c>
      <c r="BK27" s="8">
        <f t="shared" si="3"/>
        <v>18.986388525925715</v>
      </c>
      <c r="BL27" s="8">
        <f t="shared" si="4"/>
        <v>0.37137617084920826</v>
      </c>
      <c r="BM27" s="8">
        <f t="shared" si="5"/>
        <v>1.2160433793347216</v>
      </c>
      <c r="BN27" s="8">
        <f t="shared" si="6"/>
        <v>0.8755246898063757</v>
      </c>
      <c r="BO27" s="8">
        <f t="shared" si="7"/>
        <v>7.307963248701614</v>
      </c>
      <c r="BP27" s="8">
        <f t="shared" si="8"/>
        <v>0.4977709576002986</v>
      </c>
      <c r="BQ27" s="8">
        <f t="shared" si="9"/>
        <v>2.0660412768267293</v>
      </c>
      <c r="BR27" s="9">
        <f t="shared" si="10"/>
        <v>17.110035674432485</v>
      </c>
      <c r="BS27" s="77" t="s">
        <v>16</v>
      </c>
      <c r="BT27" s="8">
        <f t="shared" si="11"/>
        <v>15.713687602221324</v>
      </c>
      <c r="BU27" s="8">
        <f t="shared" si="12"/>
        <v>0</v>
      </c>
      <c r="BV27" s="8">
        <f t="shared" si="13"/>
        <v>5.749718370764907</v>
      </c>
      <c r="BW27" s="8">
        <f t="shared" si="14"/>
        <v>9.963969231456415</v>
      </c>
      <c r="BX27" s="8">
        <f t="shared" si="15"/>
        <v>2.391677674322036</v>
      </c>
      <c r="BY27" s="8">
        <f t="shared" si="16"/>
        <v>2.391677674322036</v>
      </c>
      <c r="BZ27" s="8">
        <f t="shared" si="17"/>
        <v>99.23179281302997</v>
      </c>
      <c r="CA27" s="8">
        <f t="shared" si="18"/>
        <v>1.1882480869603982</v>
      </c>
      <c r="CB27" s="8">
        <f t="shared" si="19"/>
        <v>0.42004089999037386</v>
      </c>
      <c r="CC27" s="9">
        <f t="shared" si="20"/>
        <v>100</v>
      </c>
      <c r="CD27" s="8">
        <f t="shared" si="26"/>
        <v>32.35960471509933</v>
      </c>
      <c r="CE27" s="8">
        <f t="shared" si="21"/>
        <v>19.722163308897247</v>
      </c>
      <c r="CF27" s="9">
        <f t="shared" si="22"/>
        <v>47.91823197600342</v>
      </c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</row>
    <row r="28" spans="1:135" s="1" customFormat="1" ht="12">
      <c r="A28" s="77" t="s">
        <v>17</v>
      </c>
      <c r="B28" s="1">
        <v>13705744.89915491</v>
      </c>
      <c r="C28" s="1">
        <v>1015735.4140097013</v>
      </c>
      <c r="D28" s="1">
        <v>261502.55647223626</v>
      </c>
      <c r="E28" s="1">
        <v>42256.54108813669</v>
      </c>
      <c r="F28" s="1">
        <v>2349489.9262025384</v>
      </c>
      <c r="G28" s="1">
        <v>1993273.48714078</v>
      </c>
      <c r="H28" s="1">
        <v>119101.17936036989</v>
      </c>
      <c r="I28" s="1">
        <v>1510128.7948811485</v>
      </c>
      <c r="J28" s="1">
        <v>380047</v>
      </c>
      <c r="K28" s="1">
        <v>2011630</v>
      </c>
      <c r="L28" s="1">
        <v>330802</v>
      </c>
      <c r="M28" s="1">
        <v>439294</v>
      </c>
      <c r="N28" s="1">
        <v>3252484</v>
      </c>
      <c r="O28" s="77" t="s">
        <v>17</v>
      </c>
      <c r="P28" s="1">
        <v>2794802.5048826057</v>
      </c>
      <c r="Q28" s="1">
        <v>0</v>
      </c>
      <c r="R28" s="1">
        <v>923015.2993055636</v>
      </c>
      <c r="S28" s="1">
        <v>1871787.2055770424</v>
      </c>
      <c r="T28" s="1">
        <v>638688</v>
      </c>
      <c r="U28" s="1">
        <v>638688</v>
      </c>
      <c r="V28" s="1">
        <v>17139235.404037517</v>
      </c>
      <c r="W28" s="1">
        <v>205232</v>
      </c>
      <c r="X28" s="1">
        <v>72551</v>
      </c>
      <c r="Y28" s="7">
        <v>17271916.404037517</v>
      </c>
      <c r="Z28" s="1">
        <v>1319494.5115700741</v>
      </c>
      <c r="AA28" s="1">
        <v>4342763.413343319</v>
      </c>
      <c r="AB28" s="7">
        <v>11476977.479124125</v>
      </c>
      <c r="AC28" s="77" t="s">
        <v>17</v>
      </c>
      <c r="AD28" s="8">
        <v>7.77589417036927</v>
      </c>
      <c r="AE28" s="8">
        <v>25.55366640103751</v>
      </c>
      <c r="AF28" s="8">
        <v>-3.170493518061171</v>
      </c>
      <c r="AG28" s="8">
        <v>17.248206915602587</v>
      </c>
      <c r="AH28" s="8">
        <v>-0.2940793931257074</v>
      </c>
      <c r="AI28" s="8">
        <v>68.17886300172785</v>
      </c>
      <c r="AJ28" s="8">
        <v>-32.16239054373045</v>
      </c>
      <c r="AK28" s="8">
        <v>0.37056825749470823</v>
      </c>
      <c r="AL28" s="8">
        <v>-6.759584787990157</v>
      </c>
      <c r="AM28" s="8">
        <v>0.5136532840332776</v>
      </c>
      <c r="AN28" s="8">
        <v>-9.401582997836387</v>
      </c>
      <c r="AO28" s="8">
        <v>-0.12300067070606022</v>
      </c>
      <c r="AP28" s="9">
        <v>2.727852445124422</v>
      </c>
      <c r="AQ28" s="77" t="s">
        <v>17</v>
      </c>
      <c r="AR28" s="8">
        <v>4.389786400798266</v>
      </c>
      <c r="AS28" s="8" t="s">
        <v>157</v>
      </c>
      <c r="AT28" s="8">
        <v>9.417111513872028</v>
      </c>
      <c r="AU28" s="8">
        <v>2.0770181008053172</v>
      </c>
      <c r="AV28" s="8">
        <v>0.876426819387212</v>
      </c>
      <c r="AW28" s="8">
        <v>0.876426819387212</v>
      </c>
      <c r="AX28" s="8">
        <v>6.93770807937529</v>
      </c>
      <c r="AY28" s="8">
        <v>9.047049759570681</v>
      </c>
      <c r="AZ28" s="8">
        <v>-3.9860778423302405</v>
      </c>
      <c r="BA28" s="9">
        <v>7.013447020173956</v>
      </c>
      <c r="BB28" s="8">
        <v>18.328622861447723</v>
      </c>
      <c r="BC28" s="8">
        <v>22.620466977215408</v>
      </c>
      <c r="BD28" s="9">
        <v>0.9358389699268631</v>
      </c>
      <c r="BE28" s="77" t="s">
        <v>17</v>
      </c>
      <c r="BF28" s="8">
        <f t="shared" si="23"/>
        <v>79.35277463449874</v>
      </c>
      <c r="BG28" s="8">
        <f t="shared" si="24"/>
        <v>5.880849526183794</v>
      </c>
      <c r="BH28" s="8">
        <f t="shared" si="25"/>
        <v>1.5140332453850165</v>
      </c>
      <c r="BI28" s="8">
        <f t="shared" si="25"/>
        <v>0.24465461793376167</v>
      </c>
      <c r="BJ28" s="8">
        <f t="shared" si="2"/>
        <v>13.602948689893596</v>
      </c>
      <c r="BK28" s="8">
        <f t="shared" si="3"/>
        <v>11.540546170515443</v>
      </c>
      <c r="BL28" s="8">
        <f t="shared" si="4"/>
        <v>0.6895655153386949</v>
      </c>
      <c r="BM28" s="8">
        <f t="shared" si="5"/>
        <v>8.74326137039511</v>
      </c>
      <c r="BN28" s="8">
        <f t="shared" si="6"/>
        <v>2.2003754019511086</v>
      </c>
      <c r="BO28" s="8">
        <f t="shared" si="7"/>
        <v>11.646825707943778</v>
      </c>
      <c r="BP28" s="8">
        <f t="shared" si="8"/>
        <v>1.915259385592389</v>
      </c>
      <c r="BQ28" s="8">
        <f t="shared" si="9"/>
        <v>2.5434004526406215</v>
      </c>
      <c r="BR28" s="9">
        <f t="shared" si="10"/>
        <v>18.831054550725437</v>
      </c>
      <c r="BS28" s="77" t="s">
        <v>17</v>
      </c>
      <c r="BT28" s="8">
        <f t="shared" si="11"/>
        <v>16.18119518126713</v>
      </c>
      <c r="BU28" s="8">
        <f t="shared" si="12"/>
        <v>0</v>
      </c>
      <c r="BV28" s="8">
        <f t="shared" si="13"/>
        <v>5.34402366080117</v>
      </c>
      <c r="BW28" s="8">
        <f t="shared" si="14"/>
        <v>10.837171520465962</v>
      </c>
      <c r="BX28" s="8">
        <f t="shared" si="15"/>
        <v>3.6978409636738347</v>
      </c>
      <c r="BY28" s="8">
        <f t="shared" si="16"/>
        <v>3.6978409636738347</v>
      </c>
      <c r="BZ28" s="8">
        <f t="shared" si="17"/>
        <v>99.23181077943971</v>
      </c>
      <c r="CA28" s="8">
        <f t="shared" si="18"/>
        <v>1.1882410451687027</v>
      </c>
      <c r="CB28" s="8">
        <f t="shared" si="19"/>
        <v>0.42005182460841656</v>
      </c>
      <c r="CC28" s="9">
        <f t="shared" si="20"/>
        <v>100</v>
      </c>
      <c r="CD28" s="8">
        <f t="shared" si="26"/>
        <v>7.698677802507099</v>
      </c>
      <c r="CE28" s="8">
        <f t="shared" si="21"/>
        <v>25.338139718416418</v>
      </c>
      <c r="CF28" s="9">
        <f t="shared" si="22"/>
        <v>66.9631824790765</v>
      </c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</row>
    <row r="29" spans="1:135" s="1" customFormat="1" ht="12">
      <c r="A29" s="77" t="s">
        <v>18</v>
      </c>
      <c r="B29" s="1">
        <v>26564144.64582988</v>
      </c>
      <c r="C29" s="1">
        <v>1396588.4716093105</v>
      </c>
      <c r="D29" s="1">
        <v>100781.3267838963</v>
      </c>
      <c r="E29" s="1">
        <v>0</v>
      </c>
      <c r="F29" s="1">
        <v>13905374.289996916</v>
      </c>
      <c r="G29" s="1">
        <v>1558267.3261135889</v>
      </c>
      <c r="H29" s="1">
        <v>511734.73282545886</v>
      </c>
      <c r="I29" s="1">
        <v>845786.4985007104</v>
      </c>
      <c r="J29" s="1">
        <v>87877</v>
      </c>
      <c r="K29" s="1">
        <v>2631844</v>
      </c>
      <c r="L29" s="1">
        <v>789845</v>
      </c>
      <c r="M29" s="1">
        <v>416264</v>
      </c>
      <c r="N29" s="1">
        <v>4319782</v>
      </c>
      <c r="O29" s="77" t="s">
        <v>18</v>
      </c>
      <c r="P29" s="1">
        <v>1789810.0695413442</v>
      </c>
      <c r="Q29" s="1">
        <v>0</v>
      </c>
      <c r="R29" s="1">
        <v>632425.6141081429</v>
      </c>
      <c r="S29" s="1">
        <v>1157384.4554332013</v>
      </c>
      <c r="T29" s="1">
        <v>380511</v>
      </c>
      <c r="U29" s="1">
        <v>380511</v>
      </c>
      <c r="V29" s="1">
        <v>28734465.71537122</v>
      </c>
      <c r="W29" s="1">
        <v>344077</v>
      </c>
      <c r="X29" s="1">
        <v>121634</v>
      </c>
      <c r="Y29" s="7">
        <v>28956908.71537122</v>
      </c>
      <c r="Z29" s="1">
        <v>1497369.7983932067</v>
      </c>
      <c r="AA29" s="1">
        <v>15463641.616110506</v>
      </c>
      <c r="AB29" s="7">
        <v>11773454.300867511</v>
      </c>
      <c r="AC29" s="77" t="s">
        <v>18</v>
      </c>
      <c r="AD29" s="8">
        <v>3.8745993651884367</v>
      </c>
      <c r="AE29" s="8">
        <v>-0.7364998948560979</v>
      </c>
      <c r="AF29" s="8">
        <v>-2.26705901542334</v>
      </c>
      <c r="AG29" s="8" t="s">
        <v>157</v>
      </c>
      <c r="AH29" s="8">
        <v>6.3922033908660305</v>
      </c>
      <c r="AI29" s="8">
        <v>11.494074485821214</v>
      </c>
      <c r="AJ29" s="8">
        <v>-15.116612481224287</v>
      </c>
      <c r="AK29" s="8">
        <v>0.8507411075401341</v>
      </c>
      <c r="AL29" s="8">
        <v>-8.612818352936284</v>
      </c>
      <c r="AM29" s="8">
        <v>1.90056594561548</v>
      </c>
      <c r="AN29" s="8">
        <v>-9.682557651560112</v>
      </c>
      <c r="AO29" s="8">
        <v>1.1690249699844941</v>
      </c>
      <c r="AP29" s="9">
        <v>3.1156337873514657</v>
      </c>
      <c r="AQ29" s="77" t="s">
        <v>18</v>
      </c>
      <c r="AR29" s="8">
        <v>1.2359679178143137</v>
      </c>
      <c r="AS29" s="8" t="s">
        <v>157</v>
      </c>
      <c r="AT29" s="8">
        <v>5.644996180351853</v>
      </c>
      <c r="AU29" s="8">
        <v>-1.0212206935513402</v>
      </c>
      <c r="AV29" s="8">
        <v>1.0087308307960214</v>
      </c>
      <c r="AW29" s="8">
        <v>1.0087308307960214</v>
      </c>
      <c r="AX29" s="8">
        <v>3.6673475623206295</v>
      </c>
      <c r="AY29" s="8">
        <v>5.711766404699434</v>
      </c>
      <c r="AZ29" s="8">
        <v>-6.922965082911824</v>
      </c>
      <c r="BA29" s="9">
        <v>3.7407685559032915</v>
      </c>
      <c r="BB29" s="8">
        <v>-0.8410181625277787</v>
      </c>
      <c r="BC29" s="8">
        <v>6.885064906705623</v>
      </c>
      <c r="BD29" s="9">
        <v>0.2820526939440909</v>
      </c>
      <c r="BE29" s="77" t="s">
        <v>18</v>
      </c>
      <c r="BF29" s="8">
        <f t="shared" si="23"/>
        <v>91.73681109036619</v>
      </c>
      <c r="BG29" s="8">
        <f t="shared" si="24"/>
        <v>4.82298882569588</v>
      </c>
      <c r="BH29" s="8">
        <f t="shared" si="25"/>
        <v>0.34803896981723903</v>
      </c>
      <c r="BI29" s="8">
        <f t="shared" si="25"/>
        <v>0</v>
      </c>
      <c r="BJ29" s="8">
        <f t="shared" si="2"/>
        <v>48.02092110963321</v>
      </c>
      <c r="BK29" s="8">
        <f t="shared" si="3"/>
        <v>5.381331762414309</v>
      </c>
      <c r="BL29" s="8">
        <f t="shared" si="4"/>
        <v>1.7672284630086026</v>
      </c>
      <c r="BM29" s="8">
        <f t="shared" si="5"/>
        <v>2.9208452698258527</v>
      </c>
      <c r="BN29" s="8">
        <f t="shared" si="6"/>
        <v>0.30347507347478764</v>
      </c>
      <c r="BO29" s="8">
        <f t="shared" si="7"/>
        <v>9.088829287233054</v>
      </c>
      <c r="BP29" s="8">
        <f t="shared" si="8"/>
        <v>2.727656490420629</v>
      </c>
      <c r="BQ29" s="8">
        <f t="shared" si="9"/>
        <v>1.437529137145203</v>
      </c>
      <c r="BR29" s="9">
        <f t="shared" si="10"/>
        <v>14.91796670169743</v>
      </c>
      <c r="BS29" s="77" t="s">
        <v>18</v>
      </c>
      <c r="BT29" s="8">
        <f t="shared" si="11"/>
        <v>6.180943163284753</v>
      </c>
      <c r="BU29" s="8">
        <f t="shared" si="12"/>
        <v>0</v>
      </c>
      <c r="BV29" s="8">
        <f t="shared" si="13"/>
        <v>2.1840232337108274</v>
      </c>
      <c r="BW29" s="8">
        <f t="shared" si="14"/>
        <v>3.9969199295739255</v>
      </c>
      <c r="BX29" s="8">
        <f t="shared" si="15"/>
        <v>1.3140594658780445</v>
      </c>
      <c r="BY29" s="8">
        <f t="shared" si="16"/>
        <v>1.3140594658780445</v>
      </c>
      <c r="BZ29" s="8">
        <f t="shared" si="17"/>
        <v>99.23181371952897</v>
      </c>
      <c r="CA29" s="8">
        <f t="shared" si="18"/>
        <v>1.1882380242382478</v>
      </c>
      <c r="CB29" s="8">
        <f t="shared" si="19"/>
        <v>0.4200517437672237</v>
      </c>
      <c r="CC29" s="9">
        <f t="shared" si="20"/>
        <v>100</v>
      </c>
      <c r="CD29" s="8">
        <f t="shared" si="26"/>
        <v>5.211058431450853</v>
      </c>
      <c r="CE29" s="8">
        <f t="shared" si="21"/>
        <v>53.815657368699156</v>
      </c>
      <c r="CF29" s="9">
        <f t="shared" si="22"/>
        <v>40.97328419985</v>
      </c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</row>
    <row r="30" spans="1:135" s="1" customFormat="1" ht="12">
      <c r="A30" s="78" t="s">
        <v>123</v>
      </c>
      <c r="B30" s="10">
        <v>24914873.627114225</v>
      </c>
      <c r="C30" s="10">
        <v>2015346.7687048884</v>
      </c>
      <c r="D30" s="10">
        <v>143766.2955461268</v>
      </c>
      <c r="E30" s="10">
        <v>0</v>
      </c>
      <c r="F30" s="10">
        <v>651966.993710907</v>
      </c>
      <c r="G30" s="10">
        <v>4108659.6607231256</v>
      </c>
      <c r="H30" s="10">
        <v>589244.7552955203</v>
      </c>
      <c r="I30" s="10">
        <v>1562552.1531336573</v>
      </c>
      <c r="J30" s="10">
        <v>355927</v>
      </c>
      <c r="K30" s="10">
        <v>4963155</v>
      </c>
      <c r="L30" s="10">
        <v>351531</v>
      </c>
      <c r="M30" s="10">
        <v>839003</v>
      </c>
      <c r="N30" s="10">
        <v>9333721</v>
      </c>
      <c r="O30" s="78" t="s">
        <v>160</v>
      </c>
      <c r="P30" s="10">
        <v>4626322.191178035</v>
      </c>
      <c r="Q30" s="10">
        <v>85889.9818845375</v>
      </c>
      <c r="R30" s="10">
        <v>1299990.7349851863</v>
      </c>
      <c r="S30" s="10">
        <v>3240441.474308311</v>
      </c>
      <c r="T30" s="10">
        <v>1481495</v>
      </c>
      <c r="U30" s="10">
        <v>1481495</v>
      </c>
      <c r="V30" s="10">
        <v>31022690.81829226</v>
      </c>
      <c r="W30" s="10">
        <v>371477</v>
      </c>
      <c r="X30" s="10">
        <v>131320</v>
      </c>
      <c r="Y30" s="11">
        <v>31262847.81829226</v>
      </c>
      <c r="Z30" s="10">
        <v>2159113.0642510154</v>
      </c>
      <c r="AA30" s="10">
        <v>4760626.654434033</v>
      </c>
      <c r="AB30" s="11">
        <v>24102951.09960721</v>
      </c>
      <c r="AC30" s="78" t="s">
        <v>160</v>
      </c>
      <c r="AD30" s="12">
        <v>3.814718914834023</v>
      </c>
      <c r="AE30" s="12">
        <v>7.414450430077357</v>
      </c>
      <c r="AF30" s="12">
        <v>-3.794033015681395</v>
      </c>
      <c r="AG30" s="12" t="s">
        <v>157</v>
      </c>
      <c r="AH30" s="12">
        <v>5.609211004138874</v>
      </c>
      <c r="AI30" s="12">
        <v>17.35618937874574</v>
      </c>
      <c r="AJ30" s="12">
        <v>-33.11113286659594</v>
      </c>
      <c r="AK30" s="12">
        <v>0.39725904182019667</v>
      </c>
      <c r="AL30" s="12">
        <v>-6.104461744229912</v>
      </c>
      <c r="AM30" s="12">
        <v>1.0520445551690691</v>
      </c>
      <c r="AN30" s="12">
        <v>-9.650250078390451</v>
      </c>
      <c r="AO30" s="12">
        <v>0.430929742890557</v>
      </c>
      <c r="AP30" s="13">
        <v>4.8378486055329395</v>
      </c>
      <c r="AQ30" s="78" t="s">
        <v>160</v>
      </c>
      <c r="AR30" s="12">
        <v>-2.6088746244943835</v>
      </c>
      <c r="AS30" s="12">
        <v>5.1287385468897275</v>
      </c>
      <c r="AT30" s="12">
        <v>-8.31358826827655</v>
      </c>
      <c r="AU30" s="12">
        <v>-0.3150929632763901</v>
      </c>
      <c r="AV30" s="12">
        <v>2.019813189143926</v>
      </c>
      <c r="AW30" s="12">
        <v>2.019813189143926</v>
      </c>
      <c r="AX30" s="12">
        <v>2.718089018587783</v>
      </c>
      <c r="AY30" s="12">
        <v>4.743791819045659</v>
      </c>
      <c r="AZ30" s="12">
        <v>-7.775070053584847</v>
      </c>
      <c r="BA30" s="13">
        <v>2.7908367651850923</v>
      </c>
      <c r="BB30" s="12">
        <v>6.587588155290376</v>
      </c>
      <c r="BC30" s="12">
        <v>15.595324123508373</v>
      </c>
      <c r="BD30" s="13">
        <v>0.18787088942971336</v>
      </c>
      <c r="BE30" s="78" t="s">
        <v>160</v>
      </c>
      <c r="BF30" s="12">
        <f t="shared" si="23"/>
        <v>79.69483065626619</v>
      </c>
      <c r="BG30" s="12">
        <f t="shared" si="24"/>
        <v>6.446459325838144</v>
      </c>
      <c r="BH30" s="12">
        <f t="shared" si="25"/>
        <v>0.4598630821534034</v>
      </c>
      <c r="BI30" s="12">
        <f t="shared" si="25"/>
        <v>0</v>
      </c>
      <c r="BJ30" s="12">
        <f t="shared" si="2"/>
        <v>2.08543699377711</v>
      </c>
      <c r="BK30" s="12">
        <f t="shared" si="3"/>
        <v>13.142307714907215</v>
      </c>
      <c r="BL30" s="12">
        <f t="shared" si="4"/>
        <v>1.88480831535362</v>
      </c>
      <c r="BM30" s="12">
        <f t="shared" si="5"/>
        <v>4.998112015308438</v>
      </c>
      <c r="BN30" s="12">
        <f t="shared" si="6"/>
        <v>1.138498328970987</v>
      </c>
      <c r="BO30" s="12">
        <f t="shared" si="7"/>
        <v>15.875569074343893</v>
      </c>
      <c r="BP30" s="12">
        <f t="shared" si="8"/>
        <v>1.1244369100447562</v>
      </c>
      <c r="BQ30" s="12">
        <f t="shared" si="9"/>
        <v>2.6837062473530944</v>
      </c>
      <c r="BR30" s="13">
        <f t="shared" si="10"/>
        <v>29.85563264821553</v>
      </c>
      <c r="BS30" s="78" t="s">
        <v>160</v>
      </c>
      <c r="BT30" s="12">
        <f t="shared" si="11"/>
        <v>14.798147046831478</v>
      </c>
      <c r="BU30" s="12">
        <f t="shared" si="12"/>
        <v>0.2747349901830833</v>
      </c>
      <c r="BV30" s="12">
        <f t="shared" si="13"/>
        <v>4.1582607654333605</v>
      </c>
      <c r="BW30" s="12">
        <f t="shared" si="14"/>
        <v>10.365151291215033</v>
      </c>
      <c r="BX30" s="12">
        <f t="shared" si="15"/>
        <v>4.738835721591428</v>
      </c>
      <c r="BY30" s="12">
        <f t="shared" si="16"/>
        <v>4.738835721591428</v>
      </c>
      <c r="BZ30" s="12">
        <f t="shared" si="17"/>
        <v>99.2318134246891</v>
      </c>
      <c r="CA30" s="12">
        <f t="shared" si="18"/>
        <v>1.1882378795403419</v>
      </c>
      <c r="CB30" s="12">
        <f t="shared" si="19"/>
        <v>0.42005130422943465</v>
      </c>
      <c r="CC30" s="13">
        <f t="shared" si="20"/>
        <v>100</v>
      </c>
      <c r="CD30" s="12">
        <f t="shared" si="26"/>
        <v>6.959786553969435</v>
      </c>
      <c r="CE30" s="12">
        <f t="shared" si="21"/>
        <v>15.345627761041833</v>
      </c>
      <c r="CF30" s="13">
        <f t="shared" si="22"/>
        <v>77.69458568498872</v>
      </c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</row>
    <row r="31" spans="1:135" s="1" customFormat="1" ht="12">
      <c r="A31" s="77" t="s">
        <v>19</v>
      </c>
      <c r="B31" s="1">
        <v>31505077.6894136</v>
      </c>
      <c r="C31" s="1">
        <v>901638.3573880097</v>
      </c>
      <c r="D31" s="1">
        <v>142123.67161004158</v>
      </c>
      <c r="E31" s="1">
        <v>0</v>
      </c>
      <c r="F31" s="1">
        <v>2954215.3847551704</v>
      </c>
      <c r="G31" s="1">
        <v>5836255.886553002</v>
      </c>
      <c r="H31" s="1">
        <v>548641.9899351733</v>
      </c>
      <c r="I31" s="1">
        <v>4329456.3991722055</v>
      </c>
      <c r="J31" s="1">
        <v>690433</v>
      </c>
      <c r="K31" s="1">
        <v>5238825</v>
      </c>
      <c r="L31" s="1">
        <v>2738486</v>
      </c>
      <c r="M31" s="1">
        <v>1099902</v>
      </c>
      <c r="N31" s="1">
        <v>7025100</v>
      </c>
      <c r="O31" s="77" t="s">
        <v>19</v>
      </c>
      <c r="P31" s="1">
        <v>7503355.238497662</v>
      </c>
      <c r="Q31" s="1">
        <v>539919.0276131164</v>
      </c>
      <c r="R31" s="1">
        <v>1906927.745498094</v>
      </c>
      <c r="S31" s="1">
        <v>5056508.465386452</v>
      </c>
      <c r="T31" s="1">
        <v>1501454</v>
      </c>
      <c r="U31" s="1">
        <v>1501454</v>
      </c>
      <c r="V31" s="1">
        <v>40509886.92791126</v>
      </c>
      <c r="W31" s="1">
        <v>485081</v>
      </c>
      <c r="X31" s="1">
        <v>171479</v>
      </c>
      <c r="Y31" s="7">
        <v>40823488.92791126</v>
      </c>
      <c r="Z31" s="1">
        <v>1043762.0289980513</v>
      </c>
      <c r="AA31" s="1">
        <v>8790471.271308172</v>
      </c>
      <c r="AB31" s="7">
        <v>30675653.627605032</v>
      </c>
      <c r="AC31" s="77" t="s">
        <v>19</v>
      </c>
      <c r="AD31" s="8">
        <v>-1.72934308485806</v>
      </c>
      <c r="AE31" s="8">
        <v>-15.261388126673298</v>
      </c>
      <c r="AF31" s="8">
        <v>-2.5325216341309487</v>
      </c>
      <c r="AG31" s="8" t="s">
        <v>157</v>
      </c>
      <c r="AH31" s="8">
        <v>-12.827186275474055</v>
      </c>
      <c r="AI31" s="8">
        <v>5.118186435799586</v>
      </c>
      <c r="AJ31" s="8">
        <v>-16.46325525880518</v>
      </c>
      <c r="AK31" s="8">
        <v>1.1706816428049887</v>
      </c>
      <c r="AL31" s="8">
        <v>-6.98858967277822</v>
      </c>
      <c r="AM31" s="8">
        <v>0.5107629154121588</v>
      </c>
      <c r="AN31" s="8">
        <v>-7.558876874275716</v>
      </c>
      <c r="AO31" s="8">
        <v>-0.08520765960539224</v>
      </c>
      <c r="AP31" s="9">
        <v>1.011408159506318</v>
      </c>
      <c r="AQ31" s="77" t="s">
        <v>19</v>
      </c>
      <c r="AR31" s="8">
        <v>-3.992433419397733</v>
      </c>
      <c r="AS31" s="8">
        <v>3.719197518645771</v>
      </c>
      <c r="AT31" s="8">
        <v>-1.2424331282642382</v>
      </c>
      <c r="AU31" s="8">
        <v>-5.730790869715521</v>
      </c>
      <c r="AV31" s="8">
        <v>-1.8054229395837964</v>
      </c>
      <c r="AW31" s="8">
        <v>-1.8054229395837964</v>
      </c>
      <c r="AX31" s="8">
        <v>-2.159332148875284</v>
      </c>
      <c r="AY31" s="8">
        <v>-0.2297417924384716</v>
      </c>
      <c r="AZ31" s="8">
        <v>-12.154851797588188</v>
      </c>
      <c r="BA31" s="9">
        <v>-2.0900347892271856</v>
      </c>
      <c r="BB31" s="8">
        <v>-13.727235238844731</v>
      </c>
      <c r="BC31" s="8">
        <v>-1.6836643243252156</v>
      </c>
      <c r="BD31" s="9">
        <v>-1.8476075310005522</v>
      </c>
      <c r="BE31" s="77" t="s">
        <v>19</v>
      </c>
      <c r="BF31" s="8">
        <f t="shared" si="23"/>
        <v>77.17389796116468</v>
      </c>
      <c r="BG31" s="8">
        <f t="shared" si="24"/>
        <v>2.208626408634942</v>
      </c>
      <c r="BH31" s="8">
        <f t="shared" si="25"/>
        <v>0.34814190394410605</v>
      </c>
      <c r="BI31" s="8">
        <f t="shared" si="25"/>
        <v>0</v>
      </c>
      <c r="BJ31" s="8">
        <f t="shared" si="2"/>
        <v>7.236557830644788</v>
      </c>
      <c r="BK31" s="8">
        <f t="shared" si="3"/>
        <v>14.296318222234843</v>
      </c>
      <c r="BL31" s="8">
        <f t="shared" si="4"/>
        <v>1.3439370429705324</v>
      </c>
      <c r="BM31" s="8">
        <f t="shared" si="5"/>
        <v>10.60530717209751</v>
      </c>
      <c r="BN31" s="8">
        <f t="shared" si="6"/>
        <v>1.691264069122585</v>
      </c>
      <c r="BO31" s="8">
        <f t="shared" si="7"/>
        <v>12.832869354334347</v>
      </c>
      <c r="BP31" s="8">
        <f t="shared" si="8"/>
        <v>6.7081135687246</v>
      </c>
      <c r="BQ31" s="8">
        <f t="shared" si="9"/>
        <v>2.6942871099093897</v>
      </c>
      <c r="BR31" s="9">
        <f t="shared" si="10"/>
        <v>17.20847527854705</v>
      </c>
      <c r="BS31" s="77" t="s">
        <v>19</v>
      </c>
      <c r="BT31" s="8">
        <f t="shared" si="11"/>
        <v>18.379995036062617</v>
      </c>
      <c r="BU31" s="8">
        <f t="shared" si="12"/>
        <v>1.3225695348247677</v>
      </c>
      <c r="BV31" s="8">
        <f t="shared" si="13"/>
        <v>4.671153288405774</v>
      </c>
      <c r="BW31" s="8">
        <f t="shared" si="14"/>
        <v>12.386272212832077</v>
      </c>
      <c r="BX31" s="8">
        <f t="shared" si="15"/>
        <v>3.6779169037986046</v>
      </c>
      <c r="BY31" s="8">
        <f t="shared" si="16"/>
        <v>3.6779169037986046</v>
      </c>
      <c r="BZ31" s="8">
        <f t="shared" si="17"/>
        <v>99.2318099010259</v>
      </c>
      <c r="CA31" s="8">
        <f t="shared" si="18"/>
        <v>1.188239939159995</v>
      </c>
      <c r="CB31" s="8">
        <f t="shared" si="19"/>
        <v>0.4200498401859004</v>
      </c>
      <c r="CC31" s="9">
        <f t="shared" si="20"/>
        <v>100</v>
      </c>
      <c r="CD31" s="8">
        <f t="shared" si="26"/>
        <v>2.5765612006161898</v>
      </c>
      <c r="CE31" s="8">
        <f t="shared" si="21"/>
        <v>21.69957000114841</v>
      </c>
      <c r="CF31" s="9">
        <f t="shared" si="22"/>
        <v>75.7238687982354</v>
      </c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</row>
    <row r="32" spans="1:135" s="1" customFormat="1" ht="12">
      <c r="A32" s="77" t="s">
        <v>20</v>
      </c>
      <c r="B32" s="1">
        <v>56298673.4454225</v>
      </c>
      <c r="C32" s="1">
        <v>644603.3990583201</v>
      </c>
      <c r="D32" s="1">
        <v>0</v>
      </c>
      <c r="E32" s="1">
        <v>46166.42252560656</v>
      </c>
      <c r="F32" s="1">
        <v>21462002.393413987</v>
      </c>
      <c r="G32" s="1">
        <v>3126033.9901787355</v>
      </c>
      <c r="H32" s="1">
        <v>216905.11179238424</v>
      </c>
      <c r="I32" s="1">
        <v>13644444.128453467</v>
      </c>
      <c r="J32" s="1">
        <v>467054</v>
      </c>
      <c r="K32" s="1">
        <v>4309112</v>
      </c>
      <c r="L32" s="1">
        <v>3002599</v>
      </c>
      <c r="M32" s="1">
        <v>888276</v>
      </c>
      <c r="N32" s="1">
        <v>8491477</v>
      </c>
      <c r="O32" s="77" t="s">
        <v>20</v>
      </c>
      <c r="P32" s="1">
        <v>1900333.4977390235</v>
      </c>
      <c r="Q32" s="1">
        <v>63273.77660258688</v>
      </c>
      <c r="R32" s="1">
        <v>683560.2806588749</v>
      </c>
      <c r="S32" s="1">
        <v>1153499.440477562</v>
      </c>
      <c r="T32" s="1">
        <v>390965</v>
      </c>
      <c r="U32" s="1">
        <v>390965</v>
      </c>
      <c r="V32" s="1">
        <v>58589971.943161525</v>
      </c>
      <c r="W32" s="1">
        <v>701578</v>
      </c>
      <c r="X32" s="1">
        <v>248013</v>
      </c>
      <c r="Y32" s="7">
        <v>59043536.943161525</v>
      </c>
      <c r="Z32" s="1">
        <v>690769.8215839267</v>
      </c>
      <c r="AA32" s="1">
        <v>24588036.38359272</v>
      </c>
      <c r="AB32" s="7">
        <v>33311165.737984877</v>
      </c>
      <c r="AC32" s="77" t="s">
        <v>20</v>
      </c>
      <c r="AD32" s="8">
        <v>-18.12712214629369</v>
      </c>
      <c r="AE32" s="8">
        <v>8.951818190847584</v>
      </c>
      <c r="AF32" s="8" t="s">
        <v>157</v>
      </c>
      <c r="AG32" s="8">
        <v>16.508181606380017</v>
      </c>
      <c r="AH32" s="8">
        <v>-37.275154091190096</v>
      </c>
      <c r="AI32" s="8">
        <v>9.00579492277968</v>
      </c>
      <c r="AJ32" s="8">
        <v>-24.71945723601528</v>
      </c>
      <c r="AK32" s="8">
        <v>0.9167039724380965</v>
      </c>
      <c r="AL32" s="8">
        <v>-2.973406984691514</v>
      </c>
      <c r="AM32" s="8">
        <v>4.166553856745582</v>
      </c>
      <c r="AN32" s="8">
        <v>-8.452407340274155</v>
      </c>
      <c r="AO32" s="8">
        <v>-0.291735653149993</v>
      </c>
      <c r="AP32" s="9">
        <v>0.47980523798034513</v>
      </c>
      <c r="AQ32" s="77" t="s">
        <v>20</v>
      </c>
      <c r="AR32" s="8">
        <v>1.557442707971853</v>
      </c>
      <c r="AS32" s="8">
        <v>23.716290097534138</v>
      </c>
      <c r="AT32" s="8">
        <v>10.826775795681366</v>
      </c>
      <c r="AU32" s="8">
        <v>-4.135789833116682</v>
      </c>
      <c r="AV32" s="8">
        <v>1.0088875109802098</v>
      </c>
      <c r="AW32" s="8">
        <v>1.0088875109802098</v>
      </c>
      <c r="AX32" s="8">
        <v>-17.504209495526172</v>
      </c>
      <c r="AY32" s="8">
        <v>-15.877332450832979</v>
      </c>
      <c r="AZ32" s="8">
        <v>-25.93177718579398</v>
      </c>
      <c r="BA32" s="9">
        <v>-17.4457828691072</v>
      </c>
      <c r="BB32" s="8">
        <v>9.426136999682717</v>
      </c>
      <c r="BC32" s="8">
        <v>-33.69615809861534</v>
      </c>
      <c r="BD32" s="9">
        <v>0.013627193344216401</v>
      </c>
      <c r="BE32" s="77" t="s">
        <v>20</v>
      </c>
      <c r="BF32" s="8">
        <f t="shared" si="23"/>
        <v>95.35111946226836</v>
      </c>
      <c r="BG32" s="8">
        <f t="shared" si="24"/>
        <v>1.0917425215885184</v>
      </c>
      <c r="BH32" s="8">
        <f t="shared" si="25"/>
        <v>0</v>
      </c>
      <c r="BI32" s="8">
        <f t="shared" si="25"/>
        <v>0.07819047590263578</v>
      </c>
      <c r="BJ32" s="8">
        <f t="shared" si="2"/>
        <v>36.349452462636954</v>
      </c>
      <c r="BK32" s="8">
        <f t="shared" si="3"/>
        <v>5.294455840591026</v>
      </c>
      <c r="BL32" s="8">
        <f t="shared" si="4"/>
        <v>0.3673646990375741</v>
      </c>
      <c r="BM32" s="8">
        <f t="shared" si="5"/>
        <v>23.10912393610217</v>
      </c>
      <c r="BN32" s="8">
        <f t="shared" si="6"/>
        <v>0.791033234424305</v>
      </c>
      <c r="BO32" s="8">
        <f t="shared" si="7"/>
        <v>7.298194219205029</v>
      </c>
      <c r="BP32" s="8">
        <f t="shared" si="8"/>
        <v>5.085398259407229</v>
      </c>
      <c r="BQ32" s="8">
        <f t="shared" si="9"/>
        <v>1.5044423928314155</v>
      </c>
      <c r="BR32" s="9">
        <f t="shared" si="10"/>
        <v>14.381721420541508</v>
      </c>
      <c r="BS32" s="77" t="s">
        <v>20</v>
      </c>
      <c r="BT32" s="8">
        <f t="shared" si="11"/>
        <v>3.2185292347380656</v>
      </c>
      <c r="BU32" s="8">
        <f t="shared" si="12"/>
        <v>0.10716461085909812</v>
      </c>
      <c r="BV32" s="8">
        <f t="shared" si="13"/>
        <v>1.1577224469409864</v>
      </c>
      <c r="BW32" s="8">
        <f t="shared" si="14"/>
        <v>1.9536421769379813</v>
      </c>
      <c r="BX32" s="8">
        <f t="shared" si="15"/>
        <v>0.6621639221518247</v>
      </c>
      <c r="BY32" s="8">
        <f t="shared" si="16"/>
        <v>0.6621639221518247</v>
      </c>
      <c r="BZ32" s="8">
        <f t="shared" si="17"/>
        <v>99.23181261915826</v>
      </c>
      <c r="CA32" s="8">
        <f t="shared" si="18"/>
        <v>1.1882384361143143</v>
      </c>
      <c r="CB32" s="8">
        <f t="shared" si="19"/>
        <v>0.4200510552725705</v>
      </c>
      <c r="CC32" s="9">
        <f t="shared" si="20"/>
        <v>100</v>
      </c>
      <c r="CD32" s="8">
        <f t="shared" si="26"/>
        <v>1.178989848730507</v>
      </c>
      <c r="CE32" s="8">
        <f t="shared" si="21"/>
        <v>41.966288032098255</v>
      </c>
      <c r="CF32" s="9">
        <f t="shared" si="22"/>
        <v>56.85472211917124</v>
      </c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</row>
    <row r="33" spans="1:135" s="1" customFormat="1" ht="12">
      <c r="A33" s="77" t="s">
        <v>21</v>
      </c>
      <c r="B33" s="1">
        <v>103599787.33638573</v>
      </c>
      <c r="C33" s="1">
        <v>2445325.6503168615</v>
      </c>
      <c r="D33" s="1">
        <v>46980.43326377119</v>
      </c>
      <c r="E33" s="1">
        <v>0</v>
      </c>
      <c r="F33" s="1">
        <v>33660028.73471618</v>
      </c>
      <c r="G33" s="1">
        <v>5091921.386528808</v>
      </c>
      <c r="H33" s="1">
        <v>836017.8236339309</v>
      </c>
      <c r="I33" s="1">
        <v>8700809.307926178</v>
      </c>
      <c r="J33" s="1">
        <v>918962</v>
      </c>
      <c r="K33" s="1">
        <v>11292474</v>
      </c>
      <c r="L33" s="1">
        <v>16476720</v>
      </c>
      <c r="M33" s="1">
        <v>4479108</v>
      </c>
      <c r="N33" s="1">
        <v>19651440</v>
      </c>
      <c r="O33" s="77" t="s">
        <v>21</v>
      </c>
      <c r="P33" s="1">
        <v>15139316.682950314</v>
      </c>
      <c r="Q33" s="1">
        <v>624822.0441789429</v>
      </c>
      <c r="R33" s="1">
        <v>2044264.633740259</v>
      </c>
      <c r="S33" s="1">
        <v>12470230.005031113</v>
      </c>
      <c r="T33" s="1">
        <v>1448834</v>
      </c>
      <c r="U33" s="1">
        <v>1448834</v>
      </c>
      <c r="V33" s="1">
        <v>120187938.01933604</v>
      </c>
      <c r="W33" s="1">
        <v>1439176</v>
      </c>
      <c r="X33" s="1">
        <v>508758</v>
      </c>
      <c r="Y33" s="7">
        <v>121118356.01933604</v>
      </c>
      <c r="Z33" s="1">
        <v>2492306.0835806327</v>
      </c>
      <c r="AA33" s="1">
        <v>38751950.12124498</v>
      </c>
      <c r="AB33" s="7">
        <v>78943681.81451043</v>
      </c>
      <c r="AC33" s="77" t="s">
        <v>21</v>
      </c>
      <c r="AD33" s="8">
        <v>2.3586000365975397</v>
      </c>
      <c r="AE33" s="8">
        <v>7.161740592417221</v>
      </c>
      <c r="AF33" s="8">
        <v>4.957503728877403</v>
      </c>
      <c r="AG33" s="8" t="s">
        <v>157</v>
      </c>
      <c r="AH33" s="8">
        <v>12.426875289002101</v>
      </c>
      <c r="AI33" s="8">
        <v>13.448105101829967</v>
      </c>
      <c r="AJ33" s="8">
        <v>-17.496223257289067</v>
      </c>
      <c r="AK33" s="8">
        <v>1.1365463151776305</v>
      </c>
      <c r="AL33" s="8">
        <v>-6.907467869592128</v>
      </c>
      <c r="AM33" s="8">
        <v>1.328903475618554</v>
      </c>
      <c r="AN33" s="8">
        <v>-10.92520855651515</v>
      </c>
      <c r="AO33" s="8">
        <v>-0.4810079726588216</v>
      </c>
      <c r="AP33" s="9">
        <v>-0.30654126334570575</v>
      </c>
      <c r="AQ33" s="77" t="s">
        <v>21</v>
      </c>
      <c r="AR33" s="8">
        <v>-1.492633533388458</v>
      </c>
      <c r="AS33" s="8">
        <v>2.5968330497777714</v>
      </c>
      <c r="AT33" s="8">
        <v>-2.253166203580007</v>
      </c>
      <c r="AU33" s="8">
        <v>-1.5636726378762833</v>
      </c>
      <c r="AV33" s="8">
        <v>1.7844886271429705</v>
      </c>
      <c r="AW33" s="8">
        <v>1.7844886271429705</v>
      </c>
      <c r="AX33" s="8">
        <v>1.8500973812600838</v>
      </c>
      <c r="AY33" s="8">
        <v>3.8587578164183576</v>
      </c>
      <c r="AZ33" s="8">
        <v>-8.554984775880104</v>
      </c>
      <c r="BA33" s="9">
        <v>1.9222342583074785</v>
      </c>
      <c r="BB33" s="8">
        <v>7.119334498183405</v>
      </c>
      <c r="BC33" s="8">
        <v>12.560012206454681</v>
      </c>
      <c r="BD33" s="9">
        <v>-2.8388560123058992</v>
      </c>
      <c r="BE33" s="77" t="s">
        <v>21</v>
      </c>
      <c r="BF33" s="8">
        <f t="shared" si="23"/>
        <v>85.53599201746633</v>
      </c>
      <c r="BG33" s="8">
        <f t="shared" si="24"/>
        <v>2.0189554504244387</v>
      </c>
      <c r="BH33" s="8">
        <f t="shared" si="25"/>
        <v>0.038788863065703234</v>
      </c>
      <c r="BI33" s="8">
        <f t="shared" si="25"/>
        <v>0</v>
      </c>
      <c r="BJ33" s="8">
        <f t="shared" si="2"/>
        <v>27.791021807910347</v>
      </c>
      <c r="BK33" s="8">
        <f t="shared" si="3"/>
        <v>4.204087269576136</v>
      </c>
      <c r="BL33" s="8">
        <f t="shared" si="4"/>
        <v>0.6902486552083518</v>
      </c>
      <c r="BM33" s="8">
        <f t="shared" si="5"/>
        <v>7.183724741555383</v>
      </c>
      <c r="BN33" s="8">
        <f t="shared" si="6"/>
        <v>0.7587305757793571</v>
      </c>
      <c r="BO33" s="8">
        <f t="shared" si="7"/>
        <v>9.32350336574681</v>
      </c>
      <c r="BP33" s="8">
        <f t="shared" si="8"/>
        <v>13.603817407635187</v>
      </c>
      <c r="BQ33" s="8">
        <f t="shared" si="9"/>
        <v>3.698124831949444</v>
      </c>
      <c r="BR33" s="9">
        <f t="shared" si="10"/>
        <v>16.224989048615164</v>
      </c>
      <c r="BS33" s="77" t="s">
        <v>21</v>
      </c>
      <c r="BT33" s="8">
        <f t="shared" si="11"/>
        <v>12.499605493764616</v>
      </c>
      <c r="BU33" s="8">
        <f t="shared" si="12"/>
        <v>0.5158772499184127</v>
      </c>
      <c r="BV33" s="8">
        <f t="shared" si="13"/>
        <v>1.6878239607330048</v>
      </c>
      <c r="BW33" s="8">
        <f t="shared" si="14"/>
        <v>10.295904283113199</v>
      </c>
      <c r="BX33" s="8">
        <f t="shared" si="15"/>
        <v>1.1962133962326071</v>
      </c>
      <c r="BY33" s="8">
        <f t="shared" si="16"/>
        <v>1.1962133962326071</v>
      </c>
      <c r="BZ33" s="8">
        <f t="shared" si="17"/>
        <v>99.23181090746355</v>
      </c>
      <c r="CA33" s="8">
        <f t="shared" si="18"/>
        <v>1.1882393778282803</v>
      </c>
      <c r="CB33" s="8">
        <f t="shared" si="19"/>
        <v>0.42005028529183375</v>
      </c>
      <c r="CC33" s="9">
        <f t="shared" si="20"/>
        <v>100</v>
      </c>
      <c r="CD33" s="8">
        <f t="shared" si="26"/>
        <v>2.073674051367506</v>
      </c>
      <c r="CE33" s="8">
        <f t="shared" si="21"/>
        <v>32.242794709574355</v>
      </c>
      <c r="CF33" s="9">
        <f t="shared" si="22"/>
        <v>65.68353123905814</v>
      </c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</row>
    <row r="34" spans="1:135" s="1" customFormat="1" ht="12">
      <c r="A34" s="77" t="s">
        <v>22</v>
      </c>
      <c r="B34" s="1">
        <v>24801588.56595616</v>
      </c>
      <c r="C34" s="1">
        <v>1625864.4636172778</v>
      </c>
      <c r="D34" s="1">
        <v>69777.79191295417</v>
      </c>
      <c r="E34" s="1">
        <v>144926.9090396675</v>
      </c>
      <c r="F34" s="1">
        <v>4716700.18762095</v>
      </c>
      <c r="G34" s="1">
        <v>3243562.6722300416</v>
      </c>
      <c r="H34" s="1">
        <v>315491.18873147503</v>
      </c>
      <c r="I34" s="1">
        <v>1388510.3528037942</v>
      </c>
      <c r="J34" s="1">
        <v>1058298</v>
      </c>
      <c r="K34" s="1">
        <v>3603186</v>
      </c>
      <c r="L34" s="1">
        <v>1860028</v>
      </c>
      <c r="M34" s="1">
        <v>662641</v>
      </c>
      <c r="N34" s="1">
        <v>6112602</v>
      </c>
      <c r="O34" s="77" t="s">
        <v>22</v>
      </c>
      <c r="P34" s="1">
        <v>2375776.550170562</v>
      </c>
      <c r="Q34" s="1">
        <v>0</v>
      </c>
      <c r="R34" s="1">
        <v>1259318.2522854952</v>
      </c>
      <c r="S34" s="1">
        <v>1116458.2978850673</v>
      </c>
      <c r="T34" s="1">
        <v>945006</v>
      </c>
      <c r="U34" s="1">
        <v>945006</v>
      </c>
      <c r="V34" s="1">
        <v>28122371.116126724</v>
      </c>
      <c r="W34" s="1">
        <v>336748</v>
      </c>
      <c r="X34" s="1">
        <v>119043</v>
      </c>
      <c r="Y34" s="7">
        <v>28340076.116126724</v>
      </c>
      <c r="Z34" s="1">
        <v>1840569.1645698994</v>
      </c>
      <c r="AA34" s="1">
        <v>7960262.8598509915</v>
      </c>
      <c r="AB34" s="7">
        <v>18321539.091705833</v>
      </c>
      <c r="AC34" s="77" t="s">
        <v>22</v>
      </c>
      <c r="AD34" s="8">
        <v>3.6899735765605084</v>
      </c>
      <c r="AE34" s="8">
        <v>8.862896021199916</v>
      </c>
      <c r="AF34" s="8">
        <v>-4.090392631268397</v>
      </c>
      <c r="AG34" s="8">
        <v>0.3327899690936524</v>
      </c>
      <c r="AH34" s="8">
        <v>26.95024869873138</v>
      </c>
      <c r="AI34" s="8">
        <v>-0.6859806468399086</v>
      </c>
      <c r="AJ34" s="8">
        <v>-23.170972655645734</v>
      </c>
      <c r="AK34" s="8">
        <v>0.5706855703883509</v>
      </c>
      <c r="AL34" s="8">
        <v>-4.3486513161462454</v>
      </c>
      <c r="AM34" s="8">
        <v>1.084888126435153</v>
      </c>
      <c r="AN34" s="8">
        <v>-8.269842389248598</v>
      </c>
      <c r="AO34" s="8">
        <v>0.18369401868085017</v>
      </c>
      <c r="AP34" s="9">
        <v>0.6092581028397919</v>
      </c>
      <c r="AQ34" s="77" t="s">
        <v>22</v>
      </c>
      <c r="AR34" s="8">
        <v>-2.688174264730195</v>
      </c>
      <c r="AS34" s="8" t="s">
        <v>157</v>
      </c>
      <c r="AT34" s="8">
        <v>-2.77831836974552</v>
      </c>
      <c r="AU34" s="8">
        <v>-2.5862946585295057</v>
      </c>
      <c r="AV34" s="8">
        <v>1.0089068981697729</v>
      </c>
      <c r="AW34" s="8">
        <v>1.0089068981697729</v>
      </c>
      <c r="AX34" s="8">
        <v>3.0276057214805316</v>
      </c>
      <c r="AY34" s="8">
        <v>5.059417029866066</v>
      </c>
      <c r="AZ34" s="8">
        <v>-7.497027764179314</v>
      </c>
      <c r="BA34" s="9">
        <v>3.1005720674936765</v>
      </c>
      <c r="BB34" s="8">
        <v>7.591752818807363</v>
      </c>
      <c r="BC34" s="8">
        <v>14.021677262653364</v>
      </c>
      <c r="BD34" s="9">
        <v>-1.5177548376179129</v>
      </c>
      <c r="BE34" s="77" t="s">
        <v>22</v>
      </c>
      <c r="BF34" s="8">
        <f t="shared" si="23"/>
        <v>87.51419179090696</v>
      </c>
      <c r="BG34" s="8">
        <f t="shared" si="24"/>
        <v>5.73697987597179</v>
      </c>
      <c r="BH34" s="8">
        <f t="shared" si="25"/>
        <v>0.2462159650772695</v>
      </c>
      <c r="BI34" s="8">
        <f t="shared" si="25"/>
        <v>0.511385038084629</v>
      </c>
      <c r="BJ34" s="8">
        <f t="shared" si="2"/>
        <v>16.64321637067497</v>
      </c>
      <c r="BK34" s="8">
        <f t="shared" si="3"/>
        <v>11.445144532919285</v>
      </c>
      <c r="BL34" s="8">
        <f t="shared" si="4"/>
        <v>1.1132333852552605</v>
      </c>
      <c r="BM34" s="8">
        <f t="shared" si="5"/>
        <v>4.899458798608068</v>
      </c>
      <c r="BN34" s="8">
        <f t="shared" si="6"/>
        <v>3.734280725512176</v>
      </c>
      <c r="BO34" s="8">
        <f t="shared" si="7"/>
        <v>12.714101349747722</v>
      </c>
      <c r="BP34" s="8">
        <f t="shared" si="8"/>
        <v>6.5632427816295245</v>
      </c>
      <c r="BQ34" s="8">
        <f t="shared" si="9"/>
        <v>2.3381765006020174</v>
      </c>
      <c r="BR34" s="9">
        <f t="shared" si="10"/>
        <v>21.56875646682426</v>
      </c>
      <c r="BS34" s="77" t="s">
        <v>22</v>
      </c>
      <c r="BT34" s="8">
        <f t="shared" si="11"/>
        <v>8.383098691886163</v>
      </c>
      <c r="BU34" s="8">
        <f t="shared" si="12"/>
        <v>0</v>
      </c>
      <c r="BV34" s="8">
        <f t="shared" si="13"/>
        <v>4.443595165818516</v>
      </c>
      <c r="BW34" s="8">
        <f t="shared" si="14"/>
        <v>3.939503526067647</v>
      </c>
      <c r="BX34" s="8">
        <f t="shared" si="15"/>
        <v>3.3345217427353733</v>
      </c>
      <c r="BY34" s="8">
        <f t="shared" si="16"/>
        <v>3.3345217427353733</v>
      </c>
      <c r="BZ34" s="8">
        <f t="shared" si="17"/>
        <v>99.23181222552851</v>
      </c>
      <c r="CA34" s="8">
        <f t="shared" si="18"/>
        <v>1.188239575010795</v>
      </c>
      <c r="CB34" s="8">
        <f t="shared" si="19"/>
        <v>0.4200518005393055</v>
      </c>
      <c r="CC34" s="9">
        <f t="shared" si="20"/>
        <v>100</v>
      </c>
      <c r="CD34" s="8">
        <f t="shared" si="26"/>
        <v>6.544857675654627</v>
      </c>
      <c r="CE34" s="8">
        <f t="shared" si="21"/>
        <v>28.305802618777737</v>
      </c>
      <c r="CF34" s="9">
        <f t="shared" si="22"/>
        <v>65.14933970556764</v>
      </c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</row>
    <row r="35" spans="1:135" s="1" customFormat="1" ht="12">
      <c r="A35" s="78" t="s">
        <v>122</v>
      </c>
      <c r="B35" s="10">
        <v>29159053.728408292</v>
      </c>
      <c r="C35" s="10">
        <v>3941562.9900969123</v>
      </c>
      <c r="D35" s="10">
        <v>800451.8343615362</v>
      </c>
      <c r="E35" s="10">
        <v>2854.4074736580324</v>
      </c>
      <c r="F35" s="10">
        <v>2194367.816446164</v>
      </c>
      <c r="G35" s="10">
        <v>4864733.017395108</v>
      </c>
      <c r="H35" s="10">
        <v>503763.8333902849</v>
      </c>
      <c r="I35" s="10">
        <v>2621862.8292446304</v>
      </c>
      <c r="J35" s="10">
        <v>732700</v>
      </c>
      <c r="K35" s="10">
        <v>3663733</v>
      </c>
      <c r="L35" s="10">
        <v>959585</v>
      </c>
      <c r="M35" s="10">
        <v>1121565</v>
      </c>
      <c r="N35" s="10">
        <v>7751874</v>
      </c>
      <c r="O35" s="78" t="s">
        <v>161</v>
      </c>
      <c r="P35" s="10">
        <v>7408591.577365669</v>
      </c>
      <c r="Q35" s="10">
        <v>167155.12628271422</v>
      </c>
      <c r="R35" s="10">
        <v>2104476.675993504</v>
      </c>
      <c r="S35" s="10">
        <v>5136959.775089451</v>
      </c>
      <c r="T35" s="10">
        <v>1561768</v>
      </c>
      <c r="U35" s="10">
        <v>1561768</v>
      </c>
      <c r="V35" s="10">
        <v>38129413.30577396</v>
      </c>
      <c r="W35" s="10">
        <v>456576</v>
      </c>
      <c r="X35" s="10">
        <v>161403</v>
      </c>
      <c r="Y35" s="11">
        <v>38424586.30577396</v>
      </c>
      <c r="Z35" s="10">
        <v>4744869.231932106</v>
      </c>
      <c r="AA35" s="10">
        <v>7059100.833841272</v>
      </c>
      <c r="AB35" s="11">
        <v>26325443.24000058</v>
      </c>
      <c r="AC35" s="78" t="s">
        <v>161</v>
      </c>
      <c r="AD35" s="12">
        <v>-1.6885132689386337</v>
      </c>
      <c r="AE35" s="12">
        <v>10.25687700454831</v>
      </c>
      <c r="AF35" s="12">
        <v>-6.091780712431589</v>
      </c>
      <c r="AG35" s="12">
        <v>23.52825723738034</v>
      </c>
      <c r="AH35" s="12">
        <v>-4.485172776931585</v>
      </c>
      <c r="AI35" s="12">
        <v>-9.472618755812267</v>
      </c>
      <c r="AJ35" s="12">
        <v>-22.01326564642134</v>
      </c>
      <c r="AK35" s="12">
        <v>0.5277020827298147</v>
      </c>
      <c r="AL35" s="12">
        <v>-9.92541524420453</v>
      </c>
      <c r="AM35" s="12">
        <v>-0.6914428492356967</v>
      </c>
      <c r="AN35" s="12">
        <v>-9.067606202376068</v>
      </c>
      <c r="AO35" s="12">
        <v>-2.0811034029973756</v>
      </c>
      <c r="AP35" s="13">
        <v>1.9756525225768846</v>
      </c>
      <c r="AQ35" s="78" t="s">
        <v>161</v>
      </c>
      <c r="AR35" s="12">
        <v>-4.555274787422349</v>
      </c>
      <c r="AS35" s="12">
        <v>7.76710504241941</v>
      </c>
      <c r="AT35" s="12">
        <v>-9.121951617393416</v>
      </c>
      <c r="AU35" s="12">
        <v>-2.917920655028155</v>
      </c>
      <c r="AV35" s="12">
        <v>1.0088806592293598</v>
      </c>
      <c r="AW35" s="12">
        <v>1.0088806592293598</v>
      </c>
      <c r="AX35" s="12">
        <v>-2.1525245991108113</v>
      </c>
      <c r="AY35" s="12">
        <v>-0.22268599962849248</v>
      </c>
      <c r="AZ35" s="12">
        <v>-12.14824571907556</v>
      </c>
      <c r="BA35" s="13">
        <v>-2.0832235349007306</v>
      </c>
      <c r="BB35" s="12">
        <v>7.117853778110607</v>
      </c>
      <c r="BC35" s="12">
        <v>-7.97894881947164</v>
      </c>
      <c r="BD35" s="13">
        <v>-2.0173542184783257</v>
      </c>
      <c r="BE35" s="78" t="s">
        <v>161</v>
      </c>
      <c r="BF35" s="12">
        <f t="shared" si="23"/>
        <v>75.8864480579369</v>
      </c>
      <c r="BG35" s="12">
        <f t="shared" si="24"/>
        <v>10.257919132117303</v>
      </c>
      <c r="BH35" s="12">
        <f t="shared" si="25"/>
        <v>2.0831761934708313</v>
      </c>
      <c r="BI35" s="12">
        <f t="shared" si="25"/>
        <v>0.007428596500540875</v>
      </c>
      <c r="BJ35" s="12">
        <f t="shared" si="2"/>
        <v>5.710843049769991</v>
      </c>
      <c r="BK35" s="12">
        <f t="shared" si="3"/>
        <v>12.660469467862814</v>
      </c>
      <c r="BL35" s="12">
        <f t="shared" si="4"/>
        <v>1.3110455617698757</v>
      </c>
      <c r="BM35" s="12">
        <f t="shared" si="5"/>
        <v>6.823398977884768</v>
      </c>
      <c r="BN35" s="12">
        <f t="shared" si="6"/>
        <v>1.9068520196140644</v>
      </c>
      <c r="BO35" s="12">
        <f t="shared" si="7"/>
        <v>9.534866480656062</v>
      </c>
      <c r="BP35" s="12">
        <f t="shared" si="8"/>
        <v>2.497320315601695</v>
      </c>
      <c r="BQ35" s="12">
        <f t="shared" si="9"/>
        <v>2.9188733252060164</v>
      </c>
      <c r="BR35" s="13">
        <f t="shared" si="10"/>
        <v>20.17425493748295</v>
      </c>
      <c r="BS35" s="78" t="s">
        <v>161</v>
      </c>
      <c r="BT35" s="12">
        <f t="shared" si="11"/>
        <v>19.280862306258324</v>
      </c>
      <c r="BU35" s="12">
        <f t="shared" si="12"/>
        <v>0.4350212776593935</v>
      </c>
      <c r="BV35" s="12">
        <f t="shared" si="13"/>
        <v>5.476901323664401</v>
      </c>
      <c r="BW35" s="12">
        <f t="shared" si="14"/>
        <v>13.36893970493453</v>
      </c>
      <c r="BX35" s="12">
        <f t="shared" si="15"/>
        <v>4.064501794688984</v>
      </c>
      <c r="BY35" s="12">
        <f t="shared" si="16"/>
        <v>4.064501794688984</v>
      </c>
      <c r="BZ35" s="12">
        <f t="shared" si="17"/>
        <v>99.2318121588842</v>
      </c>
      <c r="CA35" s="12">
        <f t="shared" si="18"/>
        <v>1.1882392080077946</v>
      </c>
      <c r="CB35" s="12">
        <f t="shared" si="19"/>
        <v>0.4200513668920007</v>
      </c>
      <c r="CC35" s="13">
        <f t="shared" si="20"/>
        <v>100</v>
      </c>
      <c r="CD35" s="12">
        <f t="shared" si="26"/>
        <v>12.444118124454825</v>
      </c>
      <c r="CE35" s="12">
        <f t="shared" si="21"/>
        <v>18.513531213375128</v>
      </c>
      <c r="CF35" s="13">
        <f t="shared" si="22"/>
        <v>69.04235066217005</v>
      </c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</row>
    <row r="36" spans="1:135" s="1" customFormat="1" ht="12">
      <c r="A36" s="79" t="s">
        <v>124</v>
      </c>
      <c r="B36" s="62">
        <v>19028444.7838971</v>
      </c>
      <c r="C36" s="62">
        <v>4053696.600381412</v>
      </c>
      <c r="D36" s="62">
        <v>10407.252619206709</v>
      </c>
      <c r="E36" s="62">
        <v>2587.51987879741</v>
      </c>
      <c r="F36" s="62">
        <v>459913.49969444406</v>
      </c>
      <c r="G36" s="62">
        <v>2101064.1873767683</v>
      </c>
      <c r="H36" s="62">
        <v>315060.76016197563</v>
      </c>
      <c r="I36" s="62">
        <v>1891068.9637844942</v>
      </c>
      <c r="J36" s="62">
        <v>455118</v>
      </c>
      <c r="K36" s="62">
        <v>3938786</v>
      </c>
      <c r="L36" s="62">
        <v>1333517</v>
      </c>
      <c r="M36" s="62">
        <v>762596</v>
      </c>
      <c r="N36" s="62">
        <v>3704629</v>
      </c>
      <c r="O36" s="79" t="s">
        <v>162</v>
      </c>
      <c r="P36" s="62">
        <v>3040798.1875469163</v>
      </c>
      <c r="Q36" s="62">
        <v>456619.95468580286</v>
      </c>
      <c r="R36" s="62">
        <v>728019.0874453923</v>
      </c>
      <c r="S36" s="62">
        <v>1856159.1454157212</v>
      </c>
      <c r="T36" s="62">
        <v>1397041</v>
      </c>
      <c r="U36" s="62">
        <v>1397041</v>
      </c>
      <c r="V36" s="62">
        <v>23466283.971444014</v>
      </c>
      <c r="W36" s="62">
        <v>280994</v>
      </c>
      <c r="X36" s="62">
        <v>99333</v>
      </c>
      <c r="Y36" s="63">
        <v>23647944.971444014</v>
      </c>
      <c r="Z36" s="62">
        <v>4066691.372879416</v>
      </c>
      <c r="AA36" s="62">
        <v>2560977.6870712126</v>
      </c>
      <c r="AB36" s="63">
        <v>16838614.911493387</v>
      </c>
      <c r="AC36" s="79" t="s">
        <v>162</v>
      </c>
      <c r="AD36" s="64">
        <v>3.452725569238166</v>
      </c>
      <c r="AE36" s="64">
        <v>8.309152334807514</v>
      </c>
      <c r="AF36" s="64">
        <v>73.96035120455086</v>
      </c>
      <c r="AG36" s="64">
        <v>-25.31553759547524</v>
      </c>
      <c r="AH36" s="64">
        <v>21.97014668973688</v>
      </c>
      <c r="AI36" s="64">
        <v>17.826480968183233</v>
      </c>
      <c r="AJ36" s="64">
        <v>-18.160103851798677</v>
      </c>
      <c r="AK36" s="64">
        <v>0.40009192309440317</v>
      </c>
      <c r="AL36" s="64">
        <v>-7.279050294694681</v>
      </c>
      <c r="AM36" s="64">
        <v>-1.2502958389994023</v>
      </c>
      <c r="AN36" s="64">
        <v>0.537929495424395</v>
      </c>
      <c r="AO36" s="64">
        <v>-0.4490650569947104</v>
      </c>
      <c r="AP36" s="65">
        <v>1.7605933635010687</v>
      </c>
      <c r="AQ36" s="79" t="s">
        <v>162</v>
      </c>
      <c r="AR36" s="64">
        <v>3.0081146732889024</v>
      </c>
      <c r="AS36" s="64">
        <v>4.773644676590804</v>
      </c>
      <c r="AT36" s="64">
        <v>7.032966279091804</v>
      </c>
      <c r="AU36" s="64">
        <v>1.0979425891759436</v>
      </c>
      <c r="AV36" s="64">
        <v>-4.176072157346914</v>
      </c>
      <c r="AW36" s="64">
        <v>-4.176072157346914</v>
      </c>
      <c r="AX36" s="64">
        <v>2.9074225651695795</v>
      </c>
      <c r="AY36" s="64">
        <v>4.93699911119078</v>
      </c>
      <c r="AZ36" s="64">
        <v>-7.605804111245465</v>
      </c>
      <c r="BA36" s="65">
        <v>2.9803095584897474</v>
      </c>
      <c r="BB36" s="64">
        <v>8.382780642775025</v>
      </c>
      <c r="BC36" s="64">
        <v>18.549753856487424</v>
      </c>
      <c r="BD36" s="65">
        <v>-0.30945072358290915</v>
      </c>
      <c r="BE36" s="79" t="s">
        <v>162</v>
      </c>
      <c r="BF36" s="64">
        <f t="shared" si="23"/>
        <v>80.46553223493552</v>
      </c>
      <c r="BG36" s="64">
        <f t="shared" si="24"/>
        <v>17.141855688840778</v>
      </c>
      <c r="BH36" s="64">
        <f t="shared" si="25"/>
        <v>0.044009120588592146</v>
      </c>
      <c r="BI36" s="64">
        <f t="shared" si="25"/>
        <v>0.010941838210136058</v>
      </c>
      <c r="BJ36" s="64">
        <f t="shared" si="2"/>
        <v>1.9448349539455154</v>
      </c>
      <c r="BK36" s="64">
        <f t="shared" si="3"/>
        <v>8.88476436288185</v>
      </c>
      <c r="BL36" s="64">
        <f t="shared" si="4"/>
        <v>1.3322965718265416</v>
      </c>
      <c r="BM36" s="64">
        <f t="shared" si="5"/>
        <v>7.996758137199859</v>
      </c>
      <c r="BN36" s="64">
        <f t="shared" si="6"/>
        <v>1.924556237548658</v>
      </c>
      <c r="BO36" s="64">
        <f t="shared" si="7"/>
        <v>16.65593354837499</v>
      </c>
      <c r="BP36" s="64">
        <f t="shared" si="8"/>
        <v>5.639039678121221</v>
      </c>
      <c r="BQ36" s="64">
        <f t="shared" si="9"/>
        <v>3.224787612288805</v>
      </c>
      <c r="BR36" s="65">
        <f t="shared" si="10"/>
        <v>15.665754485108582</v>
      </c>
      <c r="BS36" s="79" t="s">
        <v>162</v>
      </c>
      <c r="BT36" s="64">
        <f t="shared" si="11"/>
        <v>12.858614950342705</v>
      </c>
      <c r="BU36" s="64">
        <f t="shared" si="12"/>
        <v>1.930907549206464</v>
      </c>
      <c r="BV36" s="64">
        <f t="shared" si="13"/>
        <v>3.078572317063952</v>
      </c>
      <c r="BW36" s="64">
        <f t="shared" si="14"/>
        <v>7.849135084072291</v>
      </c>
      <c r="BX36" s="64">
        <f t="shared" si="15"/>
        <v>5.907663442582396</v>
      </c>
      <c r="BY36" s="64">
        <f t="shared" si="16"/>
        <v>5.907663442582396</v>
      </c>
      <c r="BZ36" s="64">
        <f t="shared" si="17"/>
        <v>99.23181062786063</v>
      </c>
      <c r="CA36" s="64">
        <f t="shared" si="18"/>
        <v>1.1882385566243208</v>
      </c>
      <c r="CB36" s="64">
        <f t="shared" si="19"/>
        <v>0.4200491844849486</v>
      </c>
      <c r="CC36" s="65">
        <f t="shared" si="20"/>
        <v>100</v>
      </c>
      <c r="CD36" s="64">
        <f t="shared" si="26"/>
        <v>17.329933353862714</v>
      </c>
      <c r="CE36" s="64">
        <f t="shared" si="21"/>
        <v>10.913435165907186</v>
      </c>
      <c r="CF36" s="65">
        <f t="shared" si="22"/>
        <v>71.7566314802301</v>
      </c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</row>
    <row r="37" spans="1:135" s="1" customFormat="1" ht="12">
      <c r="A37" s="77" t="s">
        <v>125</v>
      </c>
      <c r="B37" s="26">
        <v>39263971.68295102</v>
      </c>
      <c r="C37" s="1">
        <v>1841114.705628659</v>
      </c>
      <c r="D37" s="1">
        <v>332816.83659593685</v>
      </c>
      <c r="E37" s="1">
        <v>141777.83384975072</v>
      </c>
      <c r="F37" s="1">
        <v>9075351.669374254</v>
      </c>
      <c r="G37" s="1">
        <v>6618411.497345518</v>
      </c>
      <c r="H37" s="1">
        <v>471941.0137577821</v>
      </c>
      <c r="I37" s="1">
        <v>3038652.126399114</v>
      </c>
      <c r="J37" s="1">
        <v>737843</v>
      </c>
      <c r="K37" s="1">
        <v>5271998</v>
      </c>
      <c r="L37" s="1">
        <v>2697006</v>
      </c>
      <c r="M37" s="1">
        <v>1156643</v>
      </c>
      <c r="N37" s="1">
        <v>7880416</v>
      </c>
      <c r="O37" s="77" t="s">
        <v>163</v>
      </c>
      <c r="P37" s="1">
        <v>7518411.961139461</v>
      </c>
      <c r="Q37" s="1">
        <v>149910.7322389755</v>
      </c>
      <c r="R37" s="1">
        <v>2567298.746332445</v>
      </c>
      <c r="S37" s="1">
        <v>4801202.4825680405</v>
      </c>
      <c r="T37" s="1">
        <v>1929717</v>
      </c>
      <c r="U37" s="1">
        <v>1929717</v>
      </c>
      <c r="V37" s="1">
        <v>48712100.64409048</v>
      </c>
      <c r="W37" s="1">
        <v>583297</v>
      </c>
      <c r="X37" s="1">
        <v>206199</v>
      </c>
      <c r="Y37" s="7">
        <v>49089198.64409048</v>
      </c>
      <c r="Z37" s="1">
        <v>2315709.3760743467</v>
      </c>
      <c r="AA37" s="1">
        <v>15693763.166719772</v>
      </c>
      <c r="AB37" s="7">
        <v>30702628.101296365</v>
      </c>
      <c r="AC37" s="77" t="s">
        <v>163</v>
      </c>
      <c r="AD37" s="8">
        <v>-4.237354944113671</v>
      </c>
      <c r="AE37" s="8">
        <v>4.783439508332147</v>
      </c>
      <c r="AF37" s="8">
        <v>-3.713981878419136</v>
      </c>
      <c r="AG37" s="8">
        <v>20.61663935862784</v>
      </c>
      <c r="AH37" s="8">
        <v>-19.2728455001075</v>
      </c>
      <c r="AI37" s="8">
        <v>7.364656103599858</v>
      </c>
      <c r="AJ37" s="8">
        <v>-23.73591160017178</v>
      </c>
      <c r="AK37" s="8">
        <v>0.53694638474616</v>
      </c>
      <c r="AL37" s="8">
        <v>-9.46933817575029</v>
      </c>
      <c r="AM37" s="8">
        <v>-1.2755532934315634</v>
      </c>
      <c r="AN37" s="8">
        <v>0.3646910582962378</v>
      </c>
      <c r="AO37" s="8">
        <v>-1.3684764358215422</v>
      </c>
      <c r="AP37" s="9">
        <v>2.099471507653623</v>
      </c>
      <c r="AQ37" s="77" t="s">
        <v>163</v>
      </c>
      <c r="AR37" s="8">
        <v>-1.9337719736105474</v>
      </c>
      <c r="AS37" s="8">
        <v>-2.4182363481662814</v>
      </c>
      <c r="AT37" s="8">
        <v>0.5583349345260741</v>
      </c>
      <c r="AU37" s="8">
        <v>-3.2015210887668886</v>
      </c>
      <c r="AV37" s="8">
        <v>0.9796462158999809</v>
      </c>
      <c r="AW37" s="8">
        <v>0.9796462158999809</v>
      </c>
      <c r="AX37" s="8">
        <v>-3.691071517343384</v>
      </c>
      <c r="AY37" s="8">
        <v>-1.7917664945390017</v>
      </c>
      <c r="AZ37" s="8">
        <v>-13.529981590435414</v>
      </c>
      <c r="BA37" s="9">
        <v>-3.6228606105921135</v>
      </c>
      <c r="BB37" s="8">
        <v>4.298780937672234</v>
      </c>
      <c r="BC37" s="8">
        <v>-9.839272119641425</v>
      </c>
      <c r="BD37" s="9">
        <v>-0.8066788323019877</v>
      </c>
      <c r="BE37" s="77" t="s">
        <v>163</v>
      </c>
      <c r="BF37" s="8">
        <f t="shared" si="23"/>
        <v>79.98495140983066</v>
      </c>
      <c r="BG37" s="8">
        <f t="shared" si="24"/>
        <v>3.7505495230778196</v>
      </c>
      <c r="BH37" s="8">
        <f t="shared" si="25"/>
        <v>0.6779838453036194</v>
      </c>
      <c r="BI37" s="8">
        <f t="shared" si="25"/>
        <v>0.28881676166212666</v>
      </c>
      <c r="BJ37" s="8">
        <f t="shared" si="2"/>
        <v>18.48747162318319</v>
      </c>
      <c r="BK37" s="8">
        <f t="shared" si="3"/>
        <v>13.48241910675856</v>
      </c>
      <c r="BL37" s="8">
        <f t="shared" si="4"/>
        <v>0.9613948216581774</v>
      </c>
      <c r="BM37" s="8">
        <f t="shared" si="5"/>
        <v>6.190062601001364</v>
      </c>
      <c r="BN37" s="8">
        <f t="shared" si="6"/>
        <v>1.5030658889943478</v>
      </c>
      <c r="BO37" s="8">
        <f t="shared" si="7"/>
        <v>10.739629380025866</v>
      </c>
      <c r="BP37" s="8">
        <f t="shared" si="8"/>
        <v>5.494092538674339</v>
      </c>
      <c r="BQ37" s="8">
        <f t="shared" si="9"/>
        <v>2.3562067256097703</v>
      </c>
      <c r="BR37" s="9">
        <f t="shared" si="10"/>
        <v>16.053258593881466</v>
      </c>
      <c r="BS37" s="77" t="s">
        <v>163</v>
      </c>
      <c r="BT37" s="8">
        <f t="shared" si="11"/>
        <v>15.315817264913841</v>
      </c>
      <c r="BU37" s="8">
        <f t="shared" si="12"/>
        <v>0.3053843541547041</v>
      </c>
      <c r="BV37" s="8">
        <f t="shared" si="13"/>
        <v>5.229864852645145</v>
      </c>
      <c r="BW37" s="8">
        <f t="shared" si="14"/>
        <v>9.780568058113992</v>
      </c>
      <c r="BX37" s="8">
        <f t="shared" si="15"/>
        <v>3.9310419670749823</v>
      </c>
      <c r="BY37" s="8">
        <f t="shared" si="16"/>
        <v>3.9310419670749823</v>
      </c>
      <c r="BZ37" s="8">
        <f t="shared" si="17"/>
        <v>99.23181064181948</v>
      </c>
      <c r="CA37" s="8">
        <f t="shared" si="18"/>
        <v>1.1882389937327267</v>
      </c>
      <c r="CB37" s="8">
        <f t="shared" si="19"/>
        <v>0.420049635552205</v>
      </c>
      <c r="CC37" s="9">
        <f t="shared" si="20"/>
        <v>100</v>
      </c>
      <c r="CD37" s="8">
        <f t="shared" si="26"/>
        <v>4.753868844609717</v>
      </c>
      <c r="CE37" s="8">
        <f t="shared" si="21"/>
        <v>32.21738122398888</v>
      </c>
      <c r="CF37" s="9">
        <f t="shared" si="22"/>
        <v>63.02874993140141</v>
      </c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</row>
    <row r="38" spans="1:135" s="1" customFormat="1" ht="12">
      <c r="A38" s="78" t="s">
        <v>23</v>
      </c>
      <c r="B38" s="27">
        <v>8320189.43502644</v>
      </c>
      <c r="C38" s="10">
        <v>532164.3637880348</v>
      </c>
      <c r="D38" s="10">
        <v>44578.98848764657</v>
      </c>
      <c r="E38" s="10">
        <v>311736.61656352045</v>
      </c>
      <c r="F38" s="10">
        <v>645149.6871739781</v>
      </c>
      <c r="G38" s="10">
        <v>2760930.3408688605</v>
      </c>
      <c r="H38" s="10">
        <v>44979.785512686874</v>
      </c>
      <c r="I38" s="10">
        <v>582703.6526317131</v>
      </c>
      <c r="J38" s="10">
        <v>114789</v>
      </c>
      <c r="K38" s="10">
        <v>1673598</v>
      </c>
      <c r="L38" s="10">
        <v>102210</v>
      </c>
      <c r="M38" s="10">
        <v>276075</v>
      </c>
      <c r="N38" s="10">
        <v>1231274</v>
      </c>
      <c r="O38" s="78" t="s">
        <v>23</v>
      </c>
      <c r="P38" s="10">
        <v>1506822.6100086719</v>
      </c>
      <c r="Q38" s="10">
        <v>8274.7092323536</v>
      </c>
      <c r="R38" s="10">
        <v>537711.2019675872</v>
      </c>
      <c r="S38" s="10">
        <v>960836.6988087309</v>
      </c>
      <c r="T38" s="10">
        <v>257159</v>
      </c>
      <c r="U38" s="10">
        <v>257159</v>
      </c>
      <c r="V38" s="10">
        <v>10084171.045035113</v>
      </c>
      <c r="W38" s="10">
        <v>120752</v>
      </c>
      <c r="X38" s="10">
        <v>42687</v>
      </c>
      <c r="Y38" s="11">
        <v>10162236.045035113</v>
      </c>
      <c r="Z38" s="10">
        <v>888479.9688392018</v>
      </c>
      <c r="AA38" s="10">
        <v>3406080.0280428384</v>
      </c>
      <c r="AB38" s="11">
        <v>5789611.048153073</v>
      </c>
      <c r="AC38" s="78" t="s">
        <v>23</v>
      </c>
      <c r="AD38" s="12">
        <v>-10.37013099489399</v>
      </c>
      <c r="AE38" s="12">
        <v>4.588184658017515</v>
      </c>
      <c r="AF38" s="12">
        <v>-3.6525507257204306</v>
      </c>
      <c r="AG38" s="12">
        <v>19.456174236880088</v>
      </c>
      <c r="AH38" s="12">
        <v>-0.06269120782093002</v>
      </c>
      <c r="AI38" s="12">
        <v>-25.95295166129602</v>
      </c>
      <c r="AJ38" s="12">
        <v>-46.9072455891105</v>
      </c>
      <c r="AK38" s="12">
        <v>0.7144194177933889</v>
      </c>
      <c r="AL38" s="12">
        <v>-11.116875474269431</v>
      </c>
      <c r="AM38" s="12">
        <v>-0.977212188053587</v>
      </c>
      <c r="AN38" s="12">
        <v>-9.547071629586364</v>
      </c>
      <c r="AO38" s="12">
        <v>-0.9020489037575201</v>
      </c>
      <c r="AP38" s="13">
        <v>1.0504943068132762</v>
      </c>
      <c r="AQ38" s="78" t="s">
        <v>23</v>
      </c>
      <c r="AR38" s="12">
        <v>1.5212542835113767</v>
      </c>
      <c r="AS38" s="12">
        <v>-0.110700841123154</v>
      </c>
      <c r="AT38" s="12">
        <v>9.359566073304869</v>
      </c>
      <c r="AU38" s="12">
        <v>-2.380636943006198</v>
      </c>
      <c r="AV38" s="12">
        <v>1.0090734121528733</v>
      </c>
      <c r="AW38" s="12">
        <v>1.0090734121528733</v>
      </c>
      <c r="AX38" s="12">
        <v>-8.50591688048269</v>
      </c>
      <c r="AY38" s="12">
        <v>-6.7011782885841225</v>
      </c>
      <c r="AZ38" s="12">
        <v>-17.85274420752829</v>
      </c>
      <c r="BA38" s="13">
        <v>-8.441112061787415</v>
      </c>
      <c r="BB38" s="12">
        <v>8.875548201950203</v>
      </c>
      <c r="BC38" s="12">
        <v>-22.131982520715813</v>
      </c>
      <c r="BD38" s="13">
        <v>-0.7173513126779815</v>
      </c>
      <c r="BE38" s="78" t="s">
        <v>23</v>
      </c>
      <c r="BF38" s="12">
        <f t="shared" si="23"/>
        <v>81.87360929380667</v>
      </c>
      <c r="BG38" s="12">
        <f t="shared" si="24"/>
        <v>5.236685719852279</v>
      </c>
      <c r="BH38" s="12">
        <f t="shared" si="25"/>
        <v>0.438673027177185</v>
      </c>
      <c r="BI38" s="12">
        <f t="shared" si="25"/>
        <v>3.067598658228602</v>
      </c>
      <c r="BJ38" s="12">
        <f t="shared" si="2"/>
        <v>6.348501297499126</v>
      </c>
      <c r="BK38" s="12">
        <f t="shared" si="3"/>
        <v>27.16853189232647</v>
      </c>
      <c r="BL38" s="12">
        <f t="shared" si="4"/>
        <v>0.4426170117812045</v>
      </c>
      <c r="BM38" s="12">
        <f t="shared" si="5"/>
        <v>5.734010212411866</v>
      </c>
      <c r="BN38" s="12">
        <f t="shared" si="6"/>
        <v>1.1295643940103282</v>
      </c>
      <c r="BO38" s="12">
        <f t="shared" si="7"/>
        <v>16.468796754801392</v>
      </c>
      <c r="BP38" s="12">
        <f t="shared" si="8"/>
        <v>1.0057825811863124</v>
      </c>
      <c r="BQ38" s="12">
        <f t="shared" si="9"/>
        <v>2.716675727433825</v>
      </c>
      <c r="BR38" s="13">
        <f t="shared" si="10"/>
        <v>12.116172017098089</v>
      </c>
      <c r="BS38" s="78" t="s">
        <v>23</v>
      </c>
      <c r="BT38" s="12">
        <f t="shared" si="11"/>
        <v>14.827667880681132</v>
      </c>
      <c r="BU38" s="12">
        <f t="shared" si="12"/>
        <v>0.08142606800002754</v>
      </c>
      <c r="BV38" s="12">
        <f t="shared" si="13"/>
        <v>5.291268571057181</v>
      </c>
      <c r="BW38" s="12">
        <f t="shared" si="14"/>
        <v>9.454973241623922</v>
      </c>
      <c r="BX38" s="12">
        <f t="shared" si="15"/>
        <v>2.530535591383338</v>
      </c>
      <c r="BY38" s="12">
        <f t="shared" si="16"/>
        <v>2.530535591383338</v>
      </c>
      <c r="BZ38" s="12">
        <f t="shared" si="17"/>
        <v>99.23181276587115</v>
      </c>
      <c r="CA38" s="12">
        <f t="shared" si="18"/>
        <v>1.1882424248450212</v>
      </c>
      <c r="CB38" s="12">
        <f t="shared" si="19"/>
        <v>0.4200551907161738</v>
      </c>
      <c r="CC38" s="13">
        <f t="shared" si="20"/>
        <v>100</v>
      </c>
      <c r="CD38" s="12">
        <f t="shared" si="26"/>
        <v>8.810639614018053</v>
      </c>
      <c r="CE38" s="12">
        <f t="shared" si="21"/>
        <v>33.776499950581496</v>
      </c>
      <c r="CF38" s="13">
        <f t="shared" si="22"/>
        <v>57.41286043540045</v>
      </c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</row>
    <row r="39" spans="1:135" s="1" customFormat="1" ht="12">
      <c r="A39" s="77" t="s">
        <v>24</v>
      </c>
      <c r="B39" s="1">
        <v>32139524.208563372</v>
      </c>
      <c r="C39" s="1">
        <v>2395959.849529952</v>
      </c>
      <c r="D39" s="1">
        <v>75186.74621456818</v>
      </c>
      <c r="E39" s="1">
        <v>5813.982549751849</v>
      </c>
      <c r="F39" s="1">
        <v>10606908.963894963</v>
      </c>
      <c r="G39" s="1">
        <v>2391707.6555639007</v>
      </c>
      <c r="H39" s="1">
        <v>129807.09366423797</v>
      </c>
      <c r="I39" s="1">
        <v>6920985.917145999</v>
      </c>
      <c r="J39" s="1">
        <v>159595</v>
      </c>
      <c r="K39" s="1">
        <v>3441427</v>
      </c>
      <c r="L39" s="1">
        <v>461361</v>
      </c>
      <c r="M39" s="1">
        <v>664695</v>
      </c>
      <c r="N39" s="1">
        <v>4886076</v>
      </c>
      <c r="O39" s="77" t="s">
        <v>24</v>
      </c>
      <c r="P39" s="1">
        <v>3600704.508874807</v>
      </c>
      <c r="Q39" s="1">
        <v>78336.24731762521</v>
      </c>
      <c r="R39" s="1">
        <v>1150911.13246548</v>
      </c>
      <c r="S39" s="1">
        <v>2371457.129091702</v>
      </c>
      <c r="T39" s="1">
        <v>815838</v>
      </c>
      <c r="U39" s="1">
        <v>815838</v>
      </c>
      <c r="V39" s="1">
        <v>36556066.717438176</v>
      </c>
      <c r="W39" s="1">
        <v>437736</v>
      </c>
      <c r="X39" s="1">
        <v>154743</v>
      </c>
      <c r="Y39" s="7">
        <v>36839059.717438176</v>
      </c>
      <c r="Z39" s="1">
        <v>2476960.5782942716</v>
      </c>
      <c r="AA39" s="1">
        <v>12998616.619458864</v>
      </c>
      <c r="AB39" s="7">
        <v>21080489.519685045</v>
      </c>
      <c r="AC39" s="77" t="s">
        <v>24</v>
      </c>
      <c r="AD39" s="8">
        <v>9.153797281690153</v>
      </c>
      <c r="AE39" s="8">
        <v>12.34696458835603</v>
      </c>
      <c r="AF39" s="8">
        <v>1.7599279232283949</v>
      </c>
      <c r="AG39" s="8">
        <v>-17.61231914017393</v>
      </c>
      <c r="AH39" s="8">
        <v>14.98833401124042</v>
      </c>
      <c r="AI39" s="8">
        <v>82.00942961519053</v>
      </c>
      <c r="AJ39" s="8">
        <v>-28.664208562400507</v>
      </c>
      <c r="AK39" s="8">
        <v>1.1230485564014474</v>
      </c>
      <c r="AL39" s="8">
        <v>-9.852177793342634</v>
      </c>
      <c r="AM39" s="8">
        <v>0.3969285444018226</v>
      </c>
      <c r="AN39" s="8">
        <v>-8.810763374168376</v>
      </c>
      <c r="AO39" s="8">
        <v>-0.22605790144415877</v>
      </c>
      <c r="AP39" s="9">
        <v>-0.06373241222680556</v>
      </c>
      <c r="AQ39" s="77" t="s">
        <v>24</v>
      </c>
      <c r="AR39" s="8">
        <v>-2.9160218673346394</v>
      </c>
      <c r="AS39" s="8">
        <v>9.607234103217975</v>
      </c>
      <c r="AT39" s="8">
        <v>1.9967129385640454</v>
      </c>
      <c r="AU39" s="8">
        <v>-5.4821671626791675</v>
      </c>
      <c r="AV39" s="8">
        <v>-0.7252390490120444</v>
      </c>
      <c r="AW39" s="8">
        <v>-0.7252390490120444</v>
      </c>
      <c r="AX39" s="8">
        <v>7.597243115394164</v>
      </c>
      <c r="AY39" s="8">
        <v>9.719270102265892</v>
      </c>
      <c r="AZ39" s="8">
        <v>-3.394909508618375</v>
      </c>
      <c r="BA39" s="9">
        <v>7.673450561820753</v>
      </c>
      <c r="BB39" s="8">
        <v>11.898074745174634</v>
      </c>
      <c r="BC39" s="8">
        <v>23.345352925452573</v>
      </c>
      <c r="BD39" s="9">
        <v>-0.671172158430793</v>
      </c>
      <c r="BE39" s="77" t="s">
        <v>24</v>
      </c>
      <c r="BF39" s="8">
        <f t="shared" si="23"/>
        <v>87.2430633547082</v>
      </c>
      <c r="BG39" s="8">
        <f t="shared" si="24"/>
        <v>6.503857231719184</v>
      </c>
      <c r="BH39" s="8">
        <f t="shared" si="25"/>
        <v>0.20409518264381132</v>
      </c>
      <c r="BI39" s="8">
        <f t="shared" si="25"/>
        <v>0.01578211440342419</v>
      </c>
      <c r="BJ39" s="8">
        <f t="shared" si="2"/>
        <v>28.792561605132573</v>
      </c>
      <c r="BK39" s="8">
        <f t="shared" si="3"/>
        <v>6.492314608213953</v>
      </c>
      <c r="BL39" s="8">
        <f t="shared" si="4"/>
        <v>0.35236266793962806</v>
      </c>
      <c r="BM39" s="8">
        <f t="shared" si="5"/>
        <v>18.787086234640984</v>
      </c>
      <c r="BN39" s="8">
        <f t="shared" si="6"/>
        <v>0.43322224080668903</v>
      </c>
      <c r="BO39" s="8">
        <f t="shared" si="7"/>
        <v>9.341788380040988</v>
      </c>
      <c r="BP39" s="8">
        <f t="shared" si="8"/>
        <v>1.2523690982851272</v>
      </c>
      <c r="BQ39" s="8">
        <f t="shared" si="9"/>
        <v>1.8043212967386333</v>
      </c>
      <c r="BR39" s="9">
        <f t="shared" si="10"/>
        <v>13.263302694143201</v>
      </c>
      <c r="BS39" s="77" t="s">
        <v>24</v>
      </c>
      <c r="BT39" s="8">
        <f t="shared" si="11"/>
        <v>9.7741487879789</v>
      </c>
      <c r="BU39" s="8">
        <f t="shared" si="12"/>
        <v>0.2126445352255934</v>
      </c>
      <c r="BV39" s="8">
        <f t="shared" si="13"/>
        <v>3.12415990335574</v>
      </c>
      <c r="BW39" s="8">
        <f t="shared" si="14"/>
        <v>6.437344349397566</v>
      </c>
      <c r="BX39" s="8">
        <f t="shared" si="15"/>
        <v>2.2146004981061287</v>
      </c>
      <c r="BY39" s="8">
        <f t="shared" si="16"/>
        <v>2.2146004981061287</v>
      </c>
      <c r="BZ39" s="8">
        <f t="shared" si="17"/>
        <v>99.23181264079321</v>
      </c>
      <c r="CA39" s="8">
        <f t="shared" si="18"/>
        <v>1.1882387969658</v>
      </c>
      <c r="CB39" s="8">
        <f t="shared" si="19"/>
        <v>0.42005143775901177</v>
      </c>
      <c r="CC39" s="9">
        <f t="shared" si="20"/>
        <v>100</v>
      </c>
      <c r="CD39" s="8">
        <f t="shared" si="26"/>
        <v>6.775785254579094</v>
      </c>
      <c r="CE39" s="8">
        <f t="shared" si="21"/>
        <v>35.558028493416096</v>
      </c>
      <c r="CF39" s="9">
        <f t="shared" si="22"/>
        <v>57.66618625200483</v>
      </c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</row>
    <row r="40" spans="1:135" s="1" customFormat="1" ht="12">
      <c r="A40" s="77" t="s">
        <v>25</v>
      </c>
      <c r="B40" s="1">
        <v>19141761.08708667</v>
      </c>
      <c r="C40" s="1">
        <v>1652337.2734241828</v>
      </c>
      <c r="D40" s="1">
        <v>253370.77445048097</v>
      </c>
      <c r="E40" s="1">
        <v>5513.3619503363525</v>
      </c>
      <c r="F40" s="1">
        <v>2435940.5792790386</v>
      </c>
      <c r="G40" s="1">
        <v>2307167.5321594966</v>
      </c>
      <c r="H40" s="1">
        <v>797959.7679182632</v>
      </c>
      <c r="I40" s="1">
        <v>2393124.7979048705</v>
      </c>
      <c r="J40" s="1">
        <v>730549</v>
      </c>
      <c r="K40" s="1">
        <v>2794741</v>
      </c>
      <c r="L40" s="1">
        <v>106624</v>
      </c>
      <c r="M40" s="1">
        <v>650006</v>
      </c>
      <c r="N40" s="1">
        <v>5014427</v>
      </c>
      <c r="O40" s="77" t="s">
        <v>25</v>
      </c>
      <c r="P40" s="1">
        <v>4297817.434025392</v>
      </c>
      <c r="Q40" s="1">
        <v>150007.72883058133</v>
      </c>
      <c r="R40" s="1">
        <v>1777311.5797948611</v>
      </c>
      <c r="S40" s="1">
        <v>2370498.1253999495</v>
      </c>
      <c r="T40" s="1">
        <v>499682</v>
      </c>
      <c r="U40" s="1">
        <v>499682</v>
      </c>
      <c r="V40" s="1">
        <v>23939260.521112062</v>
      </c>
      <c r="W40" s="1">
        <v>286658</v>
      </c>
      <c r="X40" s="1">
        <v>101335</v>
      </c>
      <c r="Y40" s="7">
        <v>24124583.521112062</v>
      </c>
      <c r="Z40" s="1">
        <v>1911221.409825</v>
      </c>
      <c r="AA40" s="1">
        <v>4743108.111438535</v>
      </c>
      <c r="AB40" s="7">
        <v>17284930.999848526</v>
      </c>
      <c r="AC40" s="77" t="s">
        <v>25</v>
      </c>
      <c r="AD40" s="8">
        <v>-6.543213855628596</v>
      </c>
      <c r="AE40" s="8">
        <v>5.320691295783118</v>
      </c>
      <c r="AF40" s="8">
        <v>-4.7156159080084175</v>
      </c>
      <c r="AG40" s="8">
        <v>-18.159640266487802</v>
      </c>
      <c r="AH40" s="8">
        <v>-21.197105023006806</v>
      </c>
      <c r="AI40" s="8">
        <v>-21.71274648134455</v>
      </c>
      <c r="AJ40" s="8">
        <v>-10.237823339518112</v>
      </c>
      <c r="AK40" s="8">
        <v>0.6231721310892473</v>
      </c>
      <c r="AL40" s="8">
        <v>-6.1994114263409825</v>
      </c>
      <c r="AM40" s="8">
        <v>-1.3183954261162911</v>
      </c>
      <c r="AN40" s="8">
        <v>-9.560201874549387</v>
      </c>
      <c r="AO40" s="8">
        <v>-1.1280425662664164</v>
      </c>
      <c r="AP40" s="9">
        <v>1.3283717509078161</v>
      </c>
      <c r="AQ40" s="77" t="s">
        <v>25</v>
      </c>
      <c r="AR40" s="8">
        <v>0.44501896934074514</v>
      </c>
      <c r="AS40" s="8">
        <v>5.715973942681004</v>
      </c>
      <c r="AT40" s="8">
        <v>2.8089196765868287</v>
      </c>
      <c r="AU40" s="8">
        <v>-1.5625709777000805</v>
      </c>
      <c r="AV40" s="8">
        <v>1.0089126343515447</v>
      </c>
      <c r="AW40" s="8">
        <v>1.0089126343515447</v>
      </c>
      <c r="AX40" s="8">
        <v>-5.211338474597913</v>
      </c>
      <c r="AY40" s="8">
        <v>-3.3418867110183466</v>
      </c>
      <c r="AZ40" s="8">
        <v>-14.895314560220374</v>
      </c>
      <c r="BA40" s="9">
        <v>-5.144200950213965</v>
      </c>
      <c r="BB40" s="8">
        <v>3.7855727271483834</v>
      </c>
      <c r="BC40" s="8">
        <v>-21.448771783177616</v>
      </c>
      <c r="BD40" s="9">
        <v>-0.5221614257976699</v>
      </c>
      <c r="BE40" s="77" t="s">
        <v>25</v>
      </c>
      <c r="BF40" s="8">
        <f t="shared" si="23"/>
        <v>79.34545717788333</v>
      </c>
      <c r="BG40" s="8">
        <f t="shared" si="24"/>
        <v>6.849184658372148</v>
      </c>
      <c r="BH40" s="8">
        <f t="shared" si="25"/>
        <v>1.0502596831516262</v>
      </c>
      <c r="BI40" s="8">
        <f t="shared" si="25"/>
        <v>0.022853708315882276</v>
      </c>
      <c r="BJ40" s="8">
        <f t="shared" si="2"/>
        <v>10.09733733702504</v>
      </c>
      <c r="BK40" s="8">
        <f t="shared" si="3"/>
        <v>9.56355383354259</v>
      </c>
      <c r="BL40" s="8">
        <f t="shared" si="4"/>
        <v>3.3076623570307335</v>
      </c>
      <c r="BM40" s="8">
        <f t="shared" si="5"/>
        <v>9.919859531712055</v>
      </c>
      <c r="BN40" s="8">
        <f t="shared" si="6"/>
        <v>3.0282346609659694</v>
      </c>
      <c r="BO40" s="8">
        <f t="shared" si="7"/>
        <v>11.584618642449302</v>
      </c>
      <c r="BP40" s="8">
        <f t="shared" si="8"/>
        <v>0.44197239677398165</v>
      </c>
      <c r="BQ40" s="8">
        <f t="shared" si="9"/>
        <v>2.6943719025497894</v>
      </c>
      <c r="BR40" s="9">
        <f t="shared" si="10"/>
        <v>20.785548465994207</v>
      </c>
      <c r="BS40" s="77" t="s">
        <v>25</v>
      </c>
      <c r="BT40" s="8">
        <f t="shared" si="11"/>
        <v>17.815094839934783</v>
      </c>
      <c r="BU40" s="8">
        <f t="shared" si="12"/>
        <v>0.6218044290766951</v>
      </c>
      <c r="BV40" s="8">
        <f t="shared" si="13"/>
        <v>7.367221814376562</v>
      </c>
      <c r="BW40" s="8">
        <f t="shared" si="14"/>
        <v>9.826068596481525</v>
      </c>
      <c r="BX40" s="8">
        <f t="shared" si="15"/>
        <v>2.071256482263062</v>
      </c>
      <c r="BY40" s="8">
        <f t="shared" si="16"/>
        <v>2.071256482263062</v>
      </c>
      <c r="BZ40" s="8">
        <f t="shared" si="17"/>
        <v>99.23180850008117</v>
      </c>
      <c r="CA40" s="8">
        <f t="shared" si="18"/>
        <v>1.1882402021536993</v>
      </c>
      <c r="CB40" s="8">
        <f t="shared" si="19"/>
        <v>0.4200487022348761</v>
      </c>
      <c r="CC40" s="9">
        <f t="shared" si="20"/>
        <v>100</v>
      </c>
      <c r="CD40" s="8">
        <f t="shared" si="26"/>
        <v>7.983627598436015</v>
      </c>
      <c r="CE40" s="8">
        <f t="shared" si="21"/>
        <v>19.813093672027097</v>
      </c>
      <c r="CF40" s="9">
        <f t="shared" si="22"/>
        <v>72.20327872953688</v>
      </c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</row>
    <row r="41" spans="1:135" s="1" customFormat="1" ht="12">
      <c r="A41" s="77" t="s">
        <v>26</v>
      </c>
      <c r="B41" s="1">
        <v>5870450.281741147</v>
      </c>
      <c r="C41" s="1">
        <v>625904.051795479</v>
      </c>
      <c r="D41" s="1">
        <v>34976.18515114828</v>
      </c>
      <c r="E41" s="1">
        <v>5700.877769773741</v>
      </c>
      <c r="F41" s="1">
        <v>1159471.9410422589</v>
      </c>
      <c r="G41" s="1">
        <v>465324.21843483514</v>
      </c>
      <c r="H41" s="1">
        <v>119427.98623721203</v>
      </c>
      <c r="I41" s="1">
        <v>489552.0213104396</v>
      </c>
      <c r="J41" s="1">
        <v>175965</v>
      </c>
      <c r="K41" s="1">
        <v>1060761</v>
      </c>
      <c r="L41" s="1">
        <v>307538</v>
      </c>
      <c r="M41" s="1">
        <v>258540</v>
      </c>
      <c r="N41" s="1">
        <v>1167289</v>
      </c>
      <c r="O41" s="77" t="s">
        <v>26</v>
      </c>
      <c r="P41" s="1">
        <v>1419892.0812339776</v>
      </c>
      <c r="Q41" s="1">
        <v>82914.08645547595</v>
      </c>
      <c r="R41" s="1">
        <v>352227.20391078433</v>
      </c>
      <c r="S41" s="1">
        <v>984750.7908677172</v>
      </c>
      <c r="T41" s="1">
        <v>87810</v>
      </c>
      <c r="U41" s="1">
        <v>87810</v>
      </c>
      <c r="V41" s="1">
        <v>7378152.362975124</v>
      </c>
      <c r="W41" s="1">
        <v>88349</v>
      </c>
      <c r="X41" s="1">
        <v>31232</v>
      </c>
      <c r="Y41" s="7">
        <v>7435269.362975124</v>
      </c>
      <c r="Z41" s="1">
        <v>666581.114716401</v>
      </c>
      <c r="AA41" s="1">
        <v>1624796.159477094</v>
      </c>
      <c r="AB41" s="7">
        <v>5086775.088781629</v>
      </c>
      <c r="AC41" s="77" t="s">
        <v>26</v>
      </c>
      <c r="AD41" s="8">
        <v>-10.837047396808105</v>
      </c>
      <c r="AE41" s="8">
        <v>9.595069713647037</v>
      </c>
      <c r="AF41" s="8">
        <v>-5.006510245538989</v>
      </c>
      <c r="AG41" s="8">
        <v>-32.98545446457419</v>
      </c>
      <c r="AH41" s="8">
        <v>-29.098390357952873</v>
      </c>
      <c r="AI41" s="8">
        <v>-29.996586022193757</v>
      </c>
      <c r="AJ41" s="8">
        <v>-17.147397822378636</v>
      </c>
      <c r="AK41" s="8">
        <v>0.45752004640511634</v>
      </c>
      <c r="AL41" s="8">
        <v>-7.47449784414765</v>
      </c>
      <c r="AM41" s="8">
        <v>-2.2631951380417274</v>
      </c>
      <c r="AN41" s="8">
        <v>-9.796502589913707</v>
      </c>
      <c r="AO41" s="8">
        <v>-0.9626397704680659</v>
      </c>
      <c r="AP41" s="9">
        <v>0.7569139937161206</v>
      </c>
      <c r="AQ41" s="77" t="s">
        <v>26</v>
      </c>
      <c r="AR41" s="8">
        <v>-0.708508364461846</v>
      </c>
      <c r="AS41" s="8">
        <v>2.2837412207161534</v>
      </c>
      <c r="AT41" s="8">
        <v>-2.0926231241174107</v>
      </c>
      <c r="AU41" s="8">
        <v>-0.4503388236664059</v>
      </c>
      <c r="AV41" s="8">
        <v>1.0088228865908229</v>
      </c>
      <c r="AW41" s="8">
        <v>1.0088228865908229</v>
      </c>
      <c r="AX41" s="8">
        <v>-8.921973286709338</v>
      </c>
      <c r="AY41" s="8">
        <v>-7.125211559283905</v>
      </c>
      <c r="AZ41" s="8">
        <v>-18.225852904982588</v>
      </c>
      <c r="BA41" s="9">
        <v>-8.857463179988331</v>
      </c>
      <c r="BB41" s="8">
        <v>8.135294158115181</v>
      </c>
      <c r="BC41" s="8">
        <v>-29.357970624165464</v>
      </c>
      <c r="BD41" s="9">
        <v>-1.8837982348364444</v>
      </c>
      <c r="BE41" s="77" t="s">
        <v>26</v>
      </c>
      <c r="BF41" s="8">
        <f t="shared" si="23"/>
        <v>78.9541036801411</v>
      </c>
      <c r="BG41" s="8">
        <f t="shared" si="24"/>
        <v>8.418041381422553</v>
      </c>
      <c r="BH41" s="8">
        <f t="shared" si="25"/>
        <v>0.4704091196119494</v>
      </c>
      <c r="BI41" s="8">
        <f t="shared" si="25"/>
        <v>0.07667345312547777</v>
      </c>
      <c r="BJ41" s="8">
        <f t="shared" si="2"/>
        <v>15.594215682568244</v>
      </c>
      <c r="BK41" s="8">
        <f t="shared" si="3"/>
        <v>6.258337065123379</v>
      </c>
      <c r="BL41" s="8">
        <f t="shared" si="4"/>
        <v>1.6062361752745498</v>
      </c>
      <c r="BM41" s="8">
        <f t="shared" si="5"/>
        <v>6.584186764614428</v>
      </c>
      <c r="BN41" s="8">
        <f t="shared" si="6"/>
        <v>2.3666257590644966</v>
      </c>
      <c r="BO41" s="8">
        <f t="shared" si="7"/>
        <v>14.266611580774669</v>
      </c>
      <c r="BP41" s="8">
        <f t="shared" si="8"/>
        <v>4.136205226557425</v>
      </c>
      <c r="BQ41" s="8">
        <f t="shared" si="9"/>
        <v>3.477210943929389</v>
      </c>
      <c r="BR41" s="9">
        <f t="shared" si="10"/>
        <v>15.699350528074543</v>
      </c>
      <c r="BS41" s="77" t="s">
        <v>26</v>
      </c>
      <c r="BT41" s="8">
        <f t="shared" si="11"/>
        <v>19.09671340630256</v>
      </c>
      <c r="BU41" s="8">
        <f t="shared" si="12"/>
        <v>1.1151456982628936</v>
      </c>
      <c r="BV41" s="8">
        <f t="shared" si="13"/>
        <v>4.737248735933425</v>
      </c>
      <c r="BW41" s="8">
        <f t="shared" si="14"/>
        <v>13.244318972106242</v>
      </c>
      <c r="BX41" s="8">
        <f t="shared" si="15"/>
        <v>1.180992855985301</v>
      </c>
      <c r="BY41" s="8">
        <f t="shared" si="16"/>
        <v>1.180992855985301</v>
      </c>
      <c r="BZ41" s="8">
        <f t="shared" si="17"/>
        <v>99.23180994242897</v>
      </c>
      <c r="CA41" s="8">
        <f t="shared" si="18"/>
        <v>1.1882420889812702</v>
      </c>
      <c r="CB41" s="8">
        <f t="shared" si="19"/>
        <v>0.420052031410237</v>
      </c>
      <c r="CC41" s="9">
        <f t="shared" si="20"/>
        <v>100</v>
      </c>
      <c r="CD41" s="8">
        <f t="shared" si="26"/>
        <v>9.034526286844159</v>
      </c>
      <c r="CE41" s="8">
        <f t="shared" si="21"/>
        <v>22.021721422162667</v>
      </c>
      <c r="CF41" s="9">
        <f t="shared" si="22"/>
        <v>68.94375229099316</v>
      </c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</row>
    <row r="42" spans="1:135" s="1" customFormat="1" ht="12">
      <c r="A42" s="77" t="s">
        <v>27</v>
      </c>
      <c r="B42" s="1">
        <v>3929670.228845605</v>
      </c>
      <c r="C42" s="1">
        <v>241975.91990716703</v>
      </c>
      <c r="D42" s="1">
        <v>327604.282982333</v>
      </c>
      <c r="E42" s="1">
        <v>6423.160926125165</v>
      </c>
      <c r="F42" s="1">
        <v>563515.6807213144</v>
      </c>
      <c r="G42" s="1">
        <v>862179.7871647967</v>
      </c>
      <c r="H42" s="1">
        <v>151232.87134598568</v>
      </c>
      <c r="I42" s="1">
        <v>106548.52579788346</v>
      </c>
      <c r="J42" s="1">
        <v>50806</v>
      </c>
      <c r="K42" s="1">
        <v>556654</v>
      </c>
      <c r="L42" s="1">
        <v>0</v>
      </c>
      <c r="M42" s="1">
        <v>166535</v>
      </c>
      <c r="N42" s="1">
        <v>896195</v>
      </c>
      <c r="O42" s="77" t="s">
        <v>27</v>
      </c>
      <c r="P42" s="1">
        <v>1649755.869524195</v>
      </c>
      <c r="Q42" s="1">
        <v>62631.7991612369</v>
      </c>
      <c r="R42" s="1">
        <v>447552.6835024225</v>
      </c>
      <c r="S42" s="1">
        <v>1139571.3868605357</v>
      </c>
      <c r="T42" s="1">
        <v>150532</v>
      </c>
      <c r="U42" s="1">
        <v>150532</v>
      </c>
      <c r="V42" s="1">
        <v>5729958.0983698005</v>
      </c>
      <c r="W42" s="1">
        <v>68613</v>
      </c>
      <c r="X42" s="1">
        <v>24255</v>
      </c>
      <c r="Y42" s="7">
        <v>5774316.0983698005</v>
      </c>
      <c r="Z42" s="1">
        <v>576003.3638156251</v>
      </c>
      <c r="AA42" s="1">
        <v>1425695.4678861112</v>
      </c>
      <c r="AB42" s="7">
        <v>3728259.266668064</v>
      </c>
      <c r="AC42" s="77" t="s">
        <v>27</v>
      </c>
      <c r="AD42" s="8">
        <v>-13.841249252988822</v>
      </c>
      <c r="AE42" s="8">
        <v>13.191306336117826</v>
      </c>
      <c r="AF42" s="8">
        <v>-4.190290989202286</v>
      </c>
      <c r="AG42" s="8">
        <v>13.052185345528628</v>
      </c>
      <c r="AH42" s="8">
        <v>17.32239698464209</v>
      </c>
      <c r="AI42" s="8">
        <v>-42.72309637929812</v>
      </c>
      <c r="AJ42" s="8">
        <v>-38.8049816771627</v>
      </c>
      <c r="AK42" s="8">
        <v>0.3793585053503947</v>
      </c>
      <c r="AL42" s="8">
        <v>-10.143082011283846</v>
      </c>
      <c r="AM42" s="8">
        <v>0.15112969446613436</v>
      </c>
      <c r="AN42" s="8" t="s">
        <v>157</v>
      </c>
      <c r="AO42" s="8">
        <v>0.5245493945649681</v>
      </c>
      <c r="AP42" s="9">
        <v>1.5313625127169816</v>
      </c>
      <c r="AQ42" s="77" t="s">
        <v>27</v>
      </c>
      <c r="AR42" s="8">
        <v>-0.7274931128770658</v>
      </c>
      <c r="AS42" s="8">
        <v>-6.54484579743682</v>
      </c>
      <c r="AT42" s="8">
        <v>2.6344392906608296</v>
      </c>
      <c r="AU42" s="8">
        <v>-1.6562016677409617</v>
      </c>
      <c r="AV42" s="8">
        <v>1.009206323643879</v>
      </c>
      <c r="AW42" s="8">
        <v>1.009206323643879</v>
      </c>
      <c r="AX42" s="8">
        <v>-10.073706641052498</v>
      </c>
      <c r="AY42" s="8">
        <v>-8.299587025379896</v>
      </c>
      <c r="AZ42" s="8">
        <v>-19.260344196265105</v>
      </c>
      <c r="BA42" s="9">
        <v>-10.010009444574376</v>
      </c>
      <c r="BB42" s="8">
        <v>2.6030877120077376</v>
      </c>
      <c r="BC42" s="8">
        <v>-28.198157422148064</v>
      </c>
      <c r="BD42" s="9">
        <v>-2.5253771971777996</v>
      </c>
      <c r="BE42" s="77" t="s">
        <v>27</v>
      </c>
      <c r="BF42" s="8">
        <f t="shared" si="23"/>
        <v>68.05429702670807</v>
      </c>
      <c r="BG42" s="8">
        <f t="shared" si="24"/>
        <v>4.190555483713153</v>
      </c>
      <c r="BH42" s="8">
        <f t="shared" si="25"/>
        <v>5.673473315304333</v>
      </c>
      <c r="BI42" s="8">
        <f t="shared" si="25"/>
        <v>0.11123673897829296</v>
      </c>
      <c r="BJ42" s="8">
        <f t="shared" si="2"/>
        <v>9.759002990508359</v>
      </c>
      <c r="BK42" s="8">
        <f t="shared" si="3"/>
        <v>14.931288354792466</v>
      </c>
      <c r="BL42" s="8">
        <f t="shared" si="4"/>
        <v>2.619061180053541</v>
      </c>
      <c r="BM42" s="8">
        <f t="shared" si="5"/>
        <v>1.8452146363785684</v>
      </c>
      <c r="BN42" s="8">
        <f t="shared" si="6"/>
        <v>0.8798617729698501</v>
      </c>
      <c r="BO42" s="8">
        <f t="shared" si="7"/>
        <v>9.640171935809922</v>
      </c>
      <c r="BP42" s="8">
        <f t="shared" si="8"/>
        <v>0</v>
      </c>
      <c r="BQ42" s="8">
        <f t="shared" si="9"/>
        <v>2.884064487689131</v>
      </c>
      <c r="BR42" s="9">
        <f t="shared" si="10"/>
        <v>15.52036613051047</v>
      </c>
      <c r="BS42" s="77" t="s">
        <v>27</v>
      </c>
      <c r="BT42" s="8">
        <f t="shared" si="11"/>
        <v>28.570584661791422</v>
      </c>
      <c r="BU42" s="8">
        <f t="shared" si="12"/>
        <v>1.084661769363805</v>
      </c>
      <c r="BV42" s="8">
        <f t="shared" si="13"/>
        <v>7.750747895993694</v>
      </c>
      <c r="BW42" s="8">
        <f t="shared" si="14"/>
        <v>19.735174996433923</v>
      </c>
      <c r="BX42" s="8">
        <f t="shared" si="15"/>
        <v>2.606923442284326</v>
      </c>
      <c r="BY42" s="8">
        <f t="shared" si="16"/>
        <v>2.606923442284326</v>
      </c>
      <c r="BZ42" s="8">
        <f t="shared" si="17"/>
        <v>99.23180513078384</v>
      </c>
      <c r="CA42" s="8">
        <f t="shared" si="18"/>
        <v>1.1882446134074778</v>
      </c>
      <c r="CB42" s="8">
        <f t="shared" si="19"/>
        <v>0.42004974419131036</v>
      </c>
      <c r="CC42" s="9">
        <f t="shared" si="20"/>
        <v>100</v>
      </c>
      <c r="CD42" s="8">
        <f t="shared" si="26"/>
        <v>10.052488236859894</v>
      </c>
      <c r="CE42" s="8">
        <f t="shared" si="21"/>
        <v>24.881429207863285</v>
      </c>
      <c r="CF42" s="9">
        <f t="shared" si="22"/>
        <v>65.06608255527682</v>
      </c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</row>
    <row r="43" spans="1:135" s="1" customFormat="1" ht="12">
      <c r="A43" s="77" t="s">
        <v>28</v>
      </c>
      <c r="B43" s="1">
        <v>8186460.560737655</v>
      </c>
      <c r="C43" s="1">
        <v>1257680.593090377</v>
      </c>
      <c r="D43" s="1">
        <v>141566.21107134598</v>
      </c>
      <c r="E43" s="1">
        <v>34184.43152759385</v>
      </c>
      <c r="F43" s="1">
        <v>601188.7918012479</v>
      </c>
      <c r="G43" s="1">
        <v>1201335.9838126292</v>
      </c>
      <c r="H43" s="1">
        <v>49954.623122664845</v>
      </c>
      <c r="I43" s="1">
        <v>674419.9263117964</v>
      </c>
      <c r="J43" s="1">
        <v>73990</v>
      </c>
      <c r="K43" s="1">
        <v>1179964</v>
      </c>
      <c r="L43" s="1">
        <v>144873</v>
      </c>
      <c r="M43" s="1">
        <v>267160</v>
      </c>
      <c r="N43" s="1">
        <v>2560143</v>
      </c>
      <c r="O43" s="77" t="s">
        <v>28</v>
      </c>
      <c r="P43" s="1">
        <v>1855520.1007916308</v>
      </c>
      <c r="Q43" s="1">
        <v>158125.44357961416</v>
      </c>
      <c r="R43" s="1">
        <v>470204.9330585036</v>
      </c>
      <c r="S43" s="1">
        <v>1227189.724153513</v>
      </c>
      <c r="T43" s="1">
        <v>487138</v>
      </c>
      <c r="U43" s="1">
        <v>487138</v>
      </c>
      <c r="V43" s="1">
        <v>10529118.661529286</v>
      </c>
      <c r="W43" s="1">
        <v>126080</v>
      </c>
      <c r="X43" s="1">
        <v>44570</v>
      </c>
      <c r="Y43" s="7">
        <v>10610628.661529286</v>
      </c>
      <c r="Z43" s="1">
        <v>1433431.2356893169</v>
      </c>
      <c r="AA43" s="1">
        <v>1802524.775613877</v>
      </c>
      <c r="AB43" s="7">
        <v>7293162.650226091</v>
      </c>
      <c r="AC43" s="77" t="s">
        <v>28</v>
      </c>
      <c r="AD43" s="8">
        <v>7.499430662921173</v>
      </c>
      <c r="AE43" s="8">
        <v>9.066210237233236</v>
      </c>
      <c r="AF43" s="8">
        <v>0.6039258954345987</v>
      </c>
      <c r="AG43" s="8">
        <v>-1.581621680159869</v>
      </c>
      <c r="AH43" s="8">
        <v>7.5471435966612415</v>
      </c>
      <c r="AI43" s="8">
        <v>60.62476815500949</v>
      </c>
      <c r="AJ43" s="8">
        <v>-18.809186799668545</v>
      </c>
      <c r="AK43" s="8">
        <v>0.6752959998689216</v>
      </c>
      <c r="AL43" s="8">
        <v>-10.692947410348948</v>
      </c>
      <c r="AM43" s="8">
        <v>-1.2826122421661599</v>
      </c>
      <c r="AN43" s="8">
        <v>-9.655955150071403</v>
      </c>
      <c r="AO43" s="8">
        <v>-1.512917305650584</v>
      </c>
      <c r="AP43" s="9">
        <v>0.8460749433560331</v>
      </c>
      <c r="AQ43" s="77" t="s">
        <v>28</v>
      </c>
      <c r="AR43" s="8">
        <v>-5.065676414974378</v>
      </c>
      <c r="AS43" s="8">
        <v>8.106010515623323</v>
      </c>
      <c r="AT43" s="8">
        <v>0.9633836331020339</v>
      </c>
      <c r="AU43" s="8">
        <v>-8.592156259069874</v>
      </c>
      <c r="AV43" s="8">
        <v>1.008974188839493</v>
      </c>
      <c r="AW43" s="8">
        <v>1.008974188839493</v>
      </c>
      <c r="AX43" s="8">
        <v>4.7448921248076825</v>
      </c>
      <c r="AY43" s="8">
        <v>6.811250423585226</v>
      </c>
      <c r="AZ43" s="8">
        <v>-5.956575865634165</v>
      </c>
      <c r="BA43" s="9">
        <v>4.8190897258007785</v>
      </c>
      <c r="BB43" s="8">
        <v>7.891560907576229</v>
      </c>
      <c r="BC43" s="8">
        <v>37.92213633921624</v>
      </c>
      <c r="BD43" s="9">
        <v>-1.6650661210863265</v>
      </c>
      <c r="BE43" s="77" t="s">
        <v>28</v>
      </c>
      <c r="BF43" s="8">
        <f t="shared" si="23"/>
        <v>77.15339799251592</v>
      </c>
      <c r="BG43" s="8">
        <f t="shared" si="24"/>
        <v>11.853026179780665</v>
      </c>
      <c r="BH43" s="8">
        <f t="shared" si="25"/>
        <v>1.3341924930859128</v>
      </c>
      <c r="BI43" s="8">
        <f t="shared" si="25"/>
        <v>0.32217159433291226</v>
      </c>
      <c r="BJ43" s="8">
        <f t="shared" si="2"/>
        <v>5.66591114418097</v>
      </c>
      <c r="BK43" s="8">
        <f t="shared" si="3"/>
        <v>11.322005718363188</v>
      </c>
      <c r="BL43" s="8">
        <f t="shared" si="4"/>
        <v>0.4707979585015936</v>
      </c>
      <c r="BM43" s="8">
        <f t="shared" si="5"/>
        <v>6.356078869831958</v>
      </c>
      <c r="BN43" s="8">
        <f t="shared" si="6"/>
        <v>0.6973196627666733</v>
      </c>
      <c r="BO43" s="8">
        <f t="shared" si="7"/>
        <v>11.120585194713001</v>
      </c>
      <c r="BP43" s="8">
        <f t="shared" si="8"/>
        <v>1.3653573659142624</v>
      </c>
      <c r="BQ43" s="8">
        <f t="shared" si="9"/>
        <v>2.517852697725969</v>
      </c>
      <c r="BR43" s="9">
        <f t="shared" si="10"/>
        <v>24.128099113318818</v>
      </c>
      <c r="BS43" s="77" t="s">
        <v>28</v>
      </c>
      <c r="BT43" s="8">
        <f t="shared" si="11"/>
        <v>17.487371954869626</v>
      </c>
      <c r="BU43" s="8">
        <f t="shared" si="12"/>
        <v>1.4902551830215864</v>
      </c>
      <c r="BV43" s="8">
        <f t="shared" si="13"/>
        <v>4.431452160448465</v>
      </c>
      <c r="BW43" s="8">
        <f t="shared" si="14"/>
        <v>11.565664611399576</v>
      </c>
      <c r="BX43" s="8">
        <f t="shared" si="15"/>
        <v>4.591038057586589</v>
      </c>
      <c r="BY43" s="8">
        <f t="shared" si="16"/>
        <v>4.591038057586589</v>
      </c>
      <c r="BZ43" s="8">
        <f t="shared" si="17"/>
        <v>99.23180800497214</v>
      </c>
      <c r="CA43" s="8">
        <f t="shared" si="18"/>
        <v>1.188242506847171</v>
      </c>
      <c r="CB43" s="8">
        <f t="shared" si="19"/>
        <v>0.4200505118193084</v>
      </c>
      <c r="CC43" s="9">
        <f t="shared" si="20"/>
        <v>100</v>
      </c>
      <c r="CD43" s="8">
        <f t="shared" si="26"/>
        <v>13.613971708066213</v>
      </c>
      <c r="CE43" s="8">
        <f t="shared" si="21"/>
        <v>17.11942692981363</v>
      </c>
      <c r="CF43" s="9">
        <f t="shared" si="22"/>
        <v>69.26660136212016</v>
      </c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</row>
    <row r="44" spans="1:135" s="1" customFormat="1" ht="12">
      <c r="A44" s="77" t="s">
        <v>29</v>
      </c>
      <c r="B44" s="1">
        <v>4409945.902789333</v>
      </c>
      <c r="C44" s="1">
        <v>18964.115026492782</v>
      </c>
      <c r="D44" s="1">
        <v>455934.27798899217</v>
      </c>
      <c r="E44" s="1">
        <v>13170.753984292798</v>
      </c>
      <c r="F44" s="1">
        <v>315029.5557612739</v>
      </c>
      <c r="G44" s="1">
        <v>2648746.825221302</v>
      </c>
      <c r="H44" s="1">
        <v>95577.06240231263</v>
      </c>
      <c r="I44" s="1">
        <v>118331.31240466659</v>
      </c>
      <c r="J44" s="1">
        <v>37532</v>
      </c>
      <c r="K44" s="1">
        <v>408920</v>
      </c>
      <c r="L44" s="1">
        <v>0</v>
      </c>
      <c r="M44" s="1">
        <v>84283</v>
      </c>
      <c r="N44" s="1">
        <v>213457</v>
      </c>
      <c r="O44" s="77" t="s">
        <v>29</v>
      </c>
      <c r="P44" s="1">
        <v>1406912.2360631032</v>
      </c>
      <c r="Q44" s="1">
        <v>8959.685162765953</v>
      </c>
      <c r="R44" s="1">
        <v>409818.7470094725</v>
      </c>
      <c r="S44" s="1">
        <v>988133.8038908648</v>
      </c>
      <c r="T44" s="1">
        <v>29270</v>
      </c>
      <c r="U44" s="1">
        <v>29270</v>
      </c>
      <c r="V44" s="1">
        <v>5846128.138852436</v>
      </c>
      <c r="W44" s="1">
        <v>70004</v>
      </c>
      <c r="X44" s="1">
        <v>24747</v>
      </c>
      <c r="Y44" s="7">
        <v>5891385.138852436</v>
      </c>
      <c r="Z44" s="1">
        <v>488069.14699977776</v>
      </c>
      <c r="AA44" s="1">
        <v>2963776.380982576</v>
      </c>
      <c r="AB44" s="7">
        <v>2394282.610870082</v>
      </c>
      <c r="AC44" s="77" t="s">
        <v>29</v>
      </c>
      <c r="AD44" s="8">
        <v>-1.7465972661601163</v>
      </c>
      <c r="AE44" s="8">
        <v>-16.46203988784351</v>
      </c>
      <c r="AF44" s="8">
        <v>-3.82627700262106</v>
      </c>
      <c r="AG44" s="8">
        <v>-6.575565120704374</v>
      </c>
      <c r="AH44" s="8">
        <v>191.33074565074986</v>
      </c>
      <c r="AI44" s="8">
        <v>-4.023704552489452</v>
      </c>
      <c r="AJ44" s="8">
        <v>-59.08740270582826</v>
      </c>
      <c r="AK44" s="8">
        <v>0.3459950139057399</v>
      </c>
      <c r="AL44" s="8">
        <v>-10.087918932515631</v>
      </c>
      <c r="AM44" s="8">
        <v>-3.2247376616983714</v>
      </c>
      <c r="AN44" s="8" t="s">
        <v>157</v>
      </c>
      <c r="AO44" s="8">
        <v>-2.3835721152175675</v>
      </c>
      <c r="AP44" s="9">
        <v>2.9338438465952654</v>
      </c>
      <c r="AQ44" s="77" t="s">
        <v>29</v>
      </c>
      <c r="AR44" s="8">
        <v>7.6318113060883475</v>
      </c>
      <c r="AS44" s="8">
        <v>-8.057307009467243</v>
      </c>
      <c r="AT44" s="8">
        <v>16.54316990991726</v>
      </c>
      <c r="AU44" s="8">
        <v>4.480121088188114</v>
      </c>
      <c r="AV44" s="8">
        <v>1.0076609841949065</v>
      </c>
      <c r="AW44" s="8">
        <v>1.0076609841949065</v>
      </c>
      <c r="AX44" s="8">
        <v>0.3718488954394399</v>
      </c>
      <c r="AY44" s="8">
        <v>2.351014679221007</v>
      </c>
      <c r="AZ44" s="8">
        <v>-9.879825200291332</v>
      </c>
      <c r="BA44" s="9">
        <v>0.4429229182579096</v>
      </c>
      <c r="BB44" s="8">
        <v>-4.463629091989771</v>
      </c>
      <c r="BC44" s="8">
        <v>3.3420990548922136</v>
      </c>
      <c r="BD44" s="9">
        <v>-2.1011539402526593</v>
      </c>
      <c r="BE44" s="77" t="s">
        <v>29</v>
      </c>
      <c r="BF44" s="8">
        <f t="shared" si="23"/>
        <v>74.8541437854177</v>
      </c>
      <c r="BG44" s="8">
        <f t="shared" si="24"/>
        <v>0.32189569311007127</v>
      </c>
      <c r="BH44" s="8">
        <f t="shared" si="25"/>
        <v>7.738999696051143</v>
      </c>
      <c r="BI44" s="8">
        <f t="shared" si="25"/>
        <v>0.22355954794797692</v>
      </c>
      <c r="BJ44" s="8">
        <f t="shared" si="2"/>
        <v>5.347291822490449</v>
      </c>
      <c r="BK44" s="8">
        <f t="shared" si="3"/>
        <v>44.959661655005</v>
      </c>
      <c r="BL44" s="8">
        <f t="shared" si="4"/>
        <v>1.6223190327857222</v>
      </c>
      <c r="BM44" s="8">
        <f t="shared" si="5"/>
        <v>2.00854823807557</v>
      </c>
      <c r="BN44" s="8">
        <f t="shared" si="6"/>
        <v>0.6370658022760117</v>
      </c>
      <c r="BO44" s="8">
        <f t="shared" si="7"/>
        <v>6.940982304878683</v>
      </c>
      <c r="BP44" s="8">
        <f t="shared" si="8"/>
        <v>0</v>
      </c>
      <c r="BQ44" s="8">
        <f t="shared" si="9"/>
        <v>1.4306143294583047</v>
      </c>
      <c r="BR44" s="9">
        <f t="shared" si="10"/>
        <v>3.623205663338768</v>
      </c>
      <c r="BS44" s="77" t="s">
        <v>29</v>
      </c>
      <c r="BT44" s="8">
        <f t="shared" si="11"/>
        <v>23.88083961418199</v>
      </c>
      <c r="BU44" s="8">
        <f t="shared" si="12"/>
        <v>0.1520811312042516</v>
      </c>
      <c r="BV44" s="8">
        <f t="shared" si="13"/>
        <v>6.956237579967481</v>
      </c>
      <c r="BW44" s="8">
        <f t="shared" si="14"/>
        <v>16.77252090301026</v>
      </c>
      <c r="BX44" s="8">
        <f t="shared" si="15"/>
        <v>0.49682713504792875</v>
      </c>
      <c r="BY44" s="8">
        <f t="shared" si="16"/>
        <v>0.49682713504792875</v>
      </c>
      <c r="BZ44" s="8">
        <f t="shared" si="17"/>
        <v>99.23181053464762</v>
      </c>
      <c r="CA44" s="8">
        <f t="shared" si="18"/>
        <v>1.1882434834948825</v>
      </c>
      <c r="CB44" s="8">
        <f t="shared" si="19"/>
        <v>0.4200540181425041</v>
      </c>
      <c r="CC44" s="9">
        <f t="shared" si="20"/>
        <v>100</v>
      </c>
      <c r="CD44" s="8">
        <f t="shared" si="26"/>
        <v>8.348587909939024</v>
      </c>
      <c r="CE44" s="8">
        <f t="shared" si="21"/>
        <v>50.69639786520912</v>
      </c>
      <c r="CF44" s="9">
        <f t="shared" si="22"/>
        <v>40.95501422485185</v>
      </c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</row>
    <row r="45" spans="1:135" s="1" customFormat="1" ht="12">
      <c r="A45" s="77" t="s">
        <v>30</v>
      </c>
      <c r="B45" s="1">
        <v>7366545.239235597</v>
      </c>
      <c r="C45" s="1">
        <v>206211.44738334938</v>
      </c>
      <c r="D45" s="1">
        <v>227281.2244704605</v>
      </c>
      <c r="E45" s="1">
        <v>4499.387519304545</v>
      </c>
      <c r="F45" s="1">
        <v>338408.6135453858</v>
      </c>
      <c r="G45" s="1">
        <v>1061431.4565863828</v>
      </c>
      <c r="H45" s="1">
        <v>50558.418754879276</v>
      </c>
      <c r="I45" s="1">
        <v>180051.69097583424</v>
      </c>
      <c r="J45" s="1">
        <v>53533</v>
      </c>
      <c r="K45" s="1">
        <v>801805</v>
      </c>
      <c r="L45" s="1">
        <v>3120046</v>
      </c>
      <c r="M45" s="1">
        <v>199207</v>
      </c>
      <c r="N45" s="1">
        <v>1123512</v>
      </c>
      <c r="O45" s="77" t="s">
        <v>30</v>
      </c>
      <c r="P45" s="1">
        <v>1208549.1744595799</v>
      </c>
      <c r="Q45" s="1">
        <v>76120.32518361972</v>
      </c>
      <c r="R45" s="1">
        <v>429086.1417085339</v>
      </c>
      <c r="S45" s="1">
        <v>703342.7075674263</v>
      </c>
      <c r="T45" s="1">
        <v>177711</v>
      </c>
      <c r="U45" s="1">
        <v>177711</v>
      </c>
      <c r="V45" s="1">
        <v>8752805.413695177</v>
      </c>
      <c r="W45" s="1">
        <v>104809</v>
      </c>
      <c r="X45" s="1">
        <v>37051</v>
      </c>
      <c r="Y45" s="7">
        <v>8820563.413695177</v>
      </c>
      <c r="Z45" s="1">
        <v>437992.0593731144</v>
      </c>
      <c r="AA45" s="1">
        <v>1399840.0701317685</v>
      </c>
      <c r="AB45" s="7">
        <v>6914973.284190294</v>
      </c>
      <c r="AC45" s="77" t="s">
        <v>30</v>
      </c>
      <c r="AD45" s="8">
        <v>-0.0038742054860538616</v>
      </c>
      <c r="AE45" s="8">
        <v>17.1187828942764</v>
      </c>
      <c r="AF45" s="8">
        <v>-0.48441282523743</v>
      </c>
      <c r="AG45" s="8">
        <v>19.259624157485852</v>
      </c>
      <c r="AH45" s="8">
        <v>-1.4801420977588065</v>
      </c>
      <c r="AI45" s="8">
        <v>-10.814412430981951</v>
      </c>
      <c r="AJ45" s="8">
        <v>-40.53194075144253</v>
      </c>
      <c r="AK45" s="8">
        <v>0.5394985855353153</v>
      </c>
      <c r="AL45" s="8">
        <v>-10.834804623738298</v>
      </c>
      <c r="AM45" s="8">
        <v>-0.8630229294559123</v>
      </c>
      <c r="AN45" s="8">
        <v>4.971045913389398</v>
      </c>
      <c r="AO45" s="8">
        <v>-1.488987132698375</v>
      </c>
      <c r="AP45" s="9">
        <v>0.5350177578648684</v>
      </c>
      <c r="AQ45" s="77" t="s">
        <v>30</v>
      </c>
      <c r="AR45" s="8">
        <v>5.045519899416081</v>
      </c>
      <c r="AS45" s="8">
        <v>-0.45712501006876904</v>
      </c>
      <c r="AT45" s="8">
        <v>10.755782397446726</v>
      </c>
      <c r="AU45" s="8">
        <v>2.4363932793428433</v>
      </c>
      <c r="AV45" s="8">
        <v>1.008889596216806</v>
      </c>
      <c r="AW45" s="8">
        <v>1.008889596216806</v>
      </c>
      <c r="AX45" s="8">
        <v>0.6848785634063217</v>
      </c>
      <c r="AY45" s="8">
        <v>2.6703760665340948</v>
      </c>
      <c r="AZ45" s="8">
        <v>-9.600839310984238</v>
      </c>
      <c r="BA45" s="9">
        <v>0.7561865382549284</v>
      </c>
      <c r="BB45" s="8">
        <v>7.29033465199639</v>
      </c>
      <c r="BC45" s="8">
        <v>-8.723782223148257</v>
      </c>
      <c r="BD45" s="9">
        <v>2.4227182636425697</v>
      </c>
      <c r="BE45" s="77" t="s">
        <v>30</v>
      </c>
      <c r="BF45" s="8">
        <f t="shared" si="23"/>
        <v>83.51558617897344</v>
      </c>
      <c r="BG45" s="8">
        <f t="shared" si="24"/>
        <v>2.3378489299581116</v>
      </c>
      <c r="BH45" s="8">
        <f t="shared" si="25"/>
        <v>2.5767200326180313</v>
      </c>
      <c r="BI45" s="8">
        <f t="shared" si="25"/>
        <v>0.05101020545148632</v>
      </c>
      <c r="BJ45" s="8">
        <f t="shared" si="2"/>
        <v>3.836587275365634</v>
      </c>
      <c r="BK45" s="8">
        <f t="shared" si="3"/>
        <v>12.033601560398735</v>
      </c>
      <c r="BL45" s="8">
        <f t="shared" si="4"/>
        <v>0.5731880876949442</v>
      </c>
      <c r="BM45" s="8">
        <f t="shared" si="5"/>
        <v>2.0412719973905347</v>
      </c>
      <c r="BN45" s="8">
        <f t="shared" si="6"/>
        <v>0.6069113444259401</v>
      </c>
      <c r="BO45" s="8">
        <f t="shared" si="7"/>
        <v>9.090178964702911</v>
      </c>
      <c r="BP45" s="8">
        <f t="shared" si="8"/>
        <v>35.37241164386036</v>
      </c>
      <c r="BQ45" s="8">
        <f t="shared" si="9"/>
        <v>2.2584384994126663</v>
      </c>
      <c r="BR45" s="9">
        <f t="shared" si="10"/>
        <v>12.737417637694074</v>
      </c>
      <c r="BS45" s="77" t="s">
        <v>30</v>
      </c>
      <c r="BT45" s="8">
        <f t="shared" si="11"/>
        <v>13.701496353205009</v>
      </c>
      <c r="BU45" s="8">
        <f t="shared" si="12"/>
        <v>0.8629871087988791</v>
      </c>
      <c r="BV45" s="8">
        <f t="shared" si="13"/>
        <v>4.864611494570934</v>
      </c>
      <c r="BW45" s="8">
        <f t="shared" si="14"/>
        <v>7.973897749835196</v>
      </c>
      <c r="BX45" s="8">
        <f t="shared" si="15"/>
        <v>2.014735246096394</v>
      </c>
      <c r="BY45" s="8">
        <f t="shared" si="16"/>
        <v>2.014735246096394</v>
      </c>
      <c r="BZ45" s="8">
        <f t="shared" si="17"/>
        <v>99.23181777827484</v>
      </c>
      <c r="CA45" s="8">
        <f t="shared" si="18"/>
        <v>1.1882347542252136</v>
      </c>
      <c r="CB45" s="8">
        <f t="shared" si="19"/>
        <v>0.4200525325000562</v>
      </c>
      <c r="CC45" s="9">
        <f t="shared" si="20"/>
        <v>100</v>
      </c>
      <c r="CD45" s="8">
        <f t="shared" si="26"/>
        <v>5.00401915353682</v>
      </c>
      <c r="CE45" s="8">
        <f t="shared" si="21"/>
        <v>15.993044560792963</v>
      </c>
      <c r="CF45" s="9">
        <f t="shared" si="22"/>
        <v>79.00293628567022</v>
      </c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</row>
    <row r="46" spans="1:135" s="1" customFormat="1" ht="12">
      <c r="A46" s="77" t="s">
        <v>31</v>
      </c>
      <c r="B46" s="1">
        <v>5641691.386729128</v>
      </c>
      <c r="C46" s="1">
        <v>218355.0654870113</v>
      </c>
      <c r="D46" s="1">
        <v>362685.61193615344</v>
      </c>
      <c r="E46" s="1">
        <v>131664.877513638</v>
      </c>
      <c r="F46" s="1">
        <v>88309.5562942438</v>
      </c>
      <c r="G46" s="1">
        <v>2026305.468213169</v>
      </c>
      <c r="H46" s="1">
        <v>66932.63891958546</v>
      </c>
      <c r="I46" s="1">
        <v>273643.16836532677</v>
      </c>
      <c r="J46" s="1">
        <v>80040</v>
      </c>
      <c r="K46" s="1">
        <v>1002359</v>
      </c>
      <c r="L46" s="1">
        <v>33507</v>
      </c>
      <c r="M46" s="1">
        <v>271922</v>
      </c>
      <c r="N46" s="1">
        <v>1085967</v>
      </c>
      <c r="O46" s="77" t="s">
        <v>31</v>
      </c>
      <c r="P46" s="1">
        <v>1556437.6312306006</v>
      </c>
      <c r="Q46" s="1">
        <v>0</v>
      </c>
      <c r="R46" s="1">
        <v>681195.2619232862</v>
      </c>
      <c r="S46" s="1">
        <v>875242.3693073145</v>
      </c>
      <c r="T46" s="1">
        <v>592622</v>
      </c>
      <c r="U46" s="1">
        <v>592622</v>
      </c>
      <c r="V46" s="1">
        <v>7790751.017959729</v>
      </c>
      <c r="W46" s="1">
        <v>93289</v>
      </c>
      <c r="X46" s="1">
        <v>32978</v>
      </c>
      <c r="Y46" s="7">
        <v>7851062.017959729</v>
      </c>
      <c r="Z46" s="1">
        <v>712705.5549368027</v>
      </c>
      <c r="AA46" s="1">
        <v>2114615.0245074127</v>
      </c>
      <c r="AB46" s="7">
        <v>4963430.438515513</v>
      </c>
      <c r="AC46" s="77" t="s">
        <v>31</v>
      </c>
      <c r="AD46" s="8">
        <v>-3.455963626131303</v>
      </c>
      <c r="AE46" s="8">
        <v>32.77693353633095</v>
      </c>
      <c r="AF46" s="8">
        <v>-3.287628935878885</v>
      </c>
      <c r="AG46" s="8">
        <v>-4.502117168307044</v>
      </c>
      <c r="AH46" s="8">
        <v>-71.36945998569706</v>
      </c>
      <c r="AI46" s="8">
        <v>-0.20352458026333986</v>
      </c>
      <c r="AJ46" s="8">
        <v>-32.839049293072094</v>
      </c>
      <c r="AK46" s="8">
        <v>0.4128461485295011</v>
      </c>
      <c r="AL46" s="8">
        <v>-10.882490480326007</v>
      </c>
      <c r="AM46" s="8">
        <v>-1.7411659989354207</v>
      </c>
      <c r="AN46" s="8">
        <v>27.3933541175576</v>
      </c>
      <c r="AO46" s="8">
        <v>-2.356679892992441</v>
      </c>
      <c r="AP46" s="9">
        <v>4.367419076752748</v>
      </c>
      <c r="AQ46" s="77" t="s">
        <v>31</v>
      </c>
      <c r="AR46" s="8">
        <v>-0.9218235592846402</v>
      </c>
      <c r="AS46" s="8" t="s">
        <v>157</v>
      </c>
      <c r="AT46" s="8">
        <v>3.616562517212395</v>
      </c>
      <c r="AU46" s="8">
        <v>-4.187969506308241</v>
      </c>
      <c r="AV46" s="8">
        <v>0.48783796386573863</v>
      </c>
      <c r="AW46" s="8">
        <v>0.48783796386573863</v>
      </c>
      <c r="AX46" s="8">
        <v>-2.6680423875696557</v>
      </c>
      <c r="AY46" s="8">
        <v>-0.7489919462087602</v>
      </c>
      <c r="AZ46" s="8">
        <v>-12.613281042980551</v>
      </c>
      <c r="BA46" s="9">
        <v>-2.599102956289409</v>
      </c>
      <c r="BB46" s="8">
        <v>5.221349683195911</v>
      </c>
      <c r="BC46" s="8">
        <v>-9.588686903710707</v>
      </c>
      <c r="BD46" s="9">
        <v>-0.4943063947529046</v>
      </c>
      <c r="BE46" s="77" t="s">
        <v>31</v>
      </c>
      <c r="BF46" s="8">
        <f t="shared" si="23"/>
        <v>71.85895836542183</v>
      </c>
      <c r="BG46" s="8">
        <f t="shared" si="24"/>
        <v>2.781216923105591</v>
      </c>
      <c r="BH46" s="8">
        <f t="shared" si="25"/>
        <v>4.619573901040273</v>
      </c>
      <c r="BI46" s="8">
        <f t="shared" si="25"/>
        <v>1.6770327022312075</v>
      </c>
      <c r="BJ46" s="8">
        <f t="shared" si="2"/>
        <v>1.1248103261983018</v>
      </c>
      <c r="BK46" s="8">
        <f t="shared" si="3"/>
        <v>25.80931679787888</v>
      </c>
      <c r="BL46" s="8">
        <f t="shared" si="4"/>
        <v>0.8525297439565936</v>
      </c>
      <c r="BM46" s="8">
        <f t="shared" si="5"/>
        <v>3.4854286940970947</v>
      </c>
      <c r="BN46" s="8">
        <f t="shared" si="6"/>
        <v>1.019479910066997</v>
      </c>
      <c r="BO46" s="8">
        <f t="shared" si="7"/>
        <v>12.767177201085019</v>
      </c>
      <c r="BP46" s="8">
        <f t="shared" si="8"/>
        <v>0.42678302532002577</v>
      </c>
      <c r="BQ46" s="8">
        <f t="shared" si="9"/>
        <v>3.4635059483413033</v>
      </c>
      <c r="BR46" s="9">
        <f t="shared" si="10"/>
        <v>13.832103192100531</v>
      </c>
      <c r="BS46" s="77" t="s">
        <v>31</v>
      </c>
      <c r="BT46" s="8">
        <f t="shared" si="11"/>
        <v>19.824548929433565</v>
      </c>
      <c r="BU46" s="8">
        <f t="shared" si="12"/>
        <v>0</v>
      </c>
      <c r="BV46" s="8">
        <f t="shared" si="13"/>
        <v>8.676472818136135</v>
      </c>
      <c r="BW46" s="8">
        <f t="shared" si="14"/>
        <v>11.148076111297431</v>
      </c>
      <c r="BX46" s="8">
        <f t="shared" si="15"/>
        <v>7.5483036389770595</v>
      </c>
      <c r="BY46" s="8">
        <f t="shared" si="16"/>
        <v>7.5483036389770595</v>
      </c>
      <c r="BZ46" s="8">
        <f t="shared" si="17"/>
        <v>99.23181093383245</v>
      </c>
      <c r="CA46" s="8">
        <f t="shared" si="18"/>
        <v>1.1882341495532243</v>
      </c>
      <c r="CB46" s="8">
        <f t="shared" si="19"/>
        <v>0.420045083385675</v>
      </c>
      <c r="CC46" s="9">
        <f t="shared" si="20"/>
        <v>100</v>
      </c>
      <c r="CD46" s="8">
        <f t="shared" si="26"/>
        <v>9.148098216639564</v>
      </c>
      <c r="CE46" s="8">
        <f t="shared" si="21"/>
        <v>27.14263386973437</v>
      </c>
      <c r="CF46" s="9">
        <f t="shared" si="22"/>
        <v>63.70926791362606</v>
      </c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</row>
    <row r="47" spans="1:135" s="1" customFormat="1" ht="12">
      <c r="A47" s="78" t="s">
        <v>115</v>
      </c>
      <c r="B47" s="10">
        <v>27377895.94623764</v>
      </c>
      <c r="C47" s="10">
        <v>3750906.4009182043</v>
      </c>
      <c r="D47" s="10">
        <v>223683.5209582738</v>
      </c>
      <c r="E47" s="10">
        <v>14050.788544297899</v>
      </c>
      <c r="F47" s="10">
        <v>2544813.4338387176</v>
      </c>
      <c r="G47" s="10">
        <v>1689939.7395493663</v>
      </c>
      <c r="H47" s="10">
        <v>203843.79670542225</v>
      </c>
      <c r="I47" s="10">
        <v>3400127.265723356</v>
      </c>
      <c r="J47" s="10">
        <v>879813</v>
      </c>
      <c r="K47" s="10">
        <v>4633171</v>
      </c>
      <c r="L47" s="10">
        <v>801726</v>
      </c>
      <c r="M47" s="10">
        <v>991712</v>
      </c>
      <c r="N47" s="10">
        <v>8244109</v>
      </c>
      <c r="O47" s="78" t="s">
        <v>164</v>
      </c>
      <c r="P47" s="10">
        <v>5633782.920652745</v>
      </c>
      <c r="Q47" s="10">
        <v>379667.65873706917</v>
      </c>
      <c r="R47" s="10">
        <v>2071771.0112567304</v>
      </c>
      <c r="S47" s="10">
        <v>3182344.250658945</v>
      </c>
      <c r="T47" s="10">
        <v>1201602</v>
      </c>
      <c r="U47" s="10">
        <v>1201602</v>
      </c>
      <c r="V47" s="10">
        <v>34213280.866890386</v>
      </c>
      <c r="W47" s="10">
        <v>409683</v>
      </c>
      <c r="X47" s="10">
        <v>144826</v>
      </c>
      <c r="Y47" s="11">
        <v>34478137.866890386</v>
      </c>
      <c r="Z47" s="10">
        <v>3988640.7104207757</v>
      </c>
      <c r="AA47" s="10">
        <v>4234753.173388084</v>
      </c>
      <c r="AB47" s="11">
        <v>25989886.983081527</v>
      </c>
      <c r="AC47" s="78" t="s">
        <v>164</v>
      </c>
      <c r="AD47" s="12">
        <v>-7.723563387032771</v>
      </c>
      <c r="AE47" s="12">
        <v>6.1048723943557075</v>
      </c>
      <c r="AF47" s="12">
        <v>-1.6409965822545902</v>
      </c>
      <c r="AG47" s="12">
        <v>-20.10377869234543</v>
      </c>
      <c r="AH47" s="12">
        <v>-42.91209092725348</v>
      </c>
      <c r="AI47" s="12">
        <v>-17.324907903628866</v>
      </c>
      <c r="AJ47" s="12">
        <v>-31.313715247990476</v>
      </c>
      <c r="AK47" s="12">
        <v>0.5792764835588947</v>
      </c>
      <c r="AL47" s="12">
        <v>-3.77742926137855</v>
      </c>
      <c r="AM47" s="12">
        <v>-0.7596437160661058</v>
      </c>
      <c r="AN47" s="12">
        <v>-9.617728194588963</v>
      </c>
      <c r="AO47" s="12">
        <v>-0.8757848779678432</v>
      </c>
      <c r="AP47" s="13">
        <v>0.05309637422761463</v>
      </c>
      <c r="AQ47" s="78" t="s">
        <v>164</v>
      </c>
      <c r="AR47" s="12">
        <v>-6.363455232330123</v>
      </c>
      <c r="AS47" s="12">
        <v>4.823600893237801</v>
      </c>
      <c r="AT47" s="12">
        <v>-14.523031024608063</v>
      </c>
      <c r="AU47" s="12">
        <v>-1.496029535999335</v>
      </c>
      <c r="AV47" s="12">
        <v>0.903392887733406</v>
      </c>
      <c r="AW47" s="12">
        <v>0.903392887733406</v>
      </c>
      <c r="AX47" s="12">
        <v>-7.223070127527596</v>
      </c>
      <c r="AY47" s="12">
        <v>-5.393291119947903</v>
      </c>
      <c r="AZ47" s="12">
        <v>-16.70108073598178</v>
      </c>
      <c r="BA47" s="13">
        <v>-7.157359429387626</v>
      </c>
      <c r="BB47" s="12">
        <v>5.516939292250743</v>
      </c>
      <c r="BC47" s="12">
        <v>-34.867823588203386</v>
      </c>
      <c r="BD47" s="13">
        <v>-2.2754665302358488</v>
      </c>
      <c r="BE47" s="78" t="s">
        <v>164</v>
      </c>
      <c r="BF47" s="12">
        <f t="shared" si="23"/>
        <v>79.40653886800783</v>
      </c>
      <c r="BG47" s="12">
        <f t="shared" si="24"/>
        <v>10.879086380474822</v>
      </c>
      <c r="BH47" s="12">
        <f t="shared" si="25"/>
        <v>0.6487691470515256</v>
      </c>
      <c r="BI47" s="12">
        <f t="shared" si="25"/>
        <v>0.040752747722466114</v>
      </c>
      <c r="BJ47" s="12">
        <f t="shared" si="2"/>
        <v>7.380948018896697</v>
      </c>
      <c r="BK47" s="12">
        <f t="shared" si="3"/>
        <v>4.901482052405818</v>
      </c>
      <c r="BL47" s="12">
        <f t="shared" si="4"/>
        <v>0.5912262358611164</v>
      </c>
      <c r="BM47" s="12">
        <f t="shared" si="5"/>
        <v>9.861690555476674</v>
      </c>
      <c r="BN47" s="12">
        <f t="shared" si="6"/>
        <v>2.5517996458993544</v>
      </c>
      <c r="BO47" s="12">
        <f t="shared" si="7"/>
        <v>13.437996616543693</v>
      </c>
      <c r="BP47" s="12">
        <f t="shared" si="8"/>
        <v>2.325316996803077</v>
      </c>
      <c r="BQ47" s="12">
        <f t="shared" si="9"/>
        <v>2.8763502362821876</v>
      </c>
      <c r="BR47" s="13">
        <f t="shared" si="10"/>
        <v>23.911120234590395</v>
      </c>
      <c r="BS47" s="78" t="s">
        <v>164</v>
      </c>
      <c r="BT47" s="12">
        <f t="shared" si="11"/>
        <v>16.340160081739537</v>
      </c>
      <c r="BU47" s="12">
        <f t="shared" si="12"/>
        <v>1.101183771011215</v>
      </c>
      <c r="BV47" s="12">
        <f t="shared" si="13"/>
        <v>6.008941141935242</v>
      </c>
      <c r="BW47" s="12">
        <f t="shared" si="14"/>
        <v>9.230035168793076</v>
      </c>
      <c r="BX47" s="12">
        <f t="shared" si="15"/>
        <v>3.4851128115996874</v>
      </c>
      <c r="BY47" s="12">
        <f t="shared" si="16"/>
        <v>3.4851128115996874</v>
      </c>
      <c r="BZ47" s="12">
        <f t="shared" si="17"/>
        <v>99.23181176134706</v>
      </c>
      <c r="CA47" s="12">
        <f t="shared" si="18"/>
        <v>1.188239926360471</v>
      </c>
      <c r="CB47" s="12">
        <f t="shared" si="19"/>
        <v>0.420051687707524</v>
      </c>
      <c r="CC47" s="13">
        <f t="shared" si="20"/>
        <v>100</v>
      </c>
      <c r="CD47" s="12">
        <f t="shared" si="26"/>
        <v>11.658164927061259</v>
      </c>
      <c r="CE47" s="12">
        <f t="shared" si="21"/>
        <v>12.377512667854754</v>
      </c>
      <c r="CF47" s="13">
        <f t="shared" si="22"/>
        <v>75.96432240508399</v>
      </c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</row>
    <row r="48" spans="1:135" s="1" customFormat="1" ht="12">
      <c r="A48" s="79" t="s">
        <v>32</v>
      </c>
      <c r="B48" s="66">
        <v>27084431.391917247</v>
      </c>
      <c r="C48" s="62">
        <v>805038.7808773023</v>
      </c>
      <c r="D48" s="62">
        <v>83428.63165232919</v>
      </c>
      <c r="E48" s="62">
        <v>120306.77645057328</v>
      </c>
      <c r="F48" s="62">
        <v>1296437.9735674923</v>
      </c>
      <c r="G48" s="62">
        <v>1206648.5131928478</v>
      </c>
      <c r="H48" s="62">
        <v>12568322.927795917</v>
      </c>
      <c r="I48" s="62">
        <v>1188077.7883807837</v>
      </c>
      <c r="J48" s="62">
        <v>360659</v>
      </c>
      <c r="K48" s="62">
        <v>2643456</v>
      </c>
      <c r="L48" s="62">
        <v>944625</v>
      </c>
      <c r="M48" s="62">
        <v>489943</v>
      </c>
      <c r="N48" s="62">
        <v>5377487</v>
      </c>
      <c r="O48" s="79" t="s">
        <v>32</v>
      </c>
      <c r="P48" s="62">
        <v>3402564.206878402</v>
      </c>
      <c r="Q48" s="62">
        <v>194667.1595286048</v>
      </c>
      <c r="R48" s="62">
        <v>1831578.7491153057</v>
      </c>
      <c r="S48" s="62">
        <v>1376318.2982344914</v>
      </c>
      <c r="T48" s="62">
        <v>1474450</v>
      </c>
      <c r="U48" s="62">
        <v>1474450</v>
      </c>
      <c r="V48" s="62">
        <v>31961445.59879565</v>
      </c>
      <c r="W48" s="62">
        <v>382718</v>
      </c>
      <c r="X48" s="62">
        <v>135294</v>
      </c>
      <c r="Y48" s="63">
        <v>32208869.59879565</v>
      </c>
      <c r="Z48" s="62">
        <v>1008774.1889802048</v>
      </c>
      <c r="AA48" s="62">
        <v>2503086.48676034</v>
      </c>
      <c r="AB48" s="63">
        <v>28449584.923055105</v>
      </c>
      <c r="AC48" s="79" t="s">
        <v>32</v>
      </c>
      <c r="AD48" s="64">
        <v>-28.955903035998404</v>
      </c>
      <c r="AE48" s="64">
        <v>10.655823183121791</v>
      </c>
      <c r="AF48" s="64">
        <v>-4.980720524707793</v>
      </c>
      <c r="AG48" s="64">
        <v>1.0428975402089766</v>
      </c>
      <c r="AH48" s="64">
        <v>11.257003096467217</v>
      </c>
      <c r="AI48" s="64">
        <v>-27.113033395689733</v>
      </c>
      <c r="AJ48" s="64">
        <v>-46.277700570412875</v>
      </c>
      <c r="AK48" s="64">
        <v>0.5106319761423173</v>
      </c>
      <c r="AL48" s="64">
        <v>-7.318721587915886</v>
      </c>
      <c r="AM48" s="64">
        <v>-1.1117121444395315</v>
      </c>
      <c r="AN48" s="64">
        <v>-1.1929541959980334</v>
      </c>
      <c r="AO48" s="64">
        <v>-1.0753752001437602</v>
      </c>
      <c r="AP48" s="65">
        <v>1.8923120240987505</v>
      </c>
      <c r="AQ48" s="79" t="s">
        <v>32</v>
      </c>
      <c r="AR48" s="64">
        <v>-0.7803106980067704</v>
      </c>
      <c r="AS48" s="64">
        <v>-4.959751847717342</v>
      </c>
      <c r="AT48" s="64">
        <v>1.9238912776793804</v>
      </c>
      <c r="AU48" s="64">
        <v>-3.5848180128672533</v>
      </c>
      <c r="AV48" s="64">
        <v>0.9420205519309367</v>
      </c>
      <c r="AW48" s="64">
        <v>0.9420205519309367</v>
      </c>
      <c r="AX48" s="64">
        <v>-25.69425087884465</v>
      </c>
      <c r="AY48" s="64">
        <v>-24.228961508459747</v>
      </c>
      <c r="AZ48" s="64">
        <v>-33.28500843220213</v>
      </c>
      <c r="BA48" s="65">
        <v>-25.641626231472607</v>
      </c>
      <c r="BB48" s="64">
        <v>7.96155266590397</v>
      </c>
      <c r="BC48" s="64">
        <v>-11.26232002504752</v>
      </c>
      <c r="BD48" s="65">
        <v>-27.532247676370552</v>
      </c>
      <c r="BE48" s="79" t="s">
        <v>32</v>
      </c>
      <c r="BF48" s="64">
        <f t="shared" si="23"/>
        <v>84.08997810010068</v>
      </c>
      <c r="BG48" s="64">
        <f t="shared" si="24"/>
        <v>2.4994319605286743</v>
      </c>
      <c r="BH48" s="64">
        <f t="shared" si="25"/>
        <v>0.25902378037957824</v>
      </c>
      <c r="BI48" s="64">
        <f t="shared" si="25"/>
        <v>0.3735206418267836</v>
      </c>
      <c r="BJ48" s="64">
        <f t="shared" si="2"/>
        <v>4.025096160518371</v>
      </c>
      <c r="BK48" s="64">
        <f t="shared" si="3"/>
        <v>3.7463236935144315</v>
      </c>
      <c r="BL48" s="64">
        <f t="shared" si="4"/>
        <v>39.02131023022885</v>
      </c>
      <c r="BM48" s="64">
        <f t="shared" si="5"/>
        <v>3.688666516955964</v>
      </c>
      <c r="BN48" s="64">
        <f t="shared" si="6"/>
        <v>1.1197505671341095</v>
      </c>
      <c r="BO48" s="64">
        <f t="shared" si="7"/>
        <v>8.207229974003322</v>
      </c>
      <c r="BP48" s="64">
        <f t="shared" si="8"/>
        <v>2.9328101599545775</v>
      </c>
      <c r="BQ48" s="64">
        <f t="shared" si="9"/>
        <v>1.5211431077926432</v>
      </c>
      <c r="BR48" s="65">
        <f t="shared" si="10"/>
        <v>16.69567130726337</v>
      </c>
      <c r="BS48" s="79" t="s">
        <v>32</v>
      </c>
      <c r="BT48" s="64">
        <f t="shared" si="11"/>
        <v>10.56405968064657</v>
      </c>
      <c r="BU48" s="64">
        <f t="shared" si="12"/>
        <v>0.6043899148074534</v>
      </c>
      <c r="BV48" s="64">
        <f t="shared" si="13"/>
        <v>5.68656637730556</v>
      </c>
      <c r="BW48" s="64">
        <f t="shared" si="14"/>
        <v>4.273103388533556</v>
      </c>
      <c r="BX48" s="64">
        <f t="shared" si="15"/>
        <v>4.577776303130901</v>
      </c>
      <c r="BY48" s="64">
        <f t="shared" si="16"/>
        <v>4.577776303130901</v>
      </c>
      <c r="BZ48" s="64">
        <f t="shared" si="17"/>
        <v>99.23181408387816</v>
      </c>
      <c r="CA48" s="64">
        <f t="shared" si="18"/>
        <v>1.1882379132433463</v>
      </c>
      <c r="CB48" s="64">
        <f t="shared" si="19"/>
        <v>0.42005199712149754</v>
      </c>
      <c r="CC48" s="65">
        <f t="shared" si="20"/>
        <v>100</v>
      </c>
      <c r="CD48" s="64">
        <f t="shared" si="26"/>
        <v>3.1562220358963264</v>
      </c>
      <c r="CE48" s="64">
        <f t="shared" si="21"/>
        <v>7.831580955946061</v>
      </c>
      <c r="CF48" s="65">
        <f t="shared" si="22"/>
        <v>89.01219700815763</v>
      </c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</row>
    <row r="49" spans="1:135" s="1" customFormat="1" ht="12">
      <c r="A49" s="80" t="s">
        <v>33</v>
      </c>
      <c r="B49" s="15">
        <v>4695145420.413049</v>
      </c>
      <c r="C49" s="15">
        <v>163829058</v>
      </c>
      <c r="D49" s="15">
        <v>9661299.000000002</v>
      </c>
      <c r="E49" s="15">
        <v>16437223.828</v>
      </c>
      <c r="F49" s="15">
        <v>983614625.9999998</v>
      </c>
      <c r="G49" s="15">
        <v>300218737.9855058</v>
      </c>
      <c r="H49" s="15">
        <v>68469245</v>
      </c>
      <c r="I49" s="15">
        <v>621061760.5995431</v>
      </c>
      <c r="J49" s="15">
        <v>192108183</v>
      </c>
      <c r="K49" s="15">
        <v>726936121</v>
      </c>
      <c r="L49" s="15">
        <v>230543053</v>
      </c>
      <c r="M49" s="15">
        <v>190575151</v>
      </c>
      <c r="N49" s="15">
        <v>1191690962</v>
      </c>
      <c r="O49" s="80" t="s">
        <v>33</v>
      </c>
      <c r="P49" s="15">
        <v>680118999.9999999</v>
      </c>
      <c r="Q49" s="15">
        <v>32299999.999999993</v>
      </c>
      <c r="R49" s="15">
        <v>195300999.9999999</v>
      </c>
      <c r="S49" s="15">
        <v>452518000</v>
      </c>
      <c r="T49" s="15">
        <v>158134494</v>
      </c>
      <c r="U49" s="15">
        <v>158134494</v>
      </c>
      <c r="V49" s="15">
        <v>5533398914.41305</v>
      </c>
      <c r="W49" s="15">
        <v>66259003</v>
      </c>
      <c r="X49" s="15">
        <v>23423000</v>
      </c>
      <c r="Y49" s="16">
        <v>5576234917.41305</v>
      </c>
      <c r="Z49" s="15">
        <v>189927580.828</v>
      </c>
      <c r="AA49" s="15">
        <v>1283833363.9855058</v>
      </c>
      <c r="AB49" s="16">
        <v>4059637969.5995436</v>
      </c>
      <c r="AC49" s="80" t="s">
        <v>33</v>
      </c>
      <c r="AD49" s="17">
        <v>-0.12678011605839531</v>
      </c>
      <c r="AE49" s="17">
        <v>7.78041295154993</v>
      </c>
      <c r="AF49" s="17">
        <v>-1.4239869921645665</v>
      </c>
      <c r="AG49" s="17">
        <v>11.879668197010785</v>
      </c>
      <c r="AH49" s="17">
        <v>1.3684366446231262</v>
      </c>
      <c r="AI49" s="17">
        <v>-0.9060774465239063</v>
      </c>
      <c r="AJ49" s="17">
        <v>-25.06014435740281</v>
      </c>
      <c r="AK49" s="17">
        <v>0.7971944826799402</v>
      </c>
      <c r="AL49" s="17">
        <v>-1.4533852328868435</v>
      </c>
      <c r="AM49" s="17">
        <v>0.1890669047632702</v>
      </c>
      <c r="AN49" s="17">
        <v>-6.999305985359721</v>
      </c>
      <c r="AO49" s="17">
        <v>-0.7088395925911988</v>
      </c>
      <c r="AP49" s="18">
        <v>0.6955560473210309</v>
      </c>
      <c r="AQ49" s="80" t="s">
        <v>33</v>
      </c>
      <c r="AR49" s="17">
        <v>-1.3910133635294513</v>
      </c>
      <c r="AS49" s="17">
        <v>0.13330439904515695</v>
      </c>
      <c r="AT49" s="17">
        <v>0.5286348147461217</v>
      </c>
      <c r="AU49" s="17">
        <v>-2.302334719397584</v>
      </c>
      <c r="AV49" s="17">
        <v>0.6058030243981893</v>
      </c>
      <c r="AW49" s="17">
        <v>0.6058030243981893</v>
      </c>
      <c r="AX49" s="17">
        <v>-0.2631912396511626</v>
      </c>
      <c r="AY49" s="17">
        <v>1.7037928702480907</v>
      </c>
      <c r="AZ49" s="17">
        <v>-10.452262144149723</v>
      </c>
      <c r="BA49" s="18">
        <v>-0.19255170788335832</v>
      </c>
      <c r="BB49" s="17">
        <v>7.610520118740048</v>
      </c>
      <c r="BC49" s="17">
        <v>0.8272480160723209</v>
      </c>
      <c r="BD49" s="18">
        <v>-0.9410806139278775</v>
      </c>
      <c r="BE49" s="80" t="s">
        <v>33</v>
      </c>
      <c r="BF49" s="17">
        <f t="shared" si="23"/>
        <v>84.199204121609</v>
      </c>
      <c r="BG49" s="17">
        <f t="shared" si="24"/>
        <v>2.937987018595771</v>
      </c>
      <c r="BH49" s="17">
        <f t="shared" si="25"/>
        <v>0.17325846459284594</v>
      </c>
      <c r="BI49" s="17">
        <f t="shared" si="25"/>
        <v>0.29477280049072296</v>
      </c>
      <c r="BJ49" s="17">
        <f t="shared" si="2"/>
        <v>17.63940437531499</v>
      </c>
      <c r="BK49" s="17">
        <f t="shared" si="3"/>
        <v>5.383896884401429</v>
      </c>
      <c r="BL49" s="17">
        <f t="shared" si="4"/>
        <v>1.2278759057691304</v>
      </c>
      <c r="BM49" s="17">
        <f t="shared" si="5"/>
        <v>11.137654166257196</v>
      </c>
      <c r="BN49" s="17">
        <f t="shared" si="6"/>
        <v>3.445123561779991</v>
      </c>
      <c r="BO49" s="17">
        <f t="shared" si="7"/>
        <v>13.03632525828455</v>
      </c>
      <c r="BP49" s="17">
        <f t="shared" si="8"/>
        <v>4.134385591971339</v>
      </c>
      <c r="BQ49" s="17">
        <f t="shared" si="9"/>
        <v>3.4176313197438324</v>
      </c>
      <c r="BR49" s="18">
        <f t="shared" si="10"/>
        <v>21.3708887744072</v>
      </c>
      <c r="BS49" s="80" t="s">
        <v>33</v>
      </c>
      <c r="BT49" s="17">
        <f t="shared" si="11"/>
        <v>12.196742247644107</v>
      </c>
      <c r="BU49" s="17">
        <f t="shared" si="12"/>
        <v>0.5792438890825056</v>
      </c>
      <c r="BV49" s="17">
        <f t="shared" si="13"/>
        <v>3.502381138752396</v>
      </c>
      <c r="BW49" s="17">
        <f t="shared" si="14"/>
        <v>8.115117219809205</v>
      </c>
      <c r="BX49" s="17">
        <f t="shared" si="15"/>
        <v>2.835864993890222</v>
      </c>
      <c r="BY49" s="17">
        <f t="shared" si="16"/>
        <v>2.835864993890222</v>
      </c>
      <c r="BZ49" s="17">
        <f t="shared" si="17"/>
        <v>99.23181136314335</v>
      </c>
      <c r="CA49" s="17">
        <f t="shared" si="18"/>
        <v>1.1882390893018395</v>
      </c>
      <c r="CB49" s="17">
        <f t="shared" si="19"/>
        <v>0.42005045244518674</v>
      </c>
      <c r="CC49" s="18">
        <f t="shared" si="20"/>
        <v>100</v>
      </c>
      <c r="CD49" s="17">
        <f t="shared" si="26"/>
        <v>3.4323854789013777</v>
      </c>
      <c r="CE49" s="17">
        <f t="shared" si="21"/>
        <v>23.201532798249143</v>
      </c>
      <c r="CF49" s="18">
        <f t="shared" si="22"/>
        <v>73.36608172284947</v>
      </c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</row>
    <row r="50" spans="1:71" ht="12">
      <c r="A50" s="157" t="s">
        <v>147</v>
      </c>
      <c r="O50" s="157" t="s">
        <v>143</v>
      </c>
      <c r="AC50" s="21" t="str">
        <f>$A$50</f>
        <v>注）統計表中、※1の「水産業」計数は秘匿情報となるため、「林業」に合算して計上している。　なお、市町村計は、合算前の計数であり、本表の計数とは一致しない。</v>
      </c>
      <c r="AQ50" s="21" t="str">
        <f>$O$50</f>
        <v>注）統計表中、表頭の「※2関税等」は「輸入品に課される税・関税」であり、「※3（控除）消費税」は「（控除）総資本形成に係る消費税」である。</v>
      </c>
      <c r="BE50" s="21" t="str">
        <f>$A$50</f>
        <v>注）統計表中、※1の「水産業」計数は秘匿情報となるため、「林業」に合算して計上している。　なお、市町村計は、合算前の計数であり、本表の計数とは一致しない。</v>
      </c>
      <c r="BS50" s="21" t="str">
        <f>$O$50</f>
        <v>注）統計表中、表頭の「※2関税等」は「輸入品に課される税・関税」であり、「※3（控除）消費税」は「（控除）総資本形成に係る消費税」である。</v>
      </c>
    </row>
    <row r="51" spans="2:28" ht="12">
      <c r="B51" s="184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</row>
    <row r="52" spans="4:5" ht="12">
      <c r="D52" s="185"/>
      <c r="E52" s="185"/>
    </row>
    <row r="53" s="6" customFormat="1" ht="9" customHeight="1"/>
    <row r="54" s="6" customFormat="1" ht="9" customHeight="1"/>
    <row r="55" s="6" customFormat="1" ht="9" customHeight="1"/>
    <row r="56" s="6" customFormat="1" ht="9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10.5" customHeight="1"/>
    <row r="100" s="6" customFormat="1" ht="10.5" customHeight="1"/>
    <row r="101" s="6" customFormat="1" ht="10.5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9" customHeight="1"/>
    <row r="110" s="6" customFormat="1" ht="9" customHeight="1"/>
    <row r="111" s="6" customFormat="1" ht="9" customHeight="1"/>
    <row r="112" s="6" customFormat="1" ht="9" customHeight="1"/>
    <row r="113" s="6" customFormat="1" ht="9" customHeight="1"/>
    <row r="114" s="6" customFormat="1" ht="9" customHeight="1"/>
    <row r="115" s="6" customFormat="1" ht="9" customHeight="1"/>
    <row r="116" s="6" customFormat="1" ht="9" customHeight="1"/>
    <row r="117" s="6" customFormat="1" ht="9" customHeight="1"/>
    <row r="118" s="6" customFormat="1" ht="9" customHeight="1"/>
    <row r="119" s="6" customFormat="1" ht="9" customHeight="1"/>
    <row r="120" s="6" customFormat="1" ht="9" customHeight="1"/>
    <row r="121" s="6" customFormat="1" ht="9" customHeight="1"/>
    <row r="122" s="6" customFormat="1" ht="9" customHeight="1"/>
    <row r="123" s="6" customFormat="1" ht="9" customHeight="1"/>
    <row r="124" s="6" customFormat="1" ht="9" customHeight="1"/>
    <row r="125" s="6" customFormat="1" ht="9" customHeight="1"/>
    <row r="126" s="6" customFormat="1" ht="9" customHeight="1"/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.75" customHeight="1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  <row r="288" s="6" customFormat="1" ht="12"/>
    <row r="289" s="6" customFormat="1" ht="12"/>
    <row r="290" s="6" customFormat="1" ht="12"/>
    <row r="291" s="6" customFormat="1" ht="12"/>
    <row r="292" s="6" customFormat="1" ht="12"/>
    <row r="293" s="6" customFormat="1" ht="12"/>
    <row r="294" s="6" customFormat="1" ht="12"/>
    <row r="295" s="6" customFormat="1" ht="12"/>
    <row r="296" s="6" customFormat="1" ht="12"/>
    <row r="297" s="6" customFormat="1" ht="12"/>
    <row r="298" s="6" customFormat="1" ht="12"/>
    <row r="299" s="6" customFormat="1" ht="12"/>
    <row r="300" s="6" customFormat="1" ht="12"/>
    <row r="301" s="6" customFormat="1" ht="12"/>
    <row r="302" s="6" customFormat="1" ht="12"/>
    <row r="303" s="6" customFormat="1" ht="12"/>
    <row r="304" s="6" customFormat="1" ht="12"/>
    <row r="305" s="6" customFormat="1" ht="12"/>
    <row r="306" s="6" customFormat="1" ht="12"/>
    <row r="307" s="6" customFormat="1" ht="12"/>
    <row r="308" s="6" customFormat="1" ht="12"/>
    <row r="309" s="6" customFormat="1" ht="12"/>
    <row r="310" s="6" customFormat="1" ht="12"/>
    <row r="311" s="6" customFormat="1" ht="12"/>
    <row r="312" s="6" customFormat="1" ht="12"/>
    <row r="313" s="6" customFormat="1" ht="12"/>
    <row r="314" s="6" customFormat="1" ht="12"/>
    <row r="315" s="6" customFormat="1" ht="12"/>
    <row r="316" s="6" customFormat="1" ht="12"/>
    <row r="317" s="6" customFormat="1" ht="12"/>
    <row r="318" s="6" customFormat="1" ht="12"/>
    <row r="319" s="6" customFormat="1" ht="12"/>
    <row r="320" s="6" customFormat="1" ht="12"/>
    <row r="321" s="6" customFormat="1" ht="12"/>
    <row r="322" s="6" customFormat="1" ht="12"/>
    <row r="323" s="6" customFormat="1" ht="12"/>
    <row r="324" s="6" customFormat="1" ht="12"/>
    <row r="325" s="6" customFormat="1" ht="12"/>
    <row r="326" s="6" customFormat="1" ht="12"/>
    <row r="327" s="6" customFormat="1" ht="12"/>
    <row r="328" s="6" customFormat="1" ht="12"/>
    <row r="329" s="6" customFormat="1" ht="12"/>
    <row r="330" s="6" customFormat="1" ht="12"/>
    <row r="331" s="6" customFormat="1" ht="12"/>
    <row r="332" s="6" customFormat="1" ht="12"/>
    <row r="333" s="6" customFormat="1" ht="12"/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85" r:id="rId1"/>
  <colBreaks count="5" manualBreakCount="5">
    <brk id="14" max="49" man="1"/>
    <brk id="28" max="49" man="1"/>
    <brk id="42" max="49" man="1"/>
    <brk id="56" max="49" man="1"/>
    <brk id="7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R503"/>
  <sheetViews>
    <sheetView view="pageBreakPreview" zoomScaleNormal="140" zoomScaleSheetLayoutView="100" zoomScalePageLayoutView="0" workbookViewId="0" topLeftCell="A1">
      <selection activeCell="A1" sqref="A1"/>
    </sheetView>
  </sheetViews>
  <sheetFormatPr defaultColWidth="9.140625" defaultRowHeight="9" customHeight="1"/>
  <cols>
    <col min="1" max="1" width="1.7109375" style="21" customWidth="1"/>
    <col min="2" max="2" width="9.7109375" style="21" customWidth="1"/>
    <col min="3" max="3" width="13.8515625" style="21" customWidth="1"/>
    <col min="4" max="4" width="13.28125" style="21" bestFit="1" customWidth="1"/>
    <col min="5" max="5" width="12.421875" style="21" customWidth="1"/>
    <col min="6" max="6" width="11.7109375" style="21" customWidth="1"/>
    <col min="7" max="7" width="12.8515625" style="21" customWidth="1"/>
    <col min="8" max="8" width="11.7109375" style="21" customWidth="1"/>
    <col min="9" max="9" width="11.8515625" style="21" customWidth="1"/>
    <col min="10" max="10" width="12.421875" style="21" customWidth="1"/>
    <col min="11" max="11" width="12.7109375" style="21" bestFit="1" customWidth="1"/>
    <col min="12" max="12" width="12.57421875" style="21" customWidth="1"/>
    <col min="13" max="13" width="12.00390625" style="21" customWidth="1"/>
    <col min="14" max="14" width="12.421875" style="33" bestFit="1" customWidth="1"/>
    <col min="15" max="15" width="2.00390625" style="33" customWidth="1"/>
    <col min="16" max="16" width="10.421875" style="49" customWidth="1"/>
    <col min="17" max="17" width="13.140625" style="33" customWidth="1"/>
    <col min="18" max="18" width="11.57421875" style="21" customWidth="1"/>
    <col min="19" max="21" width="11.8515625" style="21" customWidth="1"/>
    <col min="22" max="22" width="10.7109375" style="21" customWidth="1"/>
    <col min="23" max="23" width="10.00390625" style="21" customWidth="1"/>
    <col min="24" max="24" width="10.7109375" style="21" customWidth="1"/>
    <col min="25" max="25" width="11.140625" style="21" customWidth="1"/>
    <col min="26" max="26" width="13.57421875" style="21" customWidth="1"/>
    <col min="27" max="27" width="11.421875" style="21" customWidth="1"/>
    <col min="28" max="28" width="12.140625" style="21" customWidth="1"/>
    <col min="29" max="29" width="10.8515625" style="21" customWidth="1"/>
    <col min="30" max="30" width="1.28515625" style="33" customWidth="1"/>
    <col min="31" max="31" width="9.421875" style="21" customWidth="1"/>
    <col min="32" max="32" width="13.421875" style="53" customWidth="1"/>
    <col min="33" max="33" width="12.421875" style="49" customWidth="1"/>
    <col min="34" max="34" width="12.57421875" style="53" customWidth="1"/>
    <col min="35" max="35" width="12.57421875" style="21" customWidth="1"/>
    <col min="36" max="36" width="11.421875" style="21" customWidth="1"/>
    <col min="37" max="37" width="13.28125" style="21" customWidth="1"/>
    <col min="38" max="38" width="12.7109375" style="21" customWidth="1"/>
    <col min="39" max="39" width="14.28125" style="21" customWidth="1"/>
    <col min="40" max="40" width="11.7109375" style="21" customWidth="1"/>
    <col min="41" max="41" width="11.28125" style="21" customWidth="1"/>
    <col min="42" max="42" width="22.57421875" style="21" customWidth="1"/>
    <col min="43" max="43" width="9.140625" style="21" customWidth="1"/>
    <col min="44" max="54" width="11.421875" style="21" customWidth="1"/>
    <col min="55" max="55" width="11.8515625" style="49" customWidth="1"/>
    <col min="56" max="56" width="4.140625" style="21" customWidth="1"/>
    <col min="57" max="57" width="11.421875" style="33" customWidth="1"/>
    <col min="58" max="69" width="11.421875" style="21" customWidth="1"/>
    <col min="70" max="70" width="11.00390625" style="21" bestFit="1" customWidth="1"/>
    <col min="71" max="71" width="2.140625" style="21" customWidth="1"/>
    <col min="72" max="72" width="9.421875" style="21" customWidth="1"/>
    <col min="73" max="74" width="11.421875" style="49" customWidth="1"/>
    <col min="75" max="75" width="11.421875" style="53" customWidth="1"/>
    <col min="76" max="82" width="11.421875" style="21" customWidth="1"/>
    <col min="83" max="83" width="10.8515625" style="21" customWidth="1"/>
    <col min="84" max="93" width="11.421875" style="21" customWidth="1"/>
    <col min="94" max="94" width="18.28125" style="49" customWidth="1"/>
    <col min="95" max="95" width="12.7109375" style="49" customWidth="1"/>
    <col min="96" max="96" width="12.7109375" style="21" customWidth="1"/>
    <col min="97" max="97" width="11.421875" style="49" customWidth="1"/>
    <col min="98" max="109" width="11.421875" style="21" customWidth="1"/>
    <col min="110" max="110" width="11.421875" style="33" customWidth="1"/>
    <col min="111" max="111" width="11.421875" style="21" customWidth="1"/>
    <col min="112" max="113" width="11.421875" style="49" customWidth="1"/>
    <col min="114" max="114" width="11.421875" style="53" customWidth="1"/>
    <col min="115" max="119" width="11.421875" style="21" customWidth="1"/>
    <col min="120" max="121" width="11.28125" style="21" customWidth="1"/>
    <col min="122" max="16384" width="9.140625" style="21" customWidth="1"/>
  </cols>
  <sheetData>
    <row r="1" spans="2:120" ht="10.5" customHeight="1">
      <c r="B1" s="1" t="s">
        <v>130</v>
      </c>
      <c r="C1" s="56"/>
      <c r="D1" s="30" t="str">
        <f>'生産'!$C$1</f>
        <v>平成24年度</v>
      </c>
      <c r="E1" s="2" t="s">
        <v>87</v>
      </c>
      <c r="F1" s="2"/>
      <c r="G1" s="1"/>
      <c r="H1" s="1"/>
      <c r="I1" s="1"/>
      <c r="J1" s="1"/>
      <c r="K1" s="1"/>
      <c r="L1" s="1"/>
      <c r="N1" s="3" t="s">
        <v>44</v>
      </c>
      <c r="O1" s="3"/>
      <c r="P1" s="34" t="str">
        <f>B1</f>
        <v>市町村民所得（93SNA）</v>
      </c>
      <c r="Q1" s="3"/>
      <c r="R1" s="31" t="str">
        <f>$D$1</f>
        <v>平成24年度</v>
      </c>
      <c r="S1" s="2" t="s">
        <v>47</v>
      </c>
      <c r="T1" s="1"/>
      <c r="U1" s="30"/>
      <c r="V1" s="2"/>
      <c r="W1" s="2"/>
      <c r="X1" s="1"/>
      <c r="Y1" s="1"/>
      <c r="Z1" s="1"/>
      <c r="AA1" s="1"/>
      <c r="AB1" s="1"/>
      <c r="AC1" s="3" t="s">
        <v>44</v>
      </c>
      <c r="AD1" s="3"/>
      <c r="AE1" s="1" t="s">
        <v>129</v>
      </c>
      <c r="AF1" s="3"/>
      <c r="AG1" s="31" t="str">
        <f>$D$1</f>
        <v>平成24年度</v>
      </c>
      <c r="AH1" s="2" t="s">
        <v>47</v>
      </c>
      <c r="AJ1" s="1"/>
      <c r="AK1" s="30"/>
      <c r="AL1" s="2"/>
      <c r="AM1" s="2"/>
      <c r="AN1" s="1"/>
      <c r="AO1" s="3" t="s">
        <v>44</v>
      </c>
      <c r="AP1" s="3"/>
      <c r="AQ1" s="1" t="str">
        <f>$B$1</f>
        <v>市町村民所得（93SNA）</v>
      </c>
      <c r="AS1" s="31" t="str">
        <f>$D$1</f>
        <v>平成24年度</v>
      </c>
      <c r="AT1" s="5" t="s">
        <v>46</v>
      </c>
      <c r="AU1" s="30"/>
      <c r="AV1" s="5"/>
      <c r="AW1" s="2"/>
      <c r="AX1" s="1"/>
      <c r="AY1" s="1"/>
      <c r="AZ1" s="1"/>
      <c r="BA1" s="3"/>
      <c r="BB1" s="1"/>
      <c r="BC1" s="3" t="s">
        <v>45</v>
      </c>
      <c r="BD1" s="1" t="str">
        <f>$B$1</f>
        <v>市町村民所得（93SNA）</v>
      </c>
      <c r="BE1" s="3"/>
      <c r="BF1" s="31" t="str">
        <f>$D$1</f>
        <v>平成24年度</v>
      </c>
      <c r="BG1" s="5" t="s">
        <v>46</v>
      </c>
      <c r="BH1" s="1"/>
      <c r="BI1" s="30"/>
      <c r="BJ1" s="5"/>
      <c r="BK1" s="2"/>
      <c r="BL1" s="3"/>
      <c r="BM1" s="1"/>
      <c r="BN1" s="1"/>
      <c r="BO1" s="1"/>
      <c r="BP1" s="1"/>
      <c r="BQ1" s="3" t="s">
        <v>45</v>
      </c>
      <c r="BR1" s="3"/>
      <c r="BS1" s="1"/>
      <c r="BT1" s="1" t="str">
        <f>$B$1</f>
        <v>市町村民所得（93SNA）</v>
      </c>
      <c r="BU1" s="3"/>
      <c r="BV1" s="31" t="str">
        <f>$D$1</f>
        <v>平成24年度</v>
      </c>
      <c r="BW1" s="5" t="s">
        <v>46</v>
      </c>
      <c r="BX1" s="1"/>
      <c r="BY1" s="1"/>
      <c r="BZ1" s="30"/>
      <c r="CA1" s="5"/>
      <c r="CB1" s="2"/>
      <c r="CC1" s="1"/>
      <c r="CD1" s="3" t="s">
        <v>45</v>
      </c>
      <c r="CE1" s="1" t="str">
        <f>$B$1</f>
        <v>市町村民所得（93SNA）</v>
      </c>
      <c r="CG1" s="31" t="str">
        <f>$D$1</f>
        <v>平成24年度</v>
      </c>
      <c r="CH1" s="2" t="s">
        <v>48</v>
      </c>
      <c r="CI1" s="30"/>
      <c r="CJ1" s="2"/>
      <c r="CK1" s="32"/>
      <c r="CL1" s="8"/>
      <c r="CM1" s="8"/>
      <c r="CN1" s="8"/>
      <c r="CO1" s="8"/>
      <c r="CP1" s="8"/>
      <c r="CQ1" s="3" t="s">
        <v>45</v>
      </c>
      <c r="CS1" s="1" t="str">
        <f>$B$1</f>
        <v>市町村民所得（93SNA）</v>
      </c>
      <c r="CT1" s="3"/>
      <c r="CU1" s="31" t="str">
        <f>$D$1</f>
        <v>平成24年度</v>
      </c>
      <c r="CV1" s="2" t="s">
        <v>48</v>
      </c>
      <c r="CW1" s="1"/>
      <c r="CX1" s="30"/>
      <c r="CY1" s="2"/>
      <c r="CZ1" s="32"/>
      <c r="DA1" s="8"/>
      <c r="DB1" s="8"/>
      <c r="DC1" s="8"/>
      <c r="DD1" s="8"/>
      <c r="DE1" s="8"/>
      <c r="DF1" s="3" t="s">
        <v>45</v>
      </c>
      <c r="DH1" s="1" t="str">
        <f>$B$1</f>
        <v>市町村民所得（93SNA）</v>
      </c>
      <c r="DI1" s="3"/>
      <c r="DJ1" s="31" t="str">
        <f>$D$1</f>
        <v>平成24年度</v>
      </c>
      <c r="DK1" s="2" t="s">
        <v>48</v>
      </c>
      <c r="DM1" s="1"/>
      <c r="DN1" s="30"/>
      <c r="DO1" s="2"/>
      <c r="DP1" s="3" t="s">
        <v>45</v>
      </c>
    </row>
    <row r="2" spans="2:121" ht="18" customHeight="1">
      <c r="B2" s="75"/>
      <c r="C2" s="109" t="s">
        <v>104</v>
      </c>
      <c r="D2" s="83"/>
      <c r="E2" s="83"/>
      <c r="F2" s="83"/>
      <c r="G2" s="84"/>
      <c r="H2" s="83" t="s">
        <v>105</v>
      </c>
      <c r="I2" s="83"/>
      <c r="J2" s="83"/>
      <c r="K2" s="83"/>
      <c r="L2" s="83"/>
      <c r="M2" s="110"/>
      <c r="N2" s="111"/>
      <c r="O2" s="1"/>
      <c r="P2" s="75"/>
      <c r="Q2" s="83"/>
      <c r="R2" s="83"/>
      <c r="S2" s="83"/>
      <c r="T2" s="83"/>
      <c r="U2" s="83"/>
      <c r="V2" s="83"/>
      <c r="W2" s="81"/>
      <c r="X2" s="81"/>
      <c r="Y2" s="84"/>
      <c r="Z2" s="125" t="s">
        <v>106</v>
      </c>
      <c r="AA2" s="83"/>
      <c r="AB2" s="83"/>
      <c r="AC2" s="84"/>
      <c r="AD2" s="1"/>
      <c r="AE2" s="75"/>
      <c r="AF2" s="83"/>
      <c r="AG2" s="83"/>
      <c r="AH2" s="83"/>
      <c r="AI2" s="83"/>
      <c r="AJ2" s="83"/>
      <c r="AK2" s="83"/>
      <c r="AL2" s="83"/>
      <c r="AM2" s="130" t="s">
        <v>34</v>
      </c>
      <c r="AN2" s="130" t="s">
        <v>107</v>
      </c>
      <c r="AO2" s="130" t="s">
        <v>35</v>
      </c>
      <c r="AP2" s="33"/>
      <c r="AQ2" s="75"/>
      <c r="AR2" s="160" t="s">
        <v>104</v>
      </c>
      <c r="AS2" s="83"/>
      <c r="AT2" s="83"/>
      <c r="AU2" s="83"/>
      <c r="AV2" s="84"/>
      <c r="AW2" s="83" t="s">
        <v>105</v>
      </c>
      <c r="AX2" s="83"/>
      <c r="AY2" s="83"/>
      <c r="AZ2" s="83"/>
      <c r="BA2" s="83"/>
      <c r="BB2" s="83"/>
      <c r="BC2" s="84"/>
      <c r="BE2" s="75"/>
      <c r="BF2" s="83"/>
      <c r="BG2" s="83"/>
      <c r="BH2" s="83"/>
      <c r="BI2" s="83"/>
      <c r="BJ2" s="83"/>
      <c r="BK2" s="83"/>
      <c r="BL2" s="81"/>
      <c r="BM2" s="81"/>
      <c r="BN2" s="84"/>
      <c r="BO2" s="125" t="s">
        <v>106</v>
      </c>
      <c r="BP2" s="83"/>
      <c r="BQ2" s="83"/>
      <c r="BR2" s="84"/>
      <c r="BS2" s="1"/>
      <c r="BT2" s="75"/>
      <c r="BU2" s="83"/>
      <c r="BV2" s="83"/>
      <c r="BW2" s="83"/>
      <c r="BX2" s="83"/>
      <c r="BY2" s="83"/>
      <c r="BZ2" s="83"/>
      <c r="CA2" s="83"/>
      <c r="CB2" s="129" t="s">
        <v>34</v>
      </c>
      <c r="CC2" s="130" t="s">
        <v>107</v>
      </c>
      <c r="CD2" s="130" t="s">
        <v>35</v>
      </c>
      <c r="CE2" s="162"/>
      <c r="CF2" s="126" t="s">
        <v>104</v>
      </c>
      <c r="CG2" s="83"/>
      <c r="CH2" s="83"/>
      <c r="CI2" s="83"/>
      <c r="CJ2" s="84"/>
      <c r="CK2" s="83" t="s">
        <v>105</v>
      </c>
      <c r="CL2" s="83"/>
      <c r="CM2" s="83"/>
      <c r="CN2" s="83"/>
      <c r="CO2" s="83"/>
      <c r="CP2" s="110"/>
      <c r="CQ2" s="111"/>
      <c r="CS2" s="75"/>
      <c r="CT2" s="83"/>
      <c r="CU2" s="83"/>
      <c r="CV2" s="83"/>
      <c r="CW2" s="83"/>
      <c r="CX2" s="83"/>
      <c r="CY2" s="83"/>
      <c r="CZ2" s="81"/>
      <c r="DA2" s="81"/>
      <c r="DB2" s="84"/>
      <c r="DC2" s="125" t="s">
        <v>106</v>
      </c>
      <c r="DD2" s="83"/>
      <c r="DE2" s="83"/>
      <c r="DF2" s="84"/>
      <c r="DH2" s="75"/>
      <c r="DI2" s="83"/>
      <c r="DJ2" s="83"/>
      <c r="DK2" s="83"/>
      <c r="DL2" s="83"/>
      <c r="DM2" s="83"/>
      <c r="DN2" s="83"/>
      <c r="DO2" s="83"/>
      <c r="DP2" s="129" t="s">
        <v>34</v>
      </c>
      <c r="DQ2" s="33"/>
    </row>
    <row r="3" spans="2:121" ht="15.75" customHeight="1">
      <c r="B3" s="108"/>
      <c r="C3" s="112"/>
      <c r="D3" s="75" t="s">
        <v>108</v>
      </c>
      <c r="E3" s="113" t="s">
        <v>109</v>
      </c>
      <c r="F3" s="83"/>
      <c r="G3" s="84"/>
      <c r="H3" s="114"/>
      <c r="I3" s="114"/>
      <c r="J3" s="114"/>
      <c r="K3" s="113" t="s">
        <v>110</v>
      </c>
      <c r="L3" s="83"/>
      <c r="M3" s="84"/>
      <c r="N3" s="75" t="s">
        <v>111</v>
      </c>
      <c r="O3" s="1"/>
      <c r="P3" s="77"/>
      <c r="Q3" s="83"/>
      <c r="R3" s="83"/>
      <c r="S3" s="83"/>
      <c r="T3" s="83"/>
      <c r="U3" s="83"/>
      <c r="V3" s="84"/>
      <c r="W3" s="113" t="s">
        <v>50</v>
      </c>
      <c r="X3" s="83"/>
      <c r="Y3" s="84"/>
      <c r="Z3" s="114"/>
      <c r="AA3" s="113" t="s">
        <v>56</v>
      </c>
      <c r="AB3" s="83"/>
      <c r="AC3" s="84"/>
      <c r="AD3" s="1"/>
      <c r="AE3" s="77"/>
      <c r="AF3" s="83" t="s">
        <v>57</v>
      </c>
      <c r="AG3" s="83"/>
      <c r="AH3" s="84"/>
      <c r="AI3" s="113" t="s">
        <v>112</v>
      </c>
      <c r="AJ3" s="83"/>
      <c r="AK3" s="83"/>
      <c r="AL3" s="83"/>
      <c r="AM3" s="108"/>
      <c r="AN3" s="108" t="s">
        <v>62</v>
      </c>
      <c r="AO3" s="133" t="s">
        <v>34</v>
      </c>
      <c r="AP3" s="33"/>
      <c r="AQ3" s="108"/>
      <c r="AR3" s="112"/>
      <c r="AS3" s="134" t="s">
        <v>88</v>
      </c>
      <c r="AT3" s="113" t="s">
        <v>89</v>
      </c>
      <c r="AU3" s="83"/>
      <c r="AV3" s="84"/>
      <c r="AW3" s="114"/>
      <c r="AX3" s="114"/>
      <c r="AY3" s="114"/>
      <c r="AZ3" s="113" t="s">
        <v>90</v>
      </c>
      <c r="BA3" s="83"/>
      <c r="BB3" s="84"/>
      <c r="BC3" s="84" t="s">
        <v>91</v>
      </c>
      <c r="BE3" s="77"/>
      <c r="BF3" s="83"/>
      <c r="BG3" s="83"/>
      <c r="BH3" s="83"/>
      <c r="BI3" s="83"/>
      <c r="BJ3" s="83"/>
      <c r="BK3" s="84"/>
      <c r="BL3" s="113" t="s">
        <v>50</v>
      </c>
      <c r="BM3" s="83"/>
      <c r="BN3" s="84"/>
      <c r="BO3" s="114"/>
      <c r="BP3" s="113" t="s">
        <v>56</v>
      </c>
      <c r="BQ3" s="83"/>
      <c r="BR3" s="84"/>
      <c r="BS3" s="1"/>
      <c r="BT3" s="77"/>
      <c r="BU3" s="83" t="s">
        <v>57</v>
      </c>
      <c r="BV3" s="83"/>
      <c r="BW3" s="84"/>
      <c r="BX3" s="113" t="s">
        <v>92</v>
      </c>
      <c r="BY3" s="83"/>
      <c r="BZ3" s="83"/>
      <c r="CA3" s="83"/>
      <c r="CB3" s="108"/>
      <c r="CC3" s="108"/>
      <c r="CD3" s="133" t="s">
        <v>34</v>
      </c>
      <c r="CE3" s="163"/>
      <c r="CF3" s="114"/>
      <c r="CG3" s="134" t="s">
        <v>88</v>
      </c>
      <c r="CH3" s="113" t="s">
        <v>89</v>
      </c>
      <c r="CI3" s="83"/>
      <c r="CJ3" s="84"/>
      <c r="CK3" s="114"/>
      <c r="CL3" s="114"/>
      <c r="CM3" s="114"/>
      <c r="CN3" s="113" t="s">
        <v>90</v>
      </c>
      <c r="CO3" s="83"/>
      <c r="CP3" s="84"/>
      <c r="CQ3" s="75" t="s">
        <v>91</v>
      </c>
      <c r="CS3" s="77"/>
      <c r="CT3" s="83"/>
      <c r="CU3" s="83"/>
      <c r="CV3" s="83"/>
      <c r="CW3" s="83"/>
      <c r="CX3" s="83"/>
      <c r="CY3" s="84"/>
      <c r="CZ3" s="113" t="s">
        <v>50</v>
      </c>
      <c r="DA3" s="83"/>
      <c r="DB3" s="84"/>
      <c r="DC3" s="114"/>
      <c r="DD3" s="113" t="s">
        <v>56</v>
      </c>
      <c r="DE3" s="83"/>
      <c r="DF3" s="84"/>
      <c r="DH3" s="77"/>
      <c r="DI3" s="83" t="s">
        <v>57</v>
      </c>
      <c r="DJ3" s="83"/>
      <c r="DK3" s="84"/>
      <c r="DL3" s="113" t="s">
        <v>92</v>
      </c>
      <c r="DM3" s="83"/>
      <c r="DN3" s="83"/>
      <c r="DO3" s="83"/>
      <c r="DP3" s="108"/>
      <c r="DQ3" s="33"/>
    </row>
    <row r="4" spans="2:121" ht="11.25" customHeight="1">
      <c r="B4" s="108"/>
      <c r="C4" s="115"/>
      <c r="D4" s="116"/>
      <c r="E4" s="115"/>
      <c r="F4" s="117"/>
      <c r="G4" s="118"/>
      <c r="H4" s="117"/>
      <c r="I4" s="119"/>
      <c r="J4" s="120"/>
      <c r="K4" s="115"/>
      <c r="L4" s="119"/>
      <c r="M4" s="120"/>
      <c r="N4" s="116"/>
      <c r="O4" s="34"/>
      <c r="P4" s="116"/>
      <c r="Q4" s="81" t="s">
        <v>51</v>
      </c>
      <c r="R4" s="126"/>
      <c r="S4" s="127"/>
      <c r="T4" s="128" t="s">
        <v>52</v>
      </c>
      <c r="U4" s="128" t="s">
        <v>93</v>
      </c>
      <c r="V4" s="129" t="s">
        <v>53</v>
      </c>
      <c r="W4" s="115"/>
      <c r="X4" s="119"/>
      <c r="Y4" s="120"/>
      <c r="Z4" s="117"/>
      <c r="AA4" s="115"/>
      <c r="AB4" s="130" t="s">
        <v>58</v>
      </c>
      <c r="AC4" s="130" t="s">
        <v>59</v>
      </c>
      <c r="AD4" s="4"/>
      <c r="AE4" s="108"/>
      <c r="AF4" s="117"/>
      <c r="AG4" s="130" t="s">
        <v>58</v>
      </c>
      <c r="AH4" s="130" t="s">
        <v>59</v>
      </c>
      <c r="AI4" s="115"/>
      <c r="AJ4" s="129" t="s">
        <v>60</v>
      </c>
      <c r="AK4" s="134" t="s">
        <v>94</v>
      </c>
      <c r="AL4" s="130" t="s">
        <v>61</v>
      </c>
      <c r="AM4" s="116"/>
      <c r="AN4" s="116"/>
      <c r="AO4" s="116"/>
      <c r="AP4" s="33"/>
      <c r="AQ4" s="108"/>
      <c r="AR4" s="115"/>
      <c r="AS4" s="116"/>
      <c r="AT4" s="115"/>
      <c r="AU4" s="117"/>
      <c r="AV4" s="118"/>
      <c r="AW4" s="117"/>
      <c r="AX4" s="119"/>
      <c r="AY4" s="120"/>
      <c r="AZ4" s="115"/>
      <c r="BA4" s="119"/>
      <c r="BB4" s="120"/>
      <c r="BC4" s="118"/>
      <c r="BE4" s="116"/>
      <c r="BF4" s="160" t="s">
        <v>51</v>
      </c>
      <c r="BG4" s="126"/>
      <c r="BH4" s="127"/>
      <c r="BI4" s="128" t="s">
        <v>52</v>
      </c>
      <c r="BJ4" s="128" t="s">
        <v>95</v>
      </c>
      <c r="BK4" s="129" t="s">
        <v>53</v>
      </c>
      <c r="BL4" s="115"/>
      <c r="BM4" s="119"/>
      <c r="BN4" s="120"/>
      <c r="BO4" s="117"/>
      <c r="BP4" s="115"/>
      <c r="BQ4" s="130" t="s">
        <v>58</v>
      </c>
      <c r="BR4" s="130" t="s">
        <v>59</v>
      </c>
      <c r="BS4" s="4"/>
      <c r="BT4" s="108"/>
      <c r="BU4" s="117"/>
      <c r="BV4" s="130" t="s">
        <v>58</v>
      </c>
      <c r="BW4" s="130" t="s">
        <v>59</v>
      </c>
      <c r="BX4" s="115"/>
      <c r="BY4" s="129" t="s">
        <v>60</v>
      </c>
      <c r="BZ4" s="134" t="s">
        <v>94</v>
      </c>
      <c r="CA4" s="130" t="s">
        <v>61</v>
      </c>
      <c r="CB4" s="116"/>
      <c r="CC4" s="116"/>
      <c r="CD4" s="116"/>
      <c r="CE4" s="163"/>
      <c r="CF4" s="117"/>
      <c r="CG4" s="116"/>
      <c r="CH4" s="115"/>
      <c r="CI4" s="117"/>
      <c r="CJ4" s="118"/>
      <c r="CK4" s="117"/>
      <c r="CL4" s="119"/>
      <c r="CM4" s="120"/>
      <c r="CN4" s="115"/>
      <c r="CO4" s="119"/>
      <c r="CP4" s="120"/>
      <c r="CQ4" s="116"/>
      <c r="CS4" s="116"/>
      <c r="CT4" s="160" t="s">
        <v>51</v>
      </c>
      <c r="CU4" s="126"/>
      <c r="CV4" s="127"/>
      <c r="CW4" s="128" t="s">
        <v>52</v>
      </c>
      <c r="CX4" s="128" t="s">
        <v>95</v>
      </c>
      <c r="CY4" s="129" t="s">
        <v>53</v>
      </c>
      <c r="CZ4" s="115"/>
      <c r="DA4" s="119"/>
      <c r="DB4" s="120"/>
      <c r="DC4" s="117"/>
      <c r="DD4" s="115"/>
      <c r="DE4" s="130" t="s">
        <v>58</v>
      </c>
      <c r="DF4" s="130" t="s">
        <v>59</v>
      </c>
      <c r="DH4" s="108"/>
      <c r="DI4" s="117"/>
      <c r="DJ4" s="130" t="s">
        <v>58</v>
      </c>
      <c r="DK4" s="130" t="s">
        <v>59</v>
      </c>
      <c r="DL4" s="115"/>
      <c r="DM4" s="129" t="s">
        <v>60</v>
      </c>
      <c r="DN4" s="134" t="s">
        <v>94</v>
      </c>
      <c r="DO4" s="130" t="s">
        <v>61</v>
      </c>
      <c r="DP4" s="116"/>
      <c r="DQ4" s="33"/>
    </row>
    <row r="5" spans="2:121" ht="12.75" customHeight="1">
      <c r="B5" s="76"/>
      <c r="C5" s="121"/>
      <c r="D5" s="76"/>
      <c r="E5" s="122"/>
      <c r="F5" s="123" t="s">
        <v>96</v>
      </c>
      <c r="G5" s="123" t="s">
        <v>97</v>
      </c>
      <c r="H5" s="85"/>
      <c r="I5" s="124" t="s">
        <v>54</v>
      </c>
      <c r="J5" s="124" t="s">
        <v>55</v>
      </c>
      <c r="K5" s="122"/>
      <c r="L5" s="124" t="s">
        <v>54</v>
      </c>
      <c r="M5" s="124" t="s">
        <v>55</v>
      </c>
      <c r="N5" s="76"/>
      <c r="O5" s="4"/>
      <c r="P5" s="76"/>
      <c r="Q5" s="85"/>
      <c r="R5" s="124" t="s">
        <v>54</v>
      </c>
      <c r="S5" s="124" t="s">
        <v>55</v>
      </c>
      <c r="T5" s="76"/>
      <c r="U5" s="131" t="s">
        <v>114</v>
      </c>
      <c r="V5" s="76"/>
      <c r="W5" s="122"/>
      <c r="X5" s="124" t="s">
        <v>54</v>
      </c>
      <c r="Y5" s="124" t="s">
        <v>55</v>
      </c>
      <c r="Z5" s="85"/>
      <c r="AA5" s="122"/>
      <c r="AB5" s="76" t="s">
        <v>98</v>
      </c>
      <c r="AC5" s="76"/>
      <c r="AD5" s="4"/>
      <c r="AE5" s="76"/>
      <c r="AF5" s="85"/>
      <c r="AG5" s="76" t="s">
        <v>98</v>
      </c>
      <c r="AH5" s="76"/>
      <c r="AI5" s="122"/>
      <c r="AJ5" s="76"/>
      <c r="AK5" s="135" t="s">
        <v>99</v>
      </c>
      <c r="AL5" s="76"/>
      <c r="AM5" s="76"/>
      <c r="AN5" s="76"/>
      <c r="AO5" s="76"/>
      <c r="AP5" s="33"/>
      <c r="AQ5" s="76"/>
      <c r="AR5" s="121"/>
      <c r="AS5" s="76"/>
      <c r="AT5" s="122"/>
      <c r="AU5" s="123" t="s">
        <v>96</v>
      </c>
      <c r="AV5" s="123" t="s">
        <v>97</v>
      </c>
      <c r="AW5" s="85"/>
      <c r="AX5" s="124" t="s">
        <v>54</v>
      </c>
      <c r="AY5" s="124" t="s">
        <v>55</v>
      </c>
      <c r="AZ5" s="122"/>
      <c r="BA5" s="124" t="s">
        <v>54</v>
      </c>
      <c r="BB5" s="124" t="s">
        <v>55</v>
      </c>
      <c r="BC5" s="146"/>
      <c r="BE5" s="76"/>
      <c r="BF5" s="122"/>
      <c r="BG5" s="124" t="s">
        <v>54</v>
      </c>
      <c r="BH5" s="124" t="s">
        <v>55</v>
      </c>
      <c r="BI5" s="76"/>
      <c r="BJ5" s="161" t="s">
        <v>114</v>
      </c>
      <c r="BK5" s="76"/>
      <c r="BL5" s="122"/>
      <c r="BM5" s="124" t="s">
        <v>54</v>
      </c>
      <c r="BN5" s="124" t="s">
        <v>55</v>
      </c>
      <c r="BO5" s="85"/>
      <c r="BP5" s="122"/>
      <c r="BQ5" s="76" t="s">
        <v>98</v>
      </c>
      <c r="BR5" s="76"/>
      <c r="BS5" s="4"/>
      <c r="BT5" s="76"/>
      <c r="BU5" s="85"/>
      <c r="BV5" s="76" t="s">
        <v>98</v>
      </c>
      <c r="BW5" s="76"/>
      <c r="BX5" s="122"/>
      <c r="BY5" s="76"/>
      <c r="BZ5" s="135" t="s">
        <v>99</v>
      </c>
      <c r="CA5" s="76"/>
      <c r="CB5" s="76"/>
      <c r="CC5" s="76"/>
      <c r="CD5" s="76"/>
      <c r="CE5" s="164"/>
      <c r="CF5" s="169"/>
      <c r="CG5" s="76"/>
      <c r="CH5" s="122"/>
      <c r="CI5" s="123" t="s">
        <v>96</v>
      </c>
      <c r="CJ5" s="123" t="s">
        <v>97</v>
      </c>
      <c r="CK5" s="85"/>
      <c r="CL5" s="124" t="s">
        <v>54</v>
      </c>
      <c r="CM5" s="124" t="s">
        <v>55</v>
      </c>
      <c r="CN5" s="122"/>
      <c r="CO5" s="124" t="s">
        <v>54</v>
      </c>
      <c r="CP5" s="124" t="s">
        <v>55</v>
      </c>
      <c r="CQ5" s="76"/>
      <c r="CS5" s="76"/>
      <c r="CT5" s="122"/>
      <c r="CU5" s="124" t="s">
        <v>54</v>
      </c>
      <c r="CV5" s="124" t="s">
        <v>55</v>
      </c>
      <c r="CW5" s="76"/>
      <c r="CX5" s="161" t="s">
        <v>114</v>
      </c>
      <c r="CY5" s="76"/>
      <c r="CZ5" s="122"/>
      <c r="DA5" s="124" t="s">
        <v>54</v>
      </c>
      <c r="DB5" s="124" t="s">
        <v>55</v>
      </c>
      <c r="DC5" s="85"/>
      <c r="DD5" s="122"/>
      <c r="DE5" s="76" t="s">
        <v>98</v>
      </c>
      <c r="DF5" s="76"/>
      <c r="DH5" s="76"/>
      <c r="DI5" s="85"/>
      <c r="DJ5" s="76" t="s">
        <v>98</v>
      </c>
      <c r="DK5" s="76"/>
      <c r="DL5" s="122"/>
      <c r="DM5" s="76"/>
      <c r="DN5" s="135" t="s">
        <v>99</v>
      </c>
      <c r="DO5" s="76"/>
      <c r="DP5" s="76"/>
      <c r="DQ5" s="33"/>
    </row>
    <row r="6" spans="2:121" ht="10.5" customHeight="1">
      <c r="B6" s="75" t="s">
        <v>0</v>
      </c>
      <c r="C6" s="1">
        <v>1291672611</v>
      </c>
      <c r="D6" s="1">
        <v>1081093407</v>
      </c>
      <c r="E6" s="1">
        <v>210579204</v>
      </c>
      <c r="F6" s="1">
        <v>168212173</v>
      </c>
      <c r="G6" s="1">
        <v>42367031</v>
      </c>
      <c r="H6" s="1">
        <v>145827720</v>
      </c>
      <c r="I6" s="1">
        <v>209379184</v>
      </c>
      <c r="J6" s="1">
        <v>63551464</v>
      </c>
      <c r="K6" s="1">
        <v>-5205636</v>
      </c>
      <c r="L6" s="1">
        <v>55500080</v>
      </c>
      <c r="M6" s="1">
        <v>60705716</v>
      </c>
      <c r="N6" s="23">
        <v>148722261</v>
      </c>
      <c r="O6" s="1"/>
      <c r="P6" s="75" t="s">
        <v>0</v>
      </c>
      <c r="Q6" s="1">
        <v>80142717</v>
      </c>
      <c r="R6" s="1">
        <v>82704984</v>
      </c>
      <c r="S6" s="1">
        <v>2562267</v>
      </c>
      <c r="T6" s="1">
        <v>18798979</v>
      </c>
      <c r="U6" s="1">
        <v>44904753</v>
      </c>
      <c r="V6" s="1">
        <v>4875812</v>
      </c>
      <c r="W6" s="1">
        <v>2311095</v>
      </c>
      <c r="X6" s="1">
        <v>2594576</v>
      </c>
      <c r="Y6" s="1">
        <v>283481</v>
      </c>
      <c r="Z6" s="1">
        <v>561868182.352207</v>
      </c>
      <c r="AA6" s="1">
        <v>309504178.3522069</v>
      </c>
      <c r="AB6" s="1">
        <v>270092938.8258643</v>
      </c>
      <c r="AC6" s="23">
        <v>39411239.52634258</v>
      </c>
      <c r="AD6" s="1">
        <v>0</v>
      </c>
      <c r="AE6" s="75" t="s">
        <v>0</v>
      </c>
      <c r="AF6" s="1">
        <v>30850918</v>
      </c>
      <c r="AG6" s="24">
        <v>14999766</v>
      </c>
      <c r="AH6" s="1">
        <v>15851152</v>
      </c>
      <c r="AI6" s="1">
        <v>221513086</v>
      </c>
      <c r="AJ6" s="1">
        <v>9601554</v>
      </c>
      <c r="AK6" s="1">
        <v>48795425</v>
      </c>
      <c r="AL6" s="1">
        <v>163116107</v>
      </c>
      <c r="AM6" s="24">
        <v>1999368513.352207</v>
      </c>
      <c r="AN6" s="24">
        <v>737689</v>
      </c>
      <c r="AO6" s="23">
        <v>2710.313578421539</v>
      </c>
      <c r="AQ6" s="75" t="s">
        <v>0</v>
      </c>
      <c r="AR6" s="8">
        <v>-1.8189032424203087</v>
      </c>
      <c r="AS6" s="8">
        <v>-1.9664927825833713</v>
      </c>
      <c r="AT6" s="8">
        <v>-1.054141064070458</v>
      </c>
      <c r="AU6" s="8">
        <v>0.4876482317036854</v>
      </c>
      <c r="AV6" s="8">
        <v>-6.735572416141711</v>
      </c>
      <c r="AW6" s="8">
        <v>-0.007973842505289845</v>
      </c>
      <c r="AX6" s="8">
        <v>-1.0390009567937184</v>
      </c>
      <c r="AY6" s="8">
        <v>-3.326323854648308</v>
      </c>
      <c r="AZ6" s="8">
        <v>-134.95187347277374</v>
      </c>
      <c r="BA6" s="8">
        <v>-5.17558594355666</v>
      </c>
      <c r="BB6" s="8">
        <v>-0.06456011730229416</v>
      </c>
      <c r="BC6" s="171">
        <v>2.154182730846552</v>
      </c>
      <c r="BD6" s="170"/>
      <c r="BE6" s="162" t="s">
        <v>0</v>
      </c>
      <c r="BF6" s="8">
        <v>14.19885521737558</v>
      </c>
      <c r="BG6" s="8">
        <v>10.717612923251977</v>
      </c>
      <c r="BH6" s="8">
        <v>-43.32292149848136</v>
      </c>
      <c r="BI6" s="8">
        <v>-30.925618687457423</v>
      </c>
      <c r="BJ6" s="8">
        <v>1.9436831891183435</v>
      </c>
      <c r="BK6" s="8">
        <v>17.6677904583091</v>
      </c>
      <c r="BL6" s="8">
        <v>-6.391561248428447</v>
      </c>
      <c r="BM6" s="8">
        <v>-11.78731114044837</v>
      </c>
      <c r="BN6" s="8">
        <v>-39.98839909648438</v>
      </c>
      <c r="BO6" s="8">
        <v>6.380607861094943</v>
      </c>
      <c r="BP6" s="36">
        <v>11.237191124839834</v>
      </c>
      <c r="BQ6" s="40">
        <v>6.085060801598127</v>
      </c>
      <c r="BR6" s="35">
        <v>66.73053410631077</v>
      </c>
      <c r="BS6" s="1"/>
      <c r="BT6" s="75" t="s">
        <v>0</v>
      </c>
      <c r="BU6" s="8">
        <v>1.9929052077383234</v>
      </c>
      <c r="BV6" s="8">
        <v>-23.560261825475674</v>
      </c>
      <c r="BW6" s="8">
        <v>49.18581055230785</v>
      </c>
      <c r="BX6" s="8">
        <v>0.8336442300830107</v>
      </c>
      <c r="BY6" s="8">
        <v>16.20385683532984</v>
      </c>
      <c r="BZ6" s="8">
        <v>-5.1370295774702655</v>
      </c>
      <c r="CA6" s="8">
        <v>1.9595209915892575</v>
      </c>
      <c r="CB6" s="8">
        <v>0.4905063964166957</v>
      </c>
      <c r="CC6" s="8">
        <v>0.22812190051765602</v>
      </c>
      <c r="CD6" s="37">
        <v>0.2617873017310195</v>
      </c>
      <c r="CE6" s="165" t="s">
        <v>0</v>
      </c>
      <c r="CF6" s="8">
        <f>C6/$AM6*100</f>
        <v>64.60402884080331</v>
      </c>
      <c r="CG6" s="8">
        <f aca="true" t="shared" si="0" ref="CG6:CG51">D6/$AM6*100</f>
        <v>54.0717431419085</v>
      </c>
      <c r="CH6" s="8">
        <f aca="true" t="shared" si="1" ref="CH6:CH51">E6/$AM6*100</f>
        <v>10.532285698894798</v>
      </c>
      <c r="CI6" s="8">
        <f aca="true" t="shared" si="2" ref="CI6:CI51">F6/$AM6*100</f>
        <v>8.413265082281903</v>
      </c>
      <c r="CJ6" s="8">
        <f aca="true" t="shared" si="3" ref="CJ6:CJ51">G6/$AM6*100</f>
        <v>2.119020616612895</v>
      </c>
      <c r="CK6" s="8">
        <f aca="true" t="shared" si="4" ref="CK6:CK51">H6/$AM6*100</f>
        <v>7.293688933587358</v>
      </c>
      <c r="CL6" s="8">
        <f aca="true" t="shared" si="5" ref="CL6:CL51">I6/$AM6*100</f>
        <v>10.472265747996</v>
      </c>
      <c r="CM6" s="8">
        <f aca="true" t="shared" si="6" ref="CM6:CM51">J6/$AM6*100</f>
        <v>3.1785768144086415</v>
      </c>
      <c r="CN6" s="8">
        <f aca="true" t="shared" si="7" ref="CN6:CN51">K6/$AM6*100</f>
        <v>-0.26036400819737127</v>
      </c>
      <c r="CO6" s="8">
        <f aca="true" t="shared" si="8" ref="CO6:CO51">L6/$AM6*100</f>
        <v>2.7758804657249874</v>
      </c>
      <c r="CP6" s="171">
        <f aca="true" t="shared" si="9" ref="CP6:CP51">M6/$AM6*100</f>
        <v>3.0362444739223586</v>
      </c>
      <c r="CQ6" s="35">
        <f aca="true" t="shared" si="10" ref="CQ6:CQ51">N6/$AM6*100</f>
        <v>7.438461694620137</v>
      </c>
      <c r="CS6" s="162" t="s">
        <v>0</v>
      </c>
      <c r="CT6" s="38">
        <f aca="true" t="shared" si="11" ref="CT6:CT51">Q6/$AM6*100</f>
        <v>4.008401476005545</v>
      </c>
      <c r="CU6" s="38">
        <f aca="true" t="shared" si="12" ref="CU6:CU51">R6/$AM6*100</f>
        <v>4.136555289716657</v>
      </c>
      <c r="CV6" s="38">
        <f aca="true" t="shared" si="13" ref="CV6:CV51">S6/$AM6*100</f>
        <v>0.12815381371111115</v>
      </c>
      <c r="CW6" s="38">
        <f aca="true" t="shared" si="14" ref="CW6:CW51">T6/$AM6*100</f>
        <v>0.9402458263424892</v>
      </c>
      <c r="CX6" s="38">
        <f aca="true" t="shared" si="15" ref="CX6:CX51">U6/$AM6*100</f>
        <v>2.245946792705624</v>
      </c>
      <c r="CY6" s="38">
        <f aca="true" t="shared" si="16" ref="CY6:CY51">V6/$AM6*100</f>
        <v>0.2438675995664778</v>
      </c>
      <c r="CZ6" s="38">
        <f aca="true" t="shared" si="17" ref="CZ6:CZ51">W6/$AM6*100</f>
        <v>0.1155912471645931</v>
      </c>
      <c r="DA6" s="38">
        <f aca="true" t="shared" si="18" ref="DA6:DA51">X6/$AM6*100</f>
        <v>0.12976977393976505</v>
      </c>
      <c r="DB6" s="38">
        <f aca="true" t="shared" si="19" ref="DB6:DB51">Y6/$AM6*100</f>
        <v>0.01417852677517195</v>
      </c>
      <c r="DC6" s="38">
        <f aca="true" t="shared" si="20" ref="DC6:DC51">Z6/$AM6*100</f>
        <v>28.102282225609336</v>
      </c>
      <c r="DD6" s="39">
        <f aca="true" t="shared" si="21" ref="DD6:DD51">AA6/$AM6*100</f>
        <v>15.480096654782367</v>
      </c>
      <c r="DE6" s="8">
        <f aca="true" t="shared" si="22" ref="DE6:DE51">AB6/$AM6*100</f>
        <v>13.508912290161938</v>
      </c>
      <c r="DF6" s="35">
        <f aca="true" t="shared" si="23" ref="DF6:DF51">AC6/$AM6*100</f>
        <v>1.971184364620427</v>
      </c>
      <c r="DH6" s="162" t="s">
        <v>0</v>
      </c>
      <c r="DI6" s="8">
        <f aca="true" t="shared" si="24" ref="DI6:DI51">AF6/$AM6*100</f>
        <v>1.5430331024006345</v>
      </c>
      <c r="DJ6" s="8">
        <f aca="true" t="shared" si="25" ref="DJ6:DJ51">AG6/$AM6*100</f>
        <v>0.7502251785915593</v>
      </c>
      <c r="DK6" s="8">
        <f aca="true" t="shared" si="26" ref="DK6:DK51">AH6/$AM6*100</f>
        <v>0.7928079238090749</v>
      </c>
      <c r="DL6" s="8">
        <f aca="true" t="shared" si="27" ref="DL6:DL51">AI6/$AM6*100</f>
        <v>11.079152468426336</v>
      </c>
      <c r="DM6" s="8">
        <f aca="true" t="shared" si="28" ref="DM6:DM51">AJ6/$AM6*100</f>
        <v>0.4802293292046357</v>
      </c>
      <c r="DN6" s="8">
        <f aca="true" t="shared" si="29" ref="DN6:DN51">AK6/$AM6*100</f>
        <v>2.4405418347910253</v>
      </c>
      <c r="DO6" s="8">
        <f aca="true" t="shared" si="30" ref="DO6:DO51">AL6/$AM6*100</f>
        <v>8.158381304430677</v>
      </c>
      <c r="DP6" s="173">
        <f aca="true" t="shared" si="31" ref="DP6:DP51">AM6/$AM6*100</f>
        <v>100</v>
      </c>
      <c r="DQ6" s="22"/>
    </row>
    <row r="7" spans="2:121" ht="10.5" customHeight="1">
      <c r="B7" s="77" t="s">
        <v>1</v>
      </c>
      <c r="C7" s="1">
        <v>180287987</v>
      </c>
      <c r="D7" s="1">
        <v>150898767</v>
      </c>
      <c r="E7" s="1">
        <v>29389220</v>
      </c>
      <c r="F7" s="1">
        <v>23499932</v>
      </c>
      <c r="G7" s="1">
        <v>5889288</v>
      </c>
      <c r="H7" s="1">
        <v>16763085</v>
      </c>
      <c r="I7" s="1">
        <v>21636798</v>
      </c>
      <c r="J7" s="1">
        <v>4873713</v>
      </c>
      <c r="K7" s="1">
        <v>-1521388</v>
      </c>
      <c r="L7" s="1">
        <v>2910108</v>
      </c>
      <c r="M7" s="1">
        <v>4431496</v>
      </c>
      <c r="N7" s="7">
        <v>17937981</v>
      </c>
      <c r="O7" s="1"/>
      <c r="P7" s="77" t="s">
        <v>1</v>
      </c>
      <c r="Q7" s="1">
        <v>5226743</v>
      </c>
      <c r="R7" s="1">
        <v>5626459</v>
      </c>
      <c r="S7" s="1">
        <v>399716</v>
      </c>
      <c r="T7" s="1">
        <v>2370312</v>
      </c>
      <c r="U7" s="1">
        <v>7391987</v>
      </c>
      <c r="V7" s="1">
        <v>2948939</v>
      </c>
      <c r="W7" s="1">
        <v>346492</v>
      </c>
      <c r="X7" s="1">
        <v>388993</v>
      </c>
      <c r="Y7" s="1">
        <v>42501</v>
      </c>
      <c r="Z7" s="1">
        <v>101866137.89786139</v>
      </c>
      <c r="AA7" s="1">
        <v>51498279.89786139</v>
      </c>
      <c r="AB7" s="1">
        <v>47004608.54289899</v>
      </c>
      <c r="AC7" s="7">
        <v>4493671.354962402</v>
      </c>
      <c r="AD7" s="1">
        <v>0</v>
      </c>
      <c r="AE7" s="77" t="s">
        <v>1</v>
      </c>
      <c r="AF7" s="1">
        <v>3624101</v>
      </c>
      <c r="AG7" s="1">
        <v>2433499</v>
      </c>
      <c r="AH7" s="1">
        <v>1190602</v>
      </c>
      <c r="AI7" s="1">
        <v>46743757</v>
      </c>
      <c r="AJ7" s="1">
        <v>8610171</v>
      </c>
      <c r="AK7" s="1">
        <v>6738821</v>
      </c>
      <c r="AL7" s="1">
        <v>31394765</v>
      </c>
      <c r="AM7" s="1">
        <v>298917209.89786136</v>
      </c>
      <c r="AN7" s="1">
        <v>130608</v>
      </c>
      <c r="AO7" s="7">
        <v>2288.6592697067667</v>
      </c>
      <c r="AQ7" s="77" t="s">
        <v>1</v>
      </c>
      <c r="AR7" s="8">
        <v>-0.7701831154835952</v>
      </c>
      <c r="AS7" s="8">
        <v>-0.9174846676926508</v>
      </c>
      <c r="AT7" s="8">
        <v>-0.006913621781066013</v>
      </c>
      <c r="AU7" s="8">
        <v>1.5664048478865809</v>
      </c>
      <c r="AV7" s="8">
        <v>-5.827850087315652</v>
      </c>
      <c r="AW7" s="8">
        <v>0.008978867147369162</v>
      </c>
      <c r="AX7" s="8">
        <v>-2.1302442080597355</v>
      </c>
      <c r="AY7" s="8">
        <v>-8.837247321305151</v>
      </c>
      <c r="AZ7" s="8">
        <v>-1.5983128697108557</v>
      </c>
      <c r="BA7" s="8">
        <v>-5.278832818136575</v>
      </c>
      <c r="BB7" s="8">
        <v>-3.025268598255963</v>
      </c>
      <c r="BC7" s="8">
        <v>0.238963280581438</v>
      </c>
      <c r="BD7" s="170"/>
      <c r="BE7" s="165" t="s">
        <v>1</v>
      </c>
      <c r="BF7" s="8">
        <v>-11.866338485985857</v>
      </c>
      <c r="BG7" s="8">
        <v>-15.229548574658807</v>
      </c>
      <c r="BH7" s="8">
        <v>-43.44828561929218</v>
      </c>
      <c r="BI7" s="8">
        <v>9.398039217496214</v>
      </c>
      <c r="BJ7" s="8">
        <v>0.629589480377672</v>
      </c>
      <c r="BK7" s="8">
        <v>20.25098682064331</v>
      </c>
      <c r="BL7" s="8">
        <v>-4.761747696637861</v>
      </c>
      <c r="BM7" s="8">
        <v>-10.25136990252062</v>
      </c>
      <c r="BN7" s="8">
        <v>-38.94324009826315</v>
      </c>
      <c r="BO7" s="8">
        <v>7.197715550840683</v>
      </c>
      <c r="BP7" s="40">
        <v>12.535222140132133</v>
      </c>
      <c r="BQ7" s="40">
        <v>9.164317178504803</v>
      </c>
      <c r="BR7" s="9">
        <v>66.2267664539145</v>
      </c>
      <c r="BS7" s="1"/>
      <c r="BT7" s="77" t="s">
        <v>1</v>
      </c>
      <c r="BU7" s="8">
        <v>11.052648029299432</v>
      </c>
      <c r="BV7" s="8">
        <v>-0.2667614204543592</v>
      </c>
      <c r="BW7" s="8">
        <v>44.59582220063153</v>
      </c>
      <c r="BX7" s="8">
        <v>1.6144817301890186</v>
      </c>
      <c r="BY7" s="8">
        <v>10.144968879867102</v>
      </c>
      <c r="BZ7" s="8">
        <v>-6.939560064728369</v>
      </c>
      <c r="CA7" s="8">
        <v>1.4612566346204623</v>
      </c>
      <c r="CB7" s="8">
        <v>1.854299327307218</v>
      </c>
      <c r="CC7" s="8">
        <v>-0.6904102922838286</v>
      </c>
      <c r="CD7" s="41">
        <v>2.5624006977377976</v>
      </c>
      <c r="CE7" s="165" t="s">
        <v>1</v>
      </c>
      <c r="CF7" s="8">
        <f aca="true" t="shared" si="32" ref="CF7:CF51">C7/$AM7*100</f>
        <v>60.31368587362487</v>
      </c>
      <c r="CG7" s="8">
        <f t="shared" si="0"/>
        <v>50.481792952490565</v>
      </c>
      <c r="CH7" s="8">
        <f t="shared" si="1"/>
        <v>9.831892921134305</v>
      </c>
      <c r="CI7" s="8">
        <f t="shared" si="2"/>
        <v>7.861685852089219</v>
      </c>
      <c r="CJ7" s="8">
        <f t="shared" si="3"/>
        <v>1.9702070690450855</v>
      </c>
      <c r="CK7" s="8">
        <f t="shared" si="4"/>
        <v>5.607935724319075</v>
      </c>
      <c r="CL7" s="8">
        <f t="shared" si="5"/>
        <v>7.2383915290100544</v>
      </c>
      <c r="CM7" s="8">
        <f t="shared" si="6"/>
        <v>1.6304558046909796</v>
      </c>
      <c r="CN7" s="8">
        <f t="shared" si="7"/>
        <v>-0.5089663457382902</v>
      </c>
      <c r="CO7" s="8">
        <f t="shared" si="8"/>
        <v>0.9735498337463977</v>
      </c>
      <c r="CP7" s="8">
        <f t="shared" si="9"/>
        <v>1.4825161794846882</v>
      </c>
      <c r="CQ7" s="9">
        <f t="shared" si="10"/>
        <v>6.000986362119908</v>
      </c>
      <c r="CS7" s="165" t="s">
        <v>1</v>
      </c>
      <c r="CT7" s="38">
        <f t="shared" si="11"/>
        <v>1.7485587403234342</v>
      </c>
      <c r="CU7" s="38">
        <f t="shared" si="12"/>
        <v>1.8822800473490755</v>
      </c>
      <c r="CV7" s="38">
        <f t="shared" si="13"/>
        <v>0.13372130702564136</v>
      </c>
      <c r="CW7" s="38">
        <f t="shared" si="14"/>
        <v>0.7929660526437822</v>
      </c>
      <c r="CX7" s="38">
        <f t="shared" si="15"/>
        <v>2.4729211819305448</v>
      </c>
      <c r="CY7" s="38">
        <f t="shared" si="16"/>
        <v>0.9865403872221472</v>
      </c>
      <c r="CZ7" s="38">
        <f t="shared" si="17"/>
        <v>0.11591570793745691</v>
      </c>
      <c r="DA7" s="38">
        <f t="shared" si="18"/>
        <v>0.13013402611810715</v>
      </c>
      <c r="DB7" s="38">
        <f t="shared" si="19"/>
        <v>0.01421831818065022</v>
      </c>
      <c r="DC7" s="38">
        <f t="shared" si="20"/>
        <v>34.07837840205607</v>
      </c>
      <c r="DD7" s="38">
        <f t="shared" si="21"/>
        <v>17.228275319262522</v>
      </c>
      <c r="DE7" s="8">
        <f t="shared" si="22"/>
        <v>15.724958947315296</v>
      </c>
      <c r="DF7" s="9">
        <f t="shared" si="23"/>
        <v>1.5033163719472256</v>
      </c>
      <c r="DH7" s="165" t="s">
        <v>1</v>
      </c>
      <c r="DI7" s="8">
        <f t="shared" si="24"/>
        <v>1.212409617110483</v>
      </c>
      <c r="DJ7" s="8">
        <f t="shared" si="25"/>
        <v>0.8141046816379409</v>
      </c>
      <c r="DK7" s="8">
        <f t="shared" si="26"/>
        <v>0.39830493547254214</v>
      </c>
      <c r="DL7" s="8">
        <f t="shared" si="27"/>
        <v>15.637693465683068</v>
      </c>
      <c r="DM7" s="8">
        <f t="shared" si="28"/>
        <v>2.880453421514959</v>
      </c>
      <c r="DN7" s="8">
        <f t="shared" si="29"/>
        <v>2.2544105112926167</v>
      </c>
      <c r="DO7" s="8">
        <f t="shared" si="30"/>
        <v>10.50282953287549</v>
      </c>
      <c r="DP7" s="174">
        <f t="shared" si="31"/>
        <v>100</v>
      </c>
      <c r="DQ7" s="22"/>
    </row>
    <row r="8" spans="2:121" ht="10.5" customHeight="1">
      <c r="B8" s="77" t="s">
        <v>2</v>
      </c>
      <c r="C8" s="1">
        <v>47603124</v>
      </c>
      <c r="D8" s="1">
        <v>39853705</v>
      </c>
      <c r="E8" s="1">
        <v>7749419</v>
      </c>
      <c r="F8" s="1">
        <v>6195623</v>
      </c>
      <c r="G8" s="1">
        <v>1553796</v>
      </c>
      <c r="H8" s="1">
        <v>3942364</v>
      </c>
      <c r="I8" s="1">
        <v>5157108</v>
      </c>
      <c r="J8" s="1">
        <v>1214744</v>
      </c>
      <c r="K8" s="1">
        <v>-249150</v>
      </c>
      <c r="L8" s="1">
        <v>840133</v>
      </c>
      <c r="M8" s="1">
        <v>1089283</v>
      </c>
      <c r="N8" s="7">
        <v>4111104</v>
      </c>
      <c r="O8" s="1"/>
      <c r="P8" s="77" t="s">
        <v>2</v>
      </c>
      <c r="Q8" s="1">
        <v>1503338</v>
      </c>
      <c r="R8" s="1">
        <v>1618936</v>
      </c>
      <c r="S8" s="1">
        <v>115598</v>
      </c>
      <c r="T8" s="1">
        <v>553665</v>
      </c>
      <c r="U8" s="1">
        <v>1961367</v>
      </c>
      <c r="V8" s="1">
        <v>92734</v>
      </c>
      <c r="W8" s="1">
        <v>80410</v>
      </c>
      <c r="X8" s="1">
        <v>90273</v>
      </c>
      <c r="Y8" s="1">
        <v>9863</v>
      </c>
      <c r="Z8" s="1">
        <v>25164677.060310923</v>
      </c>
      <c r="AA8" s="1">
        <v>13254099.060310923</v>
      </c>
      <c r="AB8" s="1">
        <v>11539595.897302065</v>
      </c>
      <c r="AC8" s="7">
        <v>1714503.1630088573</v>
      </c>
      <c r="AD8" s="1">
        <v>0</v>
      </c>
      <c r="AE8" s="77" t="s">
        <v>2</v>
      </c>
      <c r="AF8" s="1">
        <v>1845293</v>
      </c>
      <c r="AG8" s="1">
        <v>1613056</v>
      </c>
      <c r="AH8" s="1">
        <v>232237</v>
      </c>
      <c r="AI8" s="1">
        <v>10065285</v>
      </c>
      <c r="AJ8" s="1">
        <v>765360</v>
      </c>
      <c r="AK8" s="1">
        <v>2119494</v>
      </c>
      <c r="AL8" s="1">
        <v>7180431</v>
      </c>
      <c r="AM8" s="1">
        <v>76710165.06031093</v>
      </c>
      <c r="AN8" s="1">
        <v>34939</v>
      </c>
      <c r="AO8" s="7">
        <v>2195.545523922005</v>
      </c>
      <c r="AQ8" s="77" t="s">
        <v>2</v>
      </c>
      <c r="AR8" s="8">
        <v>-2.349090783025816</v>
      </c>
      <c r="AS8" s="8">
        <v>-2.497292930597738</v>
      </c>
      <c r="AT8" s="8">
        <v>-1.5797444818610569</v>
      </c>
      <c r="AU8" s="8">
        <v>-0.037544672028654635</v>
      </c>
      <c r="AV8" s="8">
        <v>-7.283386689182536</v>
      </c>
      <c r="AW8" s="8">
        <v>-1.0840607491525678</v>
      </c>
      <c r="AX8" s="8">
        <v>-3.801307692824254</v>
      </c>
      <c r="AY8" s="8">
        <v>-11.67566577136118</v>
      </c>
      <c r="AZ8" s="8">
        <v>8.872121050302297</v>
      </c>
      <c r="BA8" s="8">
        <v>-4.411507032606445</v>
      </c>
      <c r="BB8" s="8">
        <v>-5.469867995935132</v>
      </c>
      <c r="BC8" s="8">
        <v>-1.4867433409982105</v>
      </c>
      <c r="BD8" s="170"/>
      <c r="BE8" s="165" t="s">
        <v>2</v>
      </c>
      <c r="BF8" s="8">
        <v>-8.281876778812569</v>
      </c>
      <c r="BG8" s="8">
        <v>-12.284739650382082</v>
      </c>
      <c r="BH8" s="8">
        <v>-44.043913702217466</v>
      </c>
      <c r="BI8" s="8">
        <v>15.040818489144506</v>
      </c>
      <c r="BJ8" s="8">
        <v>1.0538339430979131</v>
      </c>
      <c r="BK8" s="8">
        <v>-17.107791871139597</v>
      </c>
      <c r="BL8" s="8">
        <v>-6.3137168090039495</v>
      </c>
      <c r="BM8" s="8">
        <v>-11.714310862485453</v>
      </c>
      <c r="BN8" s="8">
        <v>-39.94032395566923</v>
      </c>
      <c r="BO8" s="8">
        <v>8.197383938772061</v>
      </c>
      <c r="BP8" s="40">
        <v>11.985799058402002</v>
      </c>
      <c r="BQ8" s="40">
        <v>7.018513310974604</v>
      </c>
      <c r="BR8" s="9">
        <v>62.865003723403554</v>
      </c>
      <c r="BS8" s="1"/>
      <c r="BT8" s="77" t="s">
        <v>2</v>
      </c>
      <c r="BU8" s="8">
        <v>42.97104773002675</v>
      </c>
      <c r="BV8" s="8">
        <v>42.762847546431715</v>
      </c>
      <c r="BW8" s="8">
        <v>44.4340790218358</v>
      </c>
      <c r="BX8" s="8">
        <v>-0.657732794337424</v>
      </c>
      <c r="BY8" s="8">
        <v>-0.45211202389066074</v>
      </c>
      <c r="BZ8" s="8">
        <v>-4.128437047102269</v>
      </c>
      <c r="CA8" s="8">
        <v>0.39294909096705044</v>
      </c>
      <c r="CB8" s="8">
        <v>0.9451136913348251</v>
      </c>
      <c r="CC8" s="8">
        <v>-1.033877181055971</v>
      </c>
      <c r="CD8" s="41">
        <v>1.9996649520273833</v>
      </c>
      <c r="CE8" s="165" t="s">
        <v>2</v>
      </c>
      <c r="CF8" s="8">
        <f t="shared" si="32"/>
        <v>62.05582267040302</v>
      </c>
      <c r="CG8" s="8">
        <f t="shared" si="0"/>
        <v>51.953616536564994</v>
      </c>
      <c r="CH8" s="8">
        <f t="shared" si="1"/>
        <v>10.102206133838019</v>
      </c>
      <c r="CI8" s="8">
        <f t="shared" si="2"/>
        <v>8.07666493108037</v>
      </c>
      <c r="CJ8" s="8">
        <f t="shared" si="3"/>
        <v>2.0255412027576494</v>
      </c>
      <c r="CK8" s="8">
        <f t="shared" si="4"/>
        <v>5.13929802771307</v>
      </c>
      <c r="CL8" s="8">
        <f t="shared" si="5"/>
        <v>6.722848263910509</v>
      </c>
      <c r="CM8" s="8">
        <f t="shared" si="6"/>
        <v>1.5835502361974403</v>
      </c>
      <c r="CN8" s="8">
        <f t="shared" si="7"/>
        <v>-0.32479398239348556</v>
      </c>
      <c r="CO8" s="8">
        <f t="shared" si="8"/>
        <v>1.0952042657442753</v>
      </c>
      <c r="CP8" s="8">
        <f t="shared" si="9"/>
        <v>1.4199982481377609</v>
      </c>
      <c r="CQ8" s="9">
        <f t="shared" si="10"/>
        <v>5.359268874949982</v>
      </c>
      <c r="CS8" s="165" t="s">
        <v>2</v>
      </c>
      <c r="CT8" s="38">
        <f t="shared" si="11"/>
        <v>1.9597637403309565</v>
      </c>
      <c r="CU8" s="38">
        <f t="shared" si="12"/>
        <v>2.1104582407392334</v>
      </c>
      <c r="CV8" s="38">
        <f t="shared" si="13"/>
        <v>0.1506945004082767</v>
      </c>
      <c r="CW8" s="38">
        <f t="shared" si="14"/>
        <v>0.7217622326385277</v>
      </c>
      <c r="CX8" s="38">
        <f t="shared" si="15"/>
        <v>2.5568540993986097</v>
      </c>
      <c r="CY8" s="38">
        <f t="shared" si="16"/>
        <v>0.12088880258188839</v>
      </c>
      <c r="CZ8" s="38">
        <f t="shared" si="17"/>
        <v>0.10482313515657304</v>
      </c>
      <c r="DA8" s="38">
        <f t="shared" si="18"/>
        <v>0.11768062280797562</v>
      </c>
      <c r="DB8" s="38">
        <f t="shared" si="19"/>
        <v>0.012857487651402561</v>
      </c>
      <c r="DC8" s="38">
        <f t="shared" si="20"/>
        <v>32.80487930188391</v>
      </c>
      <c r="DD8" s="38">
        <f t="shared" si="21"/>
        <v>17.278152184772786</v>
      </c>
      <c r="DE8" s="8">
        <f t="shared" si="22"/>
        <v>15.04311180692862</v>
      </c>
      <c r="DF8" s="9">
        <f t="shared" si="23"/>
        <v>2.2350403778441668</v>
      </c>
      <c r="DH8" s="165" t="s">
        <v>2</v>
      </c>
      <c r="DI8" s="8">
        <f t="shared" si="24"/>
        <v>2.405539081488349</v>
      </c>
      <c r="DJ8" s="8">
        <f t="shared" si="25"/>
        <v>2.102793024538255</v>
      </c>
      <c r="DK8" s="8">
        <f t="shared" si="26"/>
        <v>0.30274605695009393</v>
      </c>
      <c r="DL8" s="8">
        <f t="shared" si="27"/>
        <v>13.121188035622774</v>
      </c>
      <c r="DM8" s="8">
        <f t="shared" si="28"/>
        <v>0.9977295699967013</v>
      </c>
      <c r="DN8" s="8">
        <f t="shared" si="29"/>
        <v>2.7629897528360354</v>
      </c>
      <c r="DO8" s="8">
        <f t="shared" si="30"/>
        <v>9.360468712790038</v>
      </c>
      <c r="DP8" s="174">
        <f t="shared" si="31"/>
        <v>100</v>
      </c>
      <c r="DQ8" s="22"/>
    </row>
    <row r="9" spans="2:121" ht="10.5" customHeight="1">
      <c r="B9" s="77" t="s">
        <v>3</v>
      </c>
      <c r="C9" s="1">
        <v>74258476</v>
      </c>
      <c r="D9" s="1">
        <v>62156290</v>
      </c>
      <c r="E9" s="1">
        <v>12102186</v>
      </c>
      <c r="F9" s="1">
        <v>9678172</v>
      </c>
      <c r="G9" s="1">
        <v>2424014</v>
      </c>
      <c r="H9" s="1">
        <v>7036778</v>
      </c>
      <c r="I9" s="1">
        <v>7884805</v>
      </c>
      <c r="J9" s="1">
        <v>848027</v>
      </c>
      <c r="K9" s="1">
        <v>-147473</v>
      </c>
      <c r="L9" s="1">
        <v>509847</v>
      </c>
      <c r="M9" s="1">
        <v>657320</v>
      </c>
      <c r="N9" s="7">
        <v>7056379</v>
      </c>
      <c r="O9" s="1"/>
      <c r="P9" s="77" t="s">
        <v>3</v>
      </c>
      <c r="Q9" s="1">
        <v>2544815</v>
      </c>
      <c r="R9" s="1">
        <v>2719837</v>
      </c>
      <c r="S9" s="1">
        <v>175022</v>
      </c>
      <c r="T9" s="1">
        <v>1076512</v>
      </c>
      <c r="U9" s="1">
        <v>3005345</v>
      </c>
      <c r="V9" s="1">
        <v>429707</v>
      </c>
      <c r="W9" s="1">
        <v>127872</v>
      </c>
      <c r="X9" s="1">
        <v>143557</v>
      </c>
      <c r="Y9" s="1">
        <v>15685</v>
      </c>
      <c r="Z9" s="1">
        <v>31398314.53931593</v>
      </c>
      <c r="AA9" s="1">
        <v>14011077.53931593</v>
      </c>
      <c r="AB9" s="1">
        <v>13037063.096003236</v>
      </c>
      <c r="AC9" s="7">
        <v>974014.4433126926</v>
      </c>
      <c r="AD9" s="1">
        <v>0</v>
      </c>
      <c r="AE9" s="77" t="s">
        <v>3</v>
      </c>
      <c r="AF9" s="1">
        <v>546287</v>
      </c>
      <c r="AG9" s="1">
        <v>247381</v>
      </c>
      <c r="AH9" s="1">
        <v>298906</v>
      </c>
      <c r="AI9" s="1">
        <v>16840950</v>
      </c>
      <c r="AJ9" s="1">
        <v>554352</v>
      </c>
      <c r="AK9" s="1">
        <v>2604993</v>
      </c>
      <c r="AL9" s="1">
        <v>13681605</v>
      </c>
      <c r="AM9" s="1">
        <v>112693568.53931594</v>
      </c>
      <c r="AN9" s="1">
        <v>54645</v>
      </c>
      <c r="AO9" s="7">
        <v>2062.2850862716796</v>
      </c>
      <c r="AQ9" s="77" t="s">
        <v>3</v>
      </c>
      <c r="AR9" s="8">
        <v>-2.648706955319742</v>
      </c>
      <c r="AS9" s="8">
        <v>-2.791313241066941</v>
      </c>
      <c r="AT9" s="8">
        <v>-1.909644463183613</v>
      </c>
      <c r="AU9" s="8">
        <v>-0.3682233606319001</v>
      </c>
      <c r="AV9" s="8">
        <v>-7.616242220886613</v>
      </c>
      <c r="AW9" s="8">
        <v>-2.2233801458705895</v>
      </c>
      <c r="AX9" s="8">
        <v>-3.4270467297274454</v>
      </c>
      <c r="AY9" s="8">
        <v>-12.377611539335827</v>
      </c>
      <c r="AZ9" s="8">
        <v>29.788804143933117</v>
      </c>
      <c r="BA9" s="8">
        <v>21.12480311312888</v>
      </c>
      <c r="BB9" s="8">
        <v>4.176274904155354</v>
      </c>
      <c r="BC9" s="8">
        <v>-2.9739579645150713</v>
      </c>
      <c r="BD9" s="170"/>
      <c r="BE9" s="165" t="s">
        <v>3</v>
      </c>
      <c r="BF9" s="8">
        <v>-11.955816251404658</v>
      </c>
      <c r="BG9" s="8">
        <v>-15.046641252012687</v>
      </c>
      <c r="BH9" s="8">
        <v>-43.75556348234629</v>
      </c>
      <c r="BI9" s="8">
        <v>14.427359366994692</v>
      </c>
      <c r="BJ9" s="8">
        <v>0.07848849212850667</v>
      </c>
      <c r="BK9" s="8">
        <v>-2.0077033415353323</v>
      </c>
      <c r="BL9" s="8">
        <v>-4.691913808909791</v>
      </c>
      <c r="BM9" s="8">
        <v>-10.185376352158762</v>
      </c>
      <c r="BN9" s="8">
        <v>-38.8975457732762</v>
      </c>
      <c r="BO9" s="8">
        <v>4.309483692437657</v>
      </c>
      <c r="BP9" s="40">
        <v>9.92110775213973</v>
      </c>
      <c r="BQ9" s="40">
        <v>7.544176154233514</v>
      </c>
      <c r="BR9" s="9">
        <v>56.10053603408773</v>
      </c>
      <c r="BS9" s="1"/>
      <c r="BT9" s="77" t="s">
        <v>3</v>
      </c>
      <c r="BU9" s="8">
        <v>32.104951333051204</v>
      </c>
      <c r="BV9" s="8">
        <v>19.77099421433586</v>
      </c>
      <c r="BW9" s="8">
        <v>44.41298676200599</v>
      </c>
      <c r="BX9" s="8">
        <v>-0.5911775987181944</v>
      </c>
      <c r="BY9" s="8">
        <v>2.869040306852406</v>
      </c>
      <c r="BZ9" s="8">
        <v>-8.72014080613122</v>
      </c>
      <c r="CA9" s="8">
        <v>0.9834918740706439</v>
      </c>
      <c r="CB9" s="8">
        <v>-0.7776355961806067</v>
      </c>
      <c r="CC9" s="8">
        <v>-0.789760348583878</v>
      </c>
      <c r="CD9" s="41">
        <v>0.0122212711569451</v>
      </c>
      <c r="CE9" s="165" t="s">
        <v>3</v>
      </c>
      <c r="CF9" s="8">
        <f t="shared" si="32"/>
        <v>65.89415612843345</v>
      </c>
      <c r="CG9" s="8">
        <f t="shared" si="0"/>
        <v>55.155135120523965</v>
      </c>
      <c r="CH9" s="8">
        <f t="shared" si="1"/>
        <v>10.739021007909473</v>
      </c>
      <c r="CI9" s="8">
        <f t="shared" si="2"/>
        <v>8.58804288962021</v>
      </c>
      <c r="CJ9" s="8">
        <f t="shared" si="3"/>
        <v>2.150978118289264</v>
      </c>
      <c r="CK9" s="8">
        <f t="shared" si="4"/>
        <v>6.244170001187819</v>
      </c>
      <c r="CL9" s="8">
        <f t="shared" si="5"/>
        <v>6.996677008456956</v>
      </c>
      <c r="CM9" s="8">
        <f t="shared" si="6"/>
        <v>0.752507007269137</v>
      </c>
      <c r="CN9" s="8">
        <f t="shared" si="7"/>
        <v>-0.13086194883299876</v>
      </c>
      <c r="CO9" s="8">
        <f t="shared" si="8"/>
        <v>0.45241889719920203</v>
      </c>
      <c r="CP9" s="8">
        <f t="shared" si="9"/>
        <v>0.5832808460322008</v>
      </c>
      <c r="CQ9" s="9">
        <f t="shared" si="10"/>
        <v>6.261563185425446</v>
      </c>
      <c r="CS9" s="165" t="s">
        <v>3</v>
      </c>
      <c r="CT9" s="38">
        <f t="shared" si="11"/>
        <v>2.258172345578158</v>
      </c>
      <c r="CU9" s="38">
        <f t="shared" si="12"/>
        <v>2.4134802325042335</v>
      </c>
      <c r="CV9" s="38">
        <f t="shared" si="13"/>
        <v>0.15530788692607533</v>
      </c>
      <c r="CW9" s="38">
        <f t="shared" si="14"/>
        <v>0.9552559333715944</v>
      </c>
      <c r="CX9" s="38">
        <f t="shared" si="15"/>
        <v>2.666829206807406</v>
      </c>
      <c r="CY9" s="38">
        <f t="shared" si="16"/>
        <v>0.38130569966828776</v>
      </c>
      <c r="CZ9" s="38">
        <f t="shared" si="17"/>
        <v>0.11346876459537147</v>
      </c>
      <c r="DA9" s="38">
        <f t="shared" si="18"/>
        <v>0.12738703890623235</v>
      </c>
      <c r="DB9" s="38">
        <f t="shared" si="19"/>
        <v>0.013918274310860873</v>
      </c>
      <c r="DC9" s="38">
        <f t="shared" si="20"/>
        <v>27.861673870378727</v>
      </c>
      <c r="DD9" s="38">
        <f t="shared" si="21"/>
        <v>12.432898985205016</v>
      </c>
      <c r="DE9" s="8">
        <f t="shared" si="22"/>
        <v>11.568595497492772</v>
      </c>
      <c r="DF9" s="9">
        <f t="shared" si="23"/>
        <v>0.8643034877122412</v>
      </c>
      <c r="DH9" s="165" t="s">
        <v>3</v>
      </c>
      <c r="DI9" s="8">
        <f t="shared" si="24"/>
        <v>0.4847543715943419</v>
      </c>
      <c r="DJ9" s="8">
        <f t="shared" si="25"/>
        <v>0.21951652006981662</v>
      </c>
      <c r="DK9" s="8">
        <f t="shared" si="26"/>
        <v>0.26523785152452534</v>
      </c>
      <c r="DL9" s="8">
        <f t="shared" si="27"/>
        <v>14.944020513579371</v>
      </c>
      <c r="DM9" s="8">
        <f t="shared" si="28"/>
        <v>0.49191094681379316</v>
      </c>
      <c r="DN9" s="8">
        <f t="shared" si="29"/>
        <v>2.311572021158584</v>
      </c>
      <c r="DO9" s="8">
        <f t="shared" si="30"/>
        <v>12.14053754560699</v>
      </c>
      <c r="DP9" s="174">
        <f t="shared" si="31"/>
        <v>100</v>
      </c>
      <c r="DQ9" s="22"/>
    </row>
    <row r="10" spans="2:121" ht="10.5" customHeight="1">
      <c r="B10" s="77" t="s">
        <v>4</v>
      </c>
      <c r="C10" s="1">
        <v>35772187</v>
      </c>
      <c r="D10" s="1">
        <v>29935982</v>
      </c>
      <c r="E10" s="1">
        <v>5836205</v>
      </c>
      <c r="F10" s="1">
        <v>4652216</v>
      </c>
      <c r="G10" s="1">
        <v>1183989</v>
      </c>
      <c r="H10" s="1">
        <v>2862430</v>
      </c>
      <c r="I10" s="1">
        <v>3810821</v>
      </c>
      <c r="J10" s="1">
        <v>948391</v>
      </c>
      <c r="K10" s="1">
        <v>-254459</v>
      </c>
      <c r="L10" s="1">
        <v>595334</v>
      </c>
      <c r="M10" s="1">
        <v>849793</v>
      </c>
      <c r="N10" s="7">
        <v>3040023</v>
      </c>
      <c r="O10" s="1"/>
      <c r="P10" s="77" t="s">
        <v>4</v>
      </c>
      <c r="Q10" s="1">
        <v>1165995</v>
      </c>
      <c r="R10" s="1">
        <v>1255165</v>
      </c>
      <c r="S10" s="1">
        <v>89170</v>
      </c>
      <c r="T10" s="1">
        <v>386706</v>
      </c>
      <c r="U10" s="1">
        <v>1456592</v>
      </c>
      <c r="V10" s="1">
        <v>30730</v>
      </c>
      <c r="W10" s="1">
        <v>76866</v>
      </c>
      <c r="X10" s="1">
        <v>86294</v>
      </c>
      <c r="Y10" s="1">
        <v>9428</v>
      </c>
      <c r="Z10" s="1">
        <v>17193775.37001738</v>
      </c>
      <c r="AA10" s="1">
        <v>9482411.370017381</v>
      </c>
      <c r="AB10" s="1">
        <v>8463490.729510639</v>
      </c>
      <c r="AC10" s="7">
        <v>1018920.6405067432</v>
      </c>
      <c r="AD10" s="1">
        <v>0</v>
      </c>
      <c r="AE10" s="77" t="s">
        <v>4</v>
      </c>
      <c r="AF10" s="1">
        <v>664807</v>
      </c>
      <c r="AG10" s="1">
        <v>443729</v>
      </c>
      <c r="AH10" s="1">
        <v>221078</v>
      </c>
      <c r="AI10" s="1">
        <v>7046557</v>
      </c>
      <c r="AJ10" s="1">
        <v>455852</v>
      </c>
      <c r="AK10" s="1">
        <v>980744</v>
      </c>
      <c r="AL10" s="1">
        <v>5609961</v>
      </c>
      <c r="AM10" s="1">
        <v>55828392.37001738</v>
      </c>
      <c r="AN10" s="1">
        <v>26411</v>
      </c>
      <c r="AO10" s="7">
        <v>2113.8310692521063</v>
      </c>
      <c r="AQ10" s="77" t="s">
        <v>4</v>
      </c>
      <c r="AR10" s="8">
        <v>-1.8775974137207219</v>
      </c>
      <c r="AS10" s="8">
        <v>-1.9924620974378722</v>
      </c>
      <c r="AT10" s="8">
        <v>-1.2841573403543836</v>
      </c>
      <c r="AU10" s="8">
        <v>0.473902942655865</v>
      </c>
      <c r="AV10" s="8">
        <v>-7.63457276302353</v>
      </c>
      <c r="AW10" s="8">
        <v>-6.038067576776572</v>
      </c>
      <c r="AX10" s="8">
        <v>-6.150474133525753</v>
      </c>
      <c r="AY10" s="8">
        <v>-6.4881141952271415</v>
      </c>
      <c r="AZ10" s="8">
        <v>-3.608772129839248</v>
      </c>
      <c r="BA10" s="8">
        <v>0.16185150040715243</v>
      </c>
      <c r="BB10" s="8">
        <v>1.1696874166634919</v>
      </c>
      <c r="BC10" s="8">
        <v>-5.304998145051087</v>
      </c>
      <c r="BD10" s="170"/>
      <c r="BE10" s="165" t="s">
        <v>4</v>
      </c>
      <c r="BF10" s="8">
        <v>-12.383377717930376</v>
      </c>
      <c r="BG10" s="8">
        <v>-15.726632993083777</v>
      </c>
      <c r="BH10" s="8">
        <v>-43.778569401973456</v>
      </c>
      <c r="BI10" s="8">
        <v>-4.777312383189652</v>
      </c>
      <c r="BJ10" s="8">
        <v>0.2101769683193479</v>
      </c>
      <c r="BK10" s="8">
        <v>54.46091982910279</v>
      </c>
      <c r="BL10" s="8">
        <v>-5.844163798277742</v>
      </c>
      <c r="BM10" s="8">
        <v>-11.272196345764316</v>
      </c>
      <c r="BN10" s="8">
        <v>-39.64148527528809</v>
      </c>
      <c r="BO10" s="8">
        <v>11.317798227698821</v>
      </c>
      <c r="BP10" s="40">
        <v>24.183355754321926</v>
      </c>
      <c r="BQ10" s="40">
        <v>21.05155622548792</v>
      </c>
      <c r="BR10" s="9">
        <v>58.174841550222865</v>
      </c>
      <c r="BS10" s="1"/>
      <c r="BT10" s="77" t="s">
        <v>4</v>
      </c>
      <c r="BU10" s="8">
        <v>2.363828132819056</v>
      </c>
      <c r="BV10" s="8">
        <v>-10.604833510621152</v>
      </c>
      <c r="BW10" s="8">
        <v>44.41330746568944</v>
      </c>
      <c r="BX10" s="8">
        <v>-1.5898422377756762</v>
      </c>
      <c r="BY10" s="8">
        <v>-3.6834042912832645</v>
      </c>
      <c r="BZ10" s="8">
        <v>-12.27441214775378</v>
      </c>
      <c r="CA10" s="8">
        <v>0.7329314402593002</v>
      </c>
      <c r="CB10" s="8">
        <v>1.6008690969835977</v>
      </c>
      <c r="CC10" s="8">
        <v>-0.8521660785344245</v>
      </c>
      <c r="CD10" s="41">
        <v>2.4741187764737944</v>
      </c>
      <c r="CE10" s="165" t="s">
        <v>4</v>
      </c>
      <c r="CF10" s="8">
        <f t="shared" si="32"/>
        <v>64.0752589881335</v>
      </c>
      <c r="CG10" s="8">
        <f t="shared" si="0"/>
        <v>53.62142940027969</v>
      </c>
      <c r="CH10" s="8">
        <f t="shared" si="1"/>
        <v>10.453829587853818</v>
      </c>
      <c r="CI10" s="8">
        <f t="shared" si="2"/>
        <v>8.33306459760871</v>
      </c>
      <c r="CJ10" s="8">
        <f t="shared" si="3"/>
        <v>2.1207649902451085</v>
      </c>
      <c r="CK10" s="8">
        <f t="shared" si="4"/>
        <v>5.127194028852722</v>
      </c>
      <c r="CL10" s="8">
        <f t="shared" si="5"/>
        <v>6.825955106754248</v>
      </c>
      <c r="CM10" s="8">
        <f t="shared" si="6"/>
        <v>1.6987610779015252</v>
      </c>
      <c r="CN10" s="8">
        <f t="shared" si="7"/>
        <v>-0.45578779756634574</v>
      </c>
      <c r="CO10" s="8">
        <f t="shared" si="8"/>
        <v>1.0663642185042101</v>
      </c>
      <c r="CP10" s="8">
        <f t="shared" si="9"/>
        <v>1.522152016070556</v>
      </c>
      <c r="CQ10" s="9">
        <f t="shared" si="10"/>
        <v>5.445299194451896</v>
      </c>
      <c r="CS10" s="165" t="s">
        <v>4</v>
      </c>
      <c r="CT10" s="38">
        <f t="shared" si="11"/>
        <v>2.0885340782734003</v>
      </c>
      <c r="CU10" s="38">
        <f t="shared" si="12"/>
        <v>2.2482556755012095</v>
      </c>
      <c r="CV10" s="38">
        <f t="shared" si="13"/>
        <v>0.159721597227809</v>
      </c>
      <c r="CW10" s="38">
        <f t="shared" si="14"/>
        <v>0.692669058849132</v>
      </c>
      <c r="CX10" s="38">
        <f t="shared" si="15"/>
        <v>2.6090523802764243</v>
      </c>
      <c r="CY10" s="38">
        <f t="shared" si="16"/>
        <v>0.05504367705293899</v>
      </c>
      <c r="CZ10" s="38">
        <f t="shared" si="17"/>
        <v>0.13768263196717243</v>
      </c>
      <c r="DA10" s="38">
        <f t="shared" si="18"/>
        <v>0.1545700965703325</v>
      </c>
      <c r="DB10" s="38">
        <f t="shared" si="19"/>
        <v>0.016887464603160065</v>
      </c>
      <c r="DC10" s="38">
        <f t="shared" si="20"/>
        <v>30.797546983013774</v>
      </c>
      <c r="DD10" s="38">
        <f t="shared" si="21"/>
        <v>16.98492642806227</v>
      </c>
      <c r="DE10" s="8">
        <f t="shared" si="22"/>
        <v>15.159832426154463</v>
      </c>
      <c r="DF10" s="9">
        <f t="shared" si="23"/>
        <v>1.8250940019078077</v>
      </c>
      <c r="DH10" s="165" t="s">
        <v>4</v>
      </c>
      <c r="DI10" s="8">
        <f t="shared" si="24"/>
        <v>1.1908044845601435</v>
      </c>
      <c r="DJ10" s="8">
        <f t="shared" si="25"/>
        <v>0.7948088439643205</v>
      </c>
      <c r="DK10" s="8">
        <f t="shared" si="26"/>
        <v>0.3959956405958232</v>
      </c>
      <c r="DL10" s="8">
        <f t="shared" si="27"/>
        <v>12.621816070391365</v>
      </c>
      <c r="DM10" s="8">
        <f t="shared" si="28"/>
        <v>0.8165236014297541</v>
      </c>
      <c r="DN10" s="8">
        <f t="shared" si="29"/>
        <v>1.7567118778915587</v>
      </c>
      <c r="DO10" s="8">
        <f t="shared" si="30"/>
        <v>10.048580591070051</v>
      </c>
      <c r="DP10" s="174">
        <f t="shared" si="31"/>
        <v>100</v>
      </c>
      <c r="DQ10" s="22"/>
    </row>
    <row r="11" spans="2:121" ht="10.5" customHeight="1">
      <c r="B11" s="77" t="s">
        <v>5</v>
      </c>
      <c r="C11" s="1">
        <v>96746734</v>
      </c>
      <c r="D11" s="1">
        <v>80966255</v>
      </c>
      <c r="E11" s="1">
        <v>15780479</v>
      </c>
      <c r="F11" s="1">
        <v>12618171</v>
      </c>
      <c r="G11" s="1">
        <v>3162308</v>
      </c>
      <c r="H11" s="1">
        <v>7818746</v>
      </c>
      <c r="I11" s="1">
        <v>9659940</v>
      </c>
      <c r="J11" s="1">
        <v>1841194</v>
      </c>
      <c r="K11" s="1">
        <v>-544508</v>
      </c>
      <c r="L11" s="1">
        <v>1066309</v>
      </c>
      <c r="M11" s="1">
        <v>1610817</v>
      </c>
      <c r="N11" s="7">
        <v>8143927</v>
      </c>
      <c r="O11" s="1"/>
      <c r="P11" s="77" t="s">
        <v>5</v>
      </c>
      <c r="Q11" s="1">
        <v>2958517</v>
      </c>
      <c r="R11" s="1">
        <v>3161991</v>
      </c>
      <c r="S11" s="1">
        <v>203474</v>
      </c>
      <c r="T11" s="1">
        <v>623726</v>
      </c>
      <c r="U11" s="1">
        <v>4107142</v>
      </c>
      <c r="V11" s="1">
        <v>454542</v>
      </c>
      <c r="W11" s="1">
        <v>219327</v>
      </c>
      <c r="X11" s="1">
        <v>246230</v>
      </c>
      <c r="Y11" s="1">
        <v>26903</v>
      </c>
      <c r="Z11" s="1">
        <v>50744952.86213829</v>
      </c>
      <c r="AA11" s="1">
        <v>24162727.862138294</v>
      </c>
      <c r="AB11" s="1">
        <v>21605950.509058934</v>
      </c>
      <c r="AC11" s="7">
        <v>2556777.353079359</v>
      </c>
      <c r="AD11" s="1">
        <v>0</v>
      </c>
      <c r="AE11" s="77" t="s">
        <v>5</v>
      </c>
      <c r="AF11" s="1">
        <v>387528</v>
      </c>
      <c r="AG11" s="1">
        <v>-8095</v>
      </c>
      <c r="AH11" s="1">
        <v>395623</v>
      </c>
      <c r="AI11" s="1">
        <v>26194697</v>
      </c>
      <c r="AJ11" s="1">
        <v>5632369</v>
      </c>
      <c r="AK11" s="1">
        <v>3350558</v>
      </c>
      <c r="AL11" s="1">
        <v>17211770</v>
      </c>
      <c r="AM11" s="1">
        <v>155310432.8621383</v>
      </c>
      <c r="AN11" s="1">
        <v>68685</v>
      </c>
      <c r="AO11" s="7">
        <v>2261.1987022222947</v>
      </c>
      <c r="AQ11" s="77" t="s">
        <v>5</v>
      </c>
      <c r="AR11" s="8">
        <v>-1.5661992454883495</v>
      </c>
      <c r="AS11" s="8">
        <v>-1.7118277217198514</v>
      </c>
      <c r="AT11" s="8">
        <v>-0.8121715485019101</v>
      </c>
      <c r="AU11" s="8">
        <v>0.7423359258684418</v>
      </c>
      <c r="AV11" s="8">
        <v>-6.5650150494858766</v>
      </c>
      <c r="AW11" s="8">
        <v>-10.104857312262917</v>
      </c>
      <c r="AX11" s="8">
        <v>-10.50710546497406</v>
      </c>
      <c r="AY11" s="8">
        <v>-12.17592347470041</v>
      </c>
      <c r="AZ11" s="8">
        <v>11.930956178005221</v>
      </c>
      <c r="BA11" s="8">
        <v>-0.5687201139864678</v>
      </c>
      <c r="BB11" s="8">
        <v>-4.72383334062822</v>
      </c>
      <c r="BC11" s="8">
        <v>-10.328332933271966</v>
      </c>
      <c r="BD11" s="170"/>
      <c r="BE11" s="165" t="s">
        <v>5</v>
      </c>
      <c r="BF11" s="8">
        <v>-11.770286156677894</v>
      </c>
      <c r="BG11" s="8">
        <v>-14.867691847090954</v>
      </c>
      <c r="BH11" s="8">
        <v>-43.63757236641644</v>
      </c>
      <c r="BI11" s="8">
        <v>-46.11308092117995</v>
      </c>
      <c r="BJ11" s="8">
        <v>1.0308132096603468</v>
      </c>
      <c r="BK11" s="8">
        <v>-10.175423341955959</v>
      </c>
      <c r="BL11" s="8">
        <v>-6.2556900022653155</v>
      </c>
      <c r="BM11" s="8">
        <v>-11.659395539737666</v>
      </c>
      <c r="BN11" s="8">
        <v>-39.90170892438289</v>
      </c>
      <c r="BO11" s="8">
        <v>9.817179835656695</v>
      </c>
      <c r="BP11" s="40">
        <v>17.464234478896607</v>
      </c>
      <c r="BQ11" s="40">
        <v>13.837960130487934</v>
      </c>
      <c r="BR11" s="9">
        <v>60.7308958076207</v>
      </c>
      <c r="BS11" s="1"/>
      <c r="BT11" s="77" t="s">
        <v>5</v>
      </c>
      <c r="BU11" s="8">
        <v>78.2164011625768</v>
      </c>
      <c r="BV11" s="8">
        <v>85.61911529578965</v>
      </c>
      <c r="BW11" s="8">
        <v>44.5261527445952</v>
      </c>
      <c r="BX11" s="8">
        <v>3.0441793802179875</v>
      </c>
      <c r="BY11" s="8">
        <v>13.302221519494067</v>
      </c>
      <c r="BZ11" s="8">
        <v>-4.235953039416205</v>
      </c>
      <c r="CA11" s="8">
        <v>1.5385250700918385</v>
      </c>
      <c r="CB11" s="8">
        <v>1.3826673468150497</v>
      </c>
      <c r="CC11" s="8">
        <v>-0.49978270317253365</v>
      </c>
      <c r="CD11" s="41">
        <v>1.8919054662683832</v>
      </c>
      <c r="CE11" s="165" t="s">
        <v>5</v>
      </c>
      <c r="CF11" s="8">
        <f t="shared" si="32"/>
        <v>62.29248880265338</v>
      </c>
      <c r="CG11" s="8">
        <f t="shared" si="0"/>
        <v>52.13188419342691</v>
      </c>
      <c r="CH11" s="8">
        <f t="shared" si="1"/>
        <v>10.160604609226466</v>
      </c>
      <c r="CI11" s="8">
        <f t="shared" si="2"/>
        <v>8.12448382730383</v>
      </c>
      <c r="CJ11" s="8">
        <f t="shared" si="3"/>
        <v>2.0361207819226355</v>
      </c>
      <c r="CK11" s="8">
        <f t="shared" si="4"/>
        <v>5.034269659746767</v>
      </c>
      <c r="CL11" s="8">
        <f t="shared" si="5"/>
        <v>6.2197624602428805</v>
      </c>
      <c r="CM11" s="8">
        <f t="shared" si="6"/>
        <v>1.1854928004961138</v>
      </c>
      <c r="CN11" s="8">
        <f t="shared" si="7"/>
        <v>-0.3505933181471034</v>
      </c>
      <c r="CO11" s="8">
        <f t="shared" si="8"/>
        <v>0.6865662404962273</v>
      </c>
      <c r="CP11" s="8">
        <f t="shared" si="9"/>
        <v>1.0371595586433306</v>
      </c>
      <c r="CQ11" s="9">
        <f t="shared" si="10"/>
        <v>5.243644518864342</v>
      </c>
      <c r="CS11" s="165" t="s">
        <v>5</v>
      </c>
      <c r="CT11" s="38">
        <f t="shared" si="11"/>
        <v>1.9049055143810816</v>
      </c>
      <c r="CU11" s="38">
        <f t="shared" si="12"/>
        <v>2.035916674578294</v>
      </c>
      <c r="CV11" s="38">
        <f t="shared" si="13"/>
        <v>0.1310111601972124</v>
      </c>
      <c r="CW11" s="38">
        <f t="shared" si="14"/>
        <v>0.40159955033648764</v>
      </c>
      <c r="CX11" s="38">
        <f t="shared" si="15"/>
        <v>2.6444727017441996</v>
      </c>
      <c r="CY11" s="38">
        <f t="shared" si="16"/>
        <v>0.29266675240257384</v>
      </c>
      <c r="CZ11" s="38">
        <f t="shared" si="17"/>
        <v>0.14121845902952712</v>
      </c>
      <c r="DA11" s="38">
        <f t="shared" si="18"/>
        <v>0.15854054068509787</v>
      </c>
      <c r="DB11" s="38">
        <f t="shared" si="19"/>
        <v>0.01732208165557076</v>
      </c>
      <c r="DC11" s="38">
        <f t="shared" si="20"/>
        <v>32.67324153759984</v>
      </c>
      <c r="DD11" s="38">
        <f t="shared" si="21"/>
        <v>15.557697842221843</v>
      </c>
      <c r="DE11" s="8">
        <f t="shared" si="22"/>
        <v>13.911461136830075</v>
      </c>
      <c r="DF11" s="9">
        <f t="shared" si="23"/>
        <v>1.6462367053917677</v>
      </c>
      <c r="DH11" s="165" t="s">
        <v>5</v>
      </c>
      <c r="DI11" s="8">
        <f t="shared" si="24"/>
        <v>0.24951833103445806</v>
      </c>
      <c r="DJ11" s="8">
        <f t="shared" si="25"/>
        <v>-0.005212141805815162</v>
      </c>
      <c r="DK11" s="8">
        <f t="shared" si="26"/>
        <v>0.2547304728402732</v>
      </c>
      <c r="DL11" s="8">
        <f t="shared" si="27"/>
        <v>16.866025364343546</v>
      </c>
      <c r="DM11" s="8">
        <f t="shared" si="28"/>
        <v>3.6265232774153597</v>
      </c>
      <c r="DN11" s="8">
        <f t="shared" si="29"/>
        <v>2.1573296386174725</v>
      </c>
      <c r="DO11" s="8">
        <f t="shared" si="30"/>
        <v>11.082172448310713</v>
      </c>
      <c r="DP11" s="174">
        <f t="shared" si="31"/>
        <v>100</v>
      </c>
      <c r="DQ11" s="22"/>
    </row>
    <row r="12" spans="2:121" ht="10.5" customHeight="1">
      <c r="B12" s="77" t="s">
        <v>6</v>
      </c>
      <c r="C12" s="1">
        <v>69778595</v>
      </c>
      <c r="D12" s="1">
        <v>58394299</v>
      </c>
      <c r="E12" s="1">
        <v>11384296</v>
      </c>
      <c r="F12" s="1">
        <v>9103508</v>
      </c>
      <c r="G12" s="1">
        <v>2280788</v>
      </c>
      <c r="H12" s="1">
        <v>8474556</v>
      </c>
      <c r="I12" s="1">
        <v>10180209</v>
      </c>
      <c r="J12" s="1">
        <v>1705653</v>
      </c>
      <c r="K12" s="1">
        <v>-639092</v>
      </c>
      <c r="L12" s="1">
        <v>888522</v>
      </c>
      <c r="M12" s="1">
        <v>1527614</v>
      </c>
      <c r="N12" s="7">
        <v>8971958</v>
      </c>
      <c r="O12" s="1"/>
      <c r="P12" s="77" t="s">
        <v>6</v>
      </c>
      <c r="Q12" s="1">
        <v>2177897</v>
      </c>
      <c r="R12" s="1">
        <v>2338556</v>
      </c>
      <c r="S12" s="1">
        <v>160659</v>
      </c>
      <c r="T12" s="1">
        <v>516083</v>
      </c>
      <c r="U12" s="1">
        <v>3186140</v>
      </c>
      <c r="V12" s="1">
        <v>3091838</v>
      </c>
      <c r="W12" s="1">
        <v>141690</v>
      </c>
      <c r="X12" s="1">
        <v>159070</v>
      </c>
      <c r="Y12" s="1">
        <v>17380</v>
      </c>
      <c r="Z12" s="1">
        <v>37815511.12408441</v>
      </c>
      <c r="AA12" s="1">
        <v>20199639.124084417</v>
      </c>
      <c r="AB12" s="1">
        <v>18650058.68796753</v>
      </c>
      <c r="AC12" s="7">
        <v>1549580.4361168852</v>
      </c>
      <c r="AD12" s="1">
        <v>0</v>
      </c>
      <c r="AE12" s="77" t="s">
        <v>6</v>
      </c>
      <c r="AF12" s="1">
        <v>815177</v>
      </c>
      <c r="AG12" s="1">
        <v>469624</v>
      </c>
      <c r="AH12" s="1">
        <v>345553</v>
      </c>
      <c r="AI12" s="1">
        <v>16800695</v>
      </c>
      <c r="AJ12" s="1">
        <v>2399321</v>
      </c>
      <c r="AK12" s="1">
        <v>2638990</v>
      </c>
      <c r="AL12" s="1">
        <v>11762384</v>
      </c>
      <c r="AM12" s="1">
        <v>116068662.12408441</v>
      </c>
      <c r="AN12" s="1">
        <v>54130</v>
      </c>
      <c r="AO12" s="7">
        <v>2144.257567413346</v>
      </c>
      <c r="AQ12" s="77" t="s">
        <v>6</v>
      </c>
      <c r="AR12" s="8">
        <v>-2.0726836285021437</v>
      </c>
      <c r="AS12" s="8">
        <v>-2.217223240901559</v>
      </c>
      <c r="AT12" s="8">
        <v>-1.3245174895231535</v>
      </c>
      <c r="AU12" s="8">
        <v>0.2269540963485867</v>
      </c>
      <c r="AV12" s="8">
        <v>-7.066420070303596</v>
      </c>
      <c r="AW12" s="8">
        <v>-7.137129320760447</v>
      </c>
      <c r="AX12" s="8">
        <v>-7.660417908758212</v>
      </c>
      <c r="AY12" s="8">
        <v>-10.175320151100472</v>
      </c>
      <c r="AZ12" s="8">
        <v>6.032603022109302</v>
      </c>
      <c r="BA12" s="8">
        <v>-1.6641968039718493</v>
      </c>
      <c r="BB12" s="8">
        <v>-3.5402354010911297</v>
      </c>
      <c r="BC12" s="8">
        <v>-7.081120777605824</v>
      </c>
      <c r="BD12" s="170"/>
      <c r="BE12" s="165" t="s">
        <v>6</v>
      </c>
      <c r="BF12" s="8">
        <v>-31.27314473682965</v>
      </c>
      <c r="BG12" s="8">
        <v>-32.32064169550603</v>
      </c>
      <c r="BH12" s="8">
        <v>-43.909659985546156</v>
      </c>
      <c r="BI12" s="8">
        <v>-22.619160073110134</v>
      </c>
      <c r="BJ12" s="8">
        <v>-0.3052976988932997</v>
      </c>
      <c r="BK12" s="8">
        <v>17.832066026000636</v>
      </c>
      <c r="BL12" s="8">
        <v>-5.737323203427492</v>
      </c>
      <c r="BM12" s="8">
        <v>-11.170800897952802</v>
      </c>
      <c r="BN12" s="8">
        <v>-39.56884561891516</v>
      </c>
      <c r="BO12" s="8">
        <v>8.226519661816614</v>
      </c>
      <c r="BP12" s="40">
        <v>13.437976628560591</v>
      </c>
      <c r="BQ12" s="40">
        <v>10.893637643286718</v>
      </c>
      <c r="BR12" s="9">
        <v>56.713293771665505</v>
      </c>
      <c r="BS12" s="1"/>
      <c r="BT12" s="77" t="s">
        <v>6</v>
      </c>
      <c r="BU12" s="8">
        <v>38.49281182998474</v>
      </c>
      <c r="BV12" s="8">
        <v>34.341414574840876</v>
      </c>
      <c r="BW12" s="8">
        <v>44.564094196987</v>
      </c>
      <c r="BX12" s="8">
        <v>1.5411495711182017</v>
      </c>
      <c r="BY12" s="8">
        <v>8.816148895362257</v>
      </c>
      <c r="BZ12" s="8">
        <v>-3.561513479695767</v>
      </c>
      <c r="CA12" s="8">
        <v>1.3621046849703657</v>
      </c>
      <c r="CB12" s="8">
        <v>0.6470617871122206</v>
      </c>
      <c r="CC12" s="8">
        <v>-1.2352436732534164</v>
      </c>
      <c r="CD12" s="41">
        <v>1.9058473187929044</v>
      </c>
      <c r="CE12" s="165" t="s">
        <v>6</v>
      </c>
      <c r="CF12" s="8">
        <f t="shared" si="32"/>
        <v>60.11837624646906</v>
      </c>
      <c r="CG12" s="8">
        <f t="shared" si="0"/>
        <v>50.31013361519836</v>
      </c>
      <c r="CH12" s="8">
        <f t="shared" si="1"/>
        <v>9.808242631270705</v>
      </c>
      <c r="CI12" s="8">
        <f t="shared" si="2"/>
        <v>7.843209212033305</v>
      </c>
      <c r="CJ12" s="8">
        <f t="shared" si="3"/>
        <v>1.965033419237399</v>
      </c>
      <c r="CK12" s="8">
        <f t="shared" si="4"/>
        <v>7.301329958417361</v>
      </c>
      <c r="CL12" s="8">
        <f t="shared" si="5"/>
        <v>8.770850644523447</v>
      </c>
      <c r="CM12" s="8">
        <f t="shared" si="6"/>
        <v>1.469520686106086</v>
      </c>
      <c r="CN12" s="8">
        <f t="shared" si="7"/>
        <v>-0.5506154618347991</v>
      </c>
      <c r="CO12" s="8">
        <f t="shared" si="8"/>
        <v>0.7655141221927038</v>
      </c>
      <c r="CP12" s="8">
        <f t="shared" si="9"/>
        <v>1.316129584027503</v>
      </c>
      <c r="CQ12" s="9">
        <f t="shared" si="10"/>
        <v>7.729871126117087</v>
      </c>
      <c r="CS12" s="165" t="s">
        <v>6</v>
      </c>
      <c r="CT12" s="38">
        <f t="shared" si="11"/>
        <v>1.8763867525858928</v>
      </c>
      <c r="CU12" s="38">
        <f t="shared" si="12"/>
        <v>2.014803959314998</v>
      </c>
      <c r="CV12" s="38">
        <f t="shared" si="13"/>
        <v>0.13841720672910474</v>
      </c>
      <c r="CW12" s="38">
        <f t="shared" si="14"/>
        <v>0.44463595130292455</v>
      </c>
      <c r="CX12" s="38">
        <f t="shared" si="15"/>
        <v>2.7450475793318128</v>
      </c>
      <c r="CY12" s="38">
        <f t="shared" si="16"/>
        <v>2.663800842896456</v>
      </c>
      <c r="CZ12" s="38">
        <f t="shared" si="17"/>
        <v>0.12207429413507397</v>
      </c>
      <c r="DA12" s="38">
        <f t="shared" si="18"/>
        <v>0.1370481894845523</v>
      </c>
      <c r="DB12" s="38">
        <f t="shared" si="19"/>
        <v>0.014973895349478338</v>
      </c>
      <c r="DC12" s="38">
        <f t="shared" si="20"/>
        <v>32.580293795113576</v>
      </c>
      <c r="DD12" s="38">
        <f t="shared" si="21"/>
        <v>17.403180802144323</v>
      </c>
      <c r="DE12" s="8">
        <f t="shared" si="22"/>
        <v>16.068125837471523</v>
      </c>
      <c r="DF12" s="9">
        <f t="shared" si="23"/>
        <v>1.3350549646727987</v>
      </c>
      <c r="DH12" s="165" t="s">
        <v>6</v>
      </c>
      <c r="DI12" s="8">
        <f t="shared" si="24"/>
        <v>0.7023230776353109</v>
      </c>
      <c r="DJ12" s="8">
        <f t="shared" si="25"/>
        <v>0.4046087819104381</v>
      </c>
      <c r="DK12" s="8">
        <f t="shared" si="26"/>
        <v>0.29771429572487274</v>
      </c>
      <c r="DL12" s="8">
        <f t="shared" si="27"/>
        <v>14.474789915333943</v>
      </c>
      <c r="DM12" s="8">
        <f t="shared" si="28"/>
        <v>2.067156591703436</v>
      </c>
      <c r="DN12" s="8">
        <f t="shared" si="29"/>
        <v>2.273645574701947</v>
      </c>
      <c r="DO12" s="8">
        <f t="shared" si="30"/>
        <v>10.133987748928561</v>
      </c>
      <c r="DP12" s="174">
        <f t="shared" si="31"/>
        <v>100</v>
      </c>
      <c r="DQ12" s="22"/>
    </row>
    <row r="13" spans="2:121" ht="10.5" customHeight="1">
      <c r="B13" s="77" t="s">
        <v>7</v>
      </c>
      <c r="C13" s="1">
        <v>67069375</v>
      </c>
      <c r="D13" s="1">
        <v>56128022</v>
      </c>
      <c r="E13" s="1">
        <v>10941353</v>
      </c>
      <c r="F13" s="1">
        <v>8747457</v>
      </c>
      <c r="G13" s="1">
        <v>2193896</v>
      </c>
      <c r="H13" s="1">
        <v>6297353</v>
      </c>
      <c r="I13" s="1">
        <v>7942576</v>
      </c>
      <c r="J13" s="1">
        <v>1645223</v>
      </c>
      <c r="K13" s="1">
        <v>-395343</v>
      </c>
      <c r="L13" s="1">
        <v>1094206</v>
      </c>
      <c r="M13" s="1">
        <v>1489549</v>
      </c>
      <c r="N13" s="7">
        <v>6574530</v>
      </c>
      <c r="O13" s="1"/>
      <c r="P13" s="77" t="s">
        <v>7</v>
      </c>
      <c r="Q13" s="1">
        <v>1618782</v>
      </c>
      <c r="R13" s="1">
        <v>1759962</v>
      </c>
      <c r="S13" s="1">
        <v>141180</v>
      </c>
      <c r="T13" s="1">
        <v>408057</v>
      </c>
      <c r="U13" s="1">
        <v>2827644</v>
      </c>
      <c r="V13" s="1">
        <v>1720047</v>
      </c>
      <c r="W13" s="1">
        <v>118166</v>
      </c>
      <c r="X13" s="1">
        <v>132660</v>
      </c>
      <c r="Y13" s="1">
        <v>14494</v>
      </c>
      <c r="Z13" s="1">
        <v>38387112.63539255</v>
      </c>
      <c r="AA13" s="1">
        <v>21390121.635392543</v>
      </c>
      <c r="AB13" s="1">
        <v>20070660.619968127</v>
      </c>
      <c r="AC13" s="7">
        <v>1319461.0154244157</v>
      </c>
      <c r="AD13" s="1">
        <v>0</v>
      </c>
      <c r="AE13" s="77" t="s">
        <v>7</v>
      </c>
      <c r="AF13" s="1">
        <v>358873</v>
      </c>
      <c r="AG13" s="1">
        <v>101041</v>
      </c>
      <c r="AH13" s="1">
        <v>257832</v>
      </c>
      <c r="AI13" s="1">
        <v>16638118</v>
      </c>
      <c r="AJ13" s="1">
        <v>3417720</v>
      </c>
      <c r="AK13" s="1">
        <v>2198189</v>
      </c>
      <c r="AL13" s="1">
        <v>11022209</v>
      </c>
      <c r="AM13" s="1">
        <v>111753840.63539255</v>
      </c>
      <c r="AN13" s="1">
        <v>49594</v>
      </c>
      <c r="AO13" s="7">
        <v>2253.3742113036365</v>
      </c>
      <c r="AQ13" s="77" t="s">
        <v>7</v>
      </c>
      <c r="AR13" s="8">
        <v>-1.565402078258891</v>
      </c>
      <c r="AS13" s="8">
        <v>-1.7103285719038888</v>
      </c>
      <c r="AT13" s="8">
        <v>-0.8151730756103759</v>
      </c>
      <c r="AU13" s="8">
        <v>0.7400500069271722</v>
      </c>
      <c r="AV13" s="8">
        <v>-6.566386153793738</v>
      </c>
      <c r="AW13" s="8">
        <v>4.045210289406918</v>
      </c>
      <c r="AX13" s="8">
        <v>1.7425901872020126</v>
      </c>
      <c r="AY13" s="8">
        <v>-6.202936789918496</v>
      </c>
      <c r="AZ13" s="8">
        <v>-1.5807148675072138</v>
      </c>
      <c r="BA13" s="8">
        <v>0.15459713670359362</v>
      </c>
      <c r="BB13" s="8">
        <v>0.529186587370791</v>
      </c>
      <c r="BC13" s="8">
        <v>4.091096273968986</v>
      </c>
      <c r="BD13" s="170"/>
      <c r="BE13" s="165" t="s">
        <v>7</v>
      </c>
      <c r="BF13" s="8">
        <v>4.722257802826523</v>
      </c>
      <c r="BG13" s="8">
        <v>-1.9014255256887256</v>
      </c>
      <c r="BH13" s="8">
        <v>-43.138842236265</v>
      </c>
      <c r="BI13" s="8">
        <v>7.364208510056096</v>
      </c>
      <c r="BJ13" s="8">
        <v>1.6319955374054989</v>
      </c>
      <c r="BK13" s="8">
        <v>6.9655027023598315</v>
      </c>
      <c r="BL13" s="8">
        <v>-5.900809071797158</v>
      </c>
      <c r="BM13" s="8">
        <v>-11.325307647573911</v>
      </c>
      <c r="BN13" s="8">
        <v>-39.67619761102094</v>
      </c>
      <c r="BO13" s="8">
        <v>5.513948211092581</v>
      </c>
      <c r="BP13" s="40">
        <v>8.75583103311767</v>
      </c>
      <c r="BQ13" s="40">
        <v>6.534038841707576</v>
      </c>
      <c r="BR13" s="9">
        <v>59.287193602043686</v>
      </c>
      <c r="BS13" s="1"/>
      <c r="BT13" s="77" t="s">
        <v>7</v>
      </c>
      <c r="BU13" s="8">
        <v>27.051780416480803</v>
      </c>
      <c r="BV13" s="8">
        <v>-3.0735287064127776</v>
      </c>
      <c r="BW13" s="8">
        <v>44.6730671035872</v>
      </c>
      <c r="BX13" s="8">
        <v>1.2630340692491093</v>
      </c>
      <c r="BY13" s="8">
        <v>13.803368429464768</v>
      </c>
      <c r="BZ13" s="8">
        <v>-10.674749947376592</v>
      </c>
      <c r="CA13" s="8">
        <v>0.507699243480072</v>
      </c>
      <c r="CB13" s="8">
        <v>1.0710621593637155</v>
      </c>
      <c r="CC13" s="8">
        <v>-0.2794924898960449</v>
      </c>
      <c r="CD13" s="41">
        <v>1.3543399276451897</v>
      </c>
      <c r="CE13" s="165" t="s">
        <v>7</v>
      </c>
      <c r="CF13" s="8">
        <f t="shared" si="32"/>
        <v>60.015275196509954</v>
      </c>
      <c r="CG13" s="8">
        <f t="shared" si="0"/>
        <v>50.22469176976474</v>
      </c>
      <c r="CH13" s="8">
        <f t="shared" si="1"/>
        <v>9.790583426745213</v>
      </c>
      <c r="CI13" s="8">
        <f t="shared" si="2"/>
        <v>7.827432999407515</v>
      </c>
      <c r="CJ13" s="8">
        <f t="shared" si="3"/>
        <v>1.9631504273376992</v>
      </c>
      <c r="CK13" s="8">
        <f t="shared" si="4"/>
        <v>5.635021547532946</v>
      </c>
      <c r="CL13" s="8">
        <f t="shared" si="5"/>
        <v>7.107206298093508</v>
      </c>
      <c r="CM13" s="8">
        <f t="shared" si="6"/>
        <v>1.4721847505605603</v>
      </c>
      <c r="CN13" s="8">
        <f t="shared" si="7"/>
        <v>-0.35376233850418065</v>
      </c>
      <c r="CO13" s="8">
        <f t="shared" si="8"/>
        <v>0.9791216067194954</v>
      </c>
      <c r="CP13" s="8">
        <f t="shared" si="9"/>
        <v>1.3328839452236763</v>
      </c>
      <c r="CQ13" s="9">
        <f t="shared" si="10"/>
        <v>5.883046133018395</v>
      </c>
      <c r="CS13" s="165" t="s">
        <v>7</v>
      </c>
      <c r="CT13" s="38">
        <f t="shared" si="11"/>
        <v>1.448524713599266</v>
      </c>
      <c r="CU13" s="38">
        <f t="shared" si="12"/>
        <v>1.5748559423045174</v>
      </c>
      <c r="CV13" s="38">
        <f t="shared" si="13"/>
        <v>0.12633122870525146</v>
      </c>
      <c r="CW13" s="38">
        <f t="shared" si="14"/>
        <v>0.36513912871354864</v>
      </c>
      <c r="CX13" s="38">
        <f t="shared" si="15"/>
        <v>2.5302432416846017</v>
      </c>
      <c r="CY13" s="38">
        <f t="shared" si="16"/>
        <v>1.5391390490209778</v>
      </c>
      <c r="CZ13" s="38">
        <f t="shared" si="17"/>
        <v>0.10573775301873313</v>
      </c>
      <c r="DA13" s="38">
        <f t="shared" si="18"/>
        <v>0.11870732965036591</v>
      </c>
      <c r="DB13" s="38">
        <f t="shared" si="19"/>
        <v>0.01296957663163277</v>
      </c>
      <c r="DC13" s="38">
        <f t="shared" si="20"/>
        <v>34.3497032559571</v>
      </c>
      <c r="DD13" s="38">
        <f t="shared" si="21"/>
        <v>19.14039062440801</v>
      </c>
      <c r="DE13" s="8">
        <f t="shared" si="22"/>
        <v>17.9597054614441</v>
      </c>
      <c r="DF13" s="9">
        <f t="shared" si="23"/>
        <v>1.1806851629639126</v>
      </c>
      <c r="DH13" s="165" t="s">
        <v>7</v>
      </c>
      <c r="DI13" s="8">
        <f t="shared" si="24"/>
        <v>0.3211281133244065</v>
      </c>
      <c r="DJ13" s="8">
        <f t="shared" si="25"/>
        <v>0.09041389488317972</v>
      </c>
      <c r="DK13" s="8">
        <f t="shared" si="26"/>
        <v>0.23071421844122675</v>
      </c>
      <c r="DL13" s="8">
        <f t="shared" si="27"/>
        <v>14.888184518224683</v>
      </c>
      <c r="DM13" s="8">
        <f t="shared" si="28"/>
        <v>3.0582573096083863</v>
      </c>
      <c r="DN13" s="8">
        <f t="shared" si="29"/>
        <v>1.966991906051622</v>
      </c>
      <c r="DO13" s="8">
        <f t="shared" si="30"/>
        <v>9.862935302564676</v>
      </c>
      <c r="DP13" s="174">
        <f t="shared" si="31"/>
        <v>100</v>
      </c>
      <c r="DQ13" s="22"/>
    </row>
    <row r="14" spans="2:121" ht="10.5" customHeight="1">
      <c r="B14" s="77" t="s">
        <v>8</v>
      </c>
      <c r="C14" s="1">
        <v>54993073</v>
      </c>
      <c r="D14" s="1">
        <v>46023566</v>
      </c>
      <c r="E14" s="1">
        <v>8969507</v>
      </c>
      <c r="F14" s="1">
        <v>7171873</v>
      </c>
      <c r="G14" s="1">
        <v>1797634</v>
      </c>
      <c r="H14" s="1">
        <v>4956309</v>
      </c>
      <c r="I14" s="1">
        <v>5687005</v>
      </c>
      <c r="J14" s="1">
        <v>730696</v>
      </c>
      <c r="K14" s="1">
        <v>-199731</v>
      </c>
      <c r="L14" s="1">
        <v>415868</v>
      </c>
      <c r="M14" s="1">
        <v>615599</v>
      </c>
      <c r="N14" s="7">
        <v>5092382</v>
      </c>
      <c r="O14" s="1"/>
      <c r="P14" s="77" t="s">
        <v>8</v>
      </c>
      <c r="Q14" s="1">
        <v>1357383</v>
      </c>
      <c r="R14" s="1">
        <v>1464672</v>
      </c>
      <c r="S14" s="1">
        <v>107289</v>
      </c>
      <c r="T14" s="1">
        <v>226641</v>
      </c>
      <c r="U14" s="1">
        <v>2154017</v>
      </c>
      <c r="V14" s="1">
        <v>1354341</v>
      </c>
      <c r="W14" s="1">
        <v>63658</v>
      </c>
      <c r="X14" s="1">
        <v>71466</v>
      </c>
      <c r="Y14" s="1">
        <v>7808</v>
      </c>
      <c r="Z14" s="1">
        <v>26139234.219034046</v>
      </c>
      <c r="AA14" s="1">
        <v>13998583.219034044</v>
      </c>
      <c r="AB14" s="1">
        <v>13164807.063506488</v>
      </c>
      <c r="AC14" s="7">
        <v>833776.1555275571</v>
      </c>
      <c r="AD14" s="1">
        <v>0</v>
      </c>
      <c r="AE14" s="77" t="s">
        <v>8</v>
      </c>
      <c r="AF14" s="1">
        <v>185524</v>
      </c>
      <c r="AG14" s="1">
        <v>22703</v>
      </c>
      <c r="AH14" s="1">
        <v>162821</v>
      </c>
      <c r="AI14" s="1">
        <v>11955127</v>
      </c>
      <c r="AJ14" s="1">
        <v>1040360</v>
      </c>
      <c r="AK14" s="1">
        <v>2217937</v>
      </c>
      <c r="AL14" s="1">
        <v>8696830</v>
      </c>
      <c r="AM14" s="1">
        <v>86088616.21903405</v>
      </c>
      <c r="AN14" s="1">
        <v>37394</v>
      </c>
      <c r="AO14" s="7">
        <v>2302.203995802376</v>
      </c>
      <c r="AQ14" s="77" t="s">
        <v>8</v>
      </c>
      <c r="AR14" s="8">
        <v>-1.1044908712443073</v>
      </c>
      <c r="AS14" s="8">
        <v>-1.250140297830274</v>
      </c>
      <c r="AT14" s="8">
        <v>-0.3503372554352324</v>
      </c>
      <c r="AU14" s="8">
        <v>1.2130254381965133</v>
      </c>
      <c r="AV14" s="8">
        <v>-6.134752772930393</v>
      </c>
      <c r="AW14" s="8">
        <v>-2.7961238546504332</v>
      </c>
      <c r="AX14" s="8">
        <v>-4.024633262025516</v>
      </c>
      <c r="AY14" s="8">
        <v>-11.602653749558433</v>
      </c>
      <c r="AZ14" s="8">
        <v>0.39099319252923725</v>
      </c>
      <c r="BA14" s="8">
        <v>-1.5969542162288786</v>
      </c>
      <c r="BB14" s="8">
        <v>-1.208893139816283</v>
      </c>
      <c r="BC14" s="8">
        <v>-2.6662887272431184</v>
      </c>
      <c r="BD14" s="170"/>
      <c r="BE14" s="165" t="s">
        <v>8</v>
      </c>
      <c r="BF14" s="8">
        <v>-6.694579364217397</v>
      </c>
      <c r="BG14" s="8">
        <v>-10.979938346639697</v>
      </c>
      <c r="BH14" s="8">
        <v>-43.69627507163324</v>
      </c>
      <c r="BI14" s="8">
        <v>-51.96462217663055</v>
      </c>
      <c r="BJ14" s="8">
        <v>1.9077510310153838</v>
      </c>
      <c r="BK14" s="8">
        <v>13.658209905915704</v>
      </c>
      <c r="BL14" s="8">
        <v>-5.7142010782629304</v>
      </c>
      <c r="BM14" s="8">
        <v>-11.149513887162145</v>
      </c>
      <c r="BN14" s="8">
        <v>-39.55720699798731</v>
      </c>
      <c r="BO14" s="8">
        <v>12.611894471348498</v>
      </c>
      <c r="BP14" s="40">
        <v>24.40575315989143</v>
      </c>
      <c r="BQ14" s="40">
        <v>22.71101033709456</v>
      </c>
      <c r="BR14" s="9">
        <v>59.09979718638454</v>
      </c>
      <c r="BS14" s="1"/>
      <c r="BT14" s="77" t="s">
        <v>8</v>
      </c>
      <c r="BU14" s="8">
        <v>25.411675634751102</v>
      </c>
      <c r="BV14" s="8">
        <v>-35.47534460707688</v>
      </c>
      <c r="BW14" s="8">
        <v>44.412711646429614</v>
      </c>
      <c r="BX14" s="8">
        <v>1.2160271653988621</v>
      </c>
      <c r="BY14" s="8">
        <v>8.205706916008383</v>
      </c>
      <c r="BZ14" s="8">
        <v>-0.6694478219881453</v>
      </c>
      <c r="CA14" s="8">
        <v>0.9247145168481536</v>
      </c>
      <c r="CB14" s="8">
        <v>2.5866921632902486</v>
      </c>
      <c r="CC14" s="8">
        <v>-0.5399366970768944</v>
      </c>
      <c r="CD14" s="41">
        <v>3.1436023229187517</v>
      </c>
      <c r="CE14" s="165" t="s">
        <v>8</v>
      </c>
      <c r="CF14" s="8">
        <f t="shared" si="32"/>
        <v>63.87961081878921</v>
      </c>
      <c r="CG14" s="8">
        <f t="shared" si="0"/>
        <v>53.46068739553542</v>
      </c>
      <c r="CH14" s="8">
        <f t="shared" si="1"/>
        <v>10.41892342325379</v>
      </c>
      <c r="CI14" s="8">
        <f t="shared" si="2"/>
        <v>8.330802973708748</v>
      </c>
      <c r="CJ14" s="8">
        <f t="shared" si="3"/>
        <v>2.0881204495450425</v>
      </c>
      <c r="CK14" s="8">
        <f t="shared" si="4"/>
        <v>5.757217641168413</v>
      </c>
      <c r="CL14" s="8">
        <f t="shared" si="5"/>
        <v>6.605989560258041</v>
      </c>
      <c r="CM14" s="8">
        <f t="shared" si="6"/>
        <v>0.8487719190896279</v>
      </c>
      <c r="CN14" s="8">
        <f t="shared" si="7"/>
        <v>-0.23200628465420708</v>
      </c>
      <c r="CO14" s="8">
        <f t="shared" si="8"/>
        <v>0.4830696766479704</v>
      </c>
      <c r="CP14" s="8">
        <f t="shared" si="9"/>
        <v>0.7150759613021775</v>
      </c>
      <c r="CQ14" s="9">
        <f t="shared" si="10"/>
        <v>5.915279189810096</v>
      </c>
      <c r="CS14" s="165" t="s">
        <v>8</v>
      </c>
      <c r="CT14" s="38">
        <f t="shared" si="11"/>
        <v>1.576727632079054</v>
      </c>
      <c r="CU14" s="38">
        <f t="shared" si="12"/>
        <v>1.701353865734647</v>
      </c>
      <c r="CV14" s="38">
        <f t="shared" si="13"/>
        <v>0.12462623365559289</v>
      </c>
      <c r="CW14" s="38">
        <f t="shared" si="14"/>
        <v>0.26326477292114964</v>
      </c>
      <c r="CX14" s="38">
        <f t="shared" si="15"/>
        <v>2.50209272096971</v>
      </c>
      <c r="CY14" s="38">
        <f t="shared" si="16"/>
        <v>1.5731940638401825</v>
      </c>
      <c r="CZ14" s="38">
        <f t="shared" si="17"/>
        <v>0.07394473601252441</v>
      </c>
      <c r="DA14" s="38">
        <f t="shared" si="18"/>
        <v>0.083014460144382</v>
      </c>
      <c r="DB14" s="38">
        <f t="shared" si="19"/>
        <v>0.009069724131857592</v>
      </c>
      <c r="DC14" s="38">
        <f t="shared" si="20"/>
        <v>30.363171540042373</v>
      </c>
      <c r="DD14" s="38">
        <f t="shared" si="21"/>
        <v>16.26066701248589</v>
      </c>
      <c r="DE14" s="8">
        <f t="shared" si="22"/>
        <v>15.292157827245656</v>
      </c>
      <c r="DF14" s="9">
        <f t="shared" si="23"/>
        <v>0.9685091852402324</v>
      </c>
      <c r="DH14" s="165" t="s">
        <v>8</v>
      </c>
      <c r="DI14" s="8">
        <f t="shared" si="24"/>
        <v>0.21550352200803638</v>
      </c>
      <c r="DJ14" s="8">
        <f t="shared" si="25"/>
        <v>0.02637166328964689</v>
      </c>
      <c r="DK14" s="8">
        <f t="shared" si="26"/>
        <v>0.18913185871838947</v>
      </c>
      <c r="DL14" s="8">
        <f t="shared" si="27"/>
        <v>13.887001005548447</v>
      </c>
      <c r="DM14" s="8">
        <f t="shared" si="28"/>
        <v>1.2084756913190786</v>
      </c>
      <c r="DN14" s="8">
        <f t="shared" si="29"/>
        <v>2.5763417945491587</v>
      </c>
      <c r="DO14" s="8">
        <f t="shared" si="30"/>
        <v>10.102183519680208</v>
      </c>
      <c r="DP14" s="174">
        <f t="shared" si="31"/>
        <v>100</v>
      </c>
      <c r="DQ14" s="22"/>
    </row>
    <row r="15" spans="2:121" s="53" customFormat="1" ht="10.5" customHeight="1">
      <c r="B15" s="77" t="s">
        <v>116</v>
      </c>
      <c r="C15" s="1">
        <v>35197441</v>
      </c>
      <c r="D15" s="1">
        <v>29458312</v>
      </c>
      <c r="E15" s="1">
        <v>5739129</v>
      </c>
      <c r="F15" s="1">
        <v>4589855</v>
      </c>
      <c r="G15" s="1">
        <v>1149274</v>
      </c>
      <c r="H15" s="1">
        <v>3582886</v>
      </c>
      <c r="I15" s="1">
        <v>4191835</v>
      </c>
      <c r="J15" s="1">
        <v>608949</v>
      </c>
      <c r="K15" s="1">
        <v>-338889</v>
      </c>
      <c r="L15" s="1">
        <v>171794</v>
      </c>
      <c r="M15" s="1">
        <v>510683</v>
      </c>
      <c r="N15" s="7">
        <v>3860329</v>
      </c>
      <c r="O15" s="1"/>
      <c r="P15" s="77" t="s">
        <v>151</v>
      </c>
      <c r="Q15" s="1">
        <v>1761791</v>
      </c>
      <c r="R15" s="1">
        <v>1852520</v>
      </c>
      <c r="S15" s="1">
        <v>90729</v>
      </c>
      <c r="T15" s="1">
        <v>222921</v>
      </c>
      <c r="U15" s="1">
        <v>1609538</v>
      </c>
      <c r="V15" s="1">
        <v>266079</v>
      </c>
      <c r="W15" s="1">
        <v>61446</v>
      </c>
      <c r="X15" s="1">
        <v>68983</v>
      </c>
      <c r="Y15" s="1">
        <v>7537</v>
      </c>
      <c r="Z15" s="1">
        <v>20450665.80335129</v>
      </c>
      <c r="AA15" s="1">
        <v>8998480.803351292</v>
      </c>
      <c r="AB15" s="1">
        <v>8201846.742883759</v>
      </c>
      <c r="AC15" s="7">
        <v>796634.0604675341</v>
      </c>
      <c r="AD15" s="1">
        <v>0</v>
      </c>
      <c r="AE15" s="77" t="s">
        <v>151</v>
      </c>
      <c r="AF15" s="1">
        <v>467848</v>
      </c>
      <c r="AG15" s="1">
        <v>244983</v>
      </c>
      <c r="AH15" s="1">
        <v>222865</v>
      </c>
      <c r="AI15" s="1">
        <v>10984337</v>
      </c>
      <c r="AJ15" s="1">
        <v>1685974</v>
      </c>
      <c r="AK15" s="1">
        <v>1531362</v>
      </c>
      <c r="AL15" s="1">
        <v>7767001</v>
      </c>
      <c r="AM15" s="1">
        <v>59230992.80335129</v>
      </c>
      <c r="AN15" s="1">
        <v>28826</v>
      </c>
      <c r="AO15" s="7">
        <v>2054.776687828741</v>
      </c>
      <c r="AQ15" s="77" t="s">
        <v>151</v>
      </c>
      <c r="AR15" s="8">
        <v>-2.0768206438850374</v>
      </c>
      <c r="AS15" s="8">
        <v>-2.2229813522964794</v>
      </c>
      <c r="AT15" s="8">
        <v>-1.3196629434690783</v>
      </c>
      <c r="AU15" s="8">
        <v>0.22309623599070494</v>
      </c>
      <c r="AV15" s="8">
        <v>-7.034793377666652</v>
      </c>
      <c r="AW15" s="8">
        <v>-1.247006377116139</v>
      </c>
      <c r="AX15" s="8">
        <v>-3.810599470340855</v>
      </c>
      <c r="AY15" s="8">
        <v>-16.555809517545303</v>
      </c>
      <c r="AZ15" s="8">
        <v>14.42132137364677</v>
      </c>
      <c r="BA15" s="8">
        <v>7.790284731895243</v>
      </c>
      <c r="BB15" s="8">
        <v>-8.047175331982896</v>
      </c>
      <c r="BC15" s="8">
        <v>-2.499660293314623</v>
      </c>
      <c r="BD15" s="170"/>
      <c r="BE15" s="165" t="s">
        <v>151</v>
      </c>
      <c r="BF15" s="8">
        <v>-7.8505285885545355</v>
      </c>
      <c r="BG15" s="8">
        <v>-10.673411534843263</v>
      </c>
      <c r="BH15" s="8">
        <v>-43.99064133984406</v>
      </c>
      <c r="BI15" s="8">
        <v>2.6817258485759954</v>
      </c>
      <c r="BJ15" s="8">
        <v>0.39176501334471014</v>
      </c>
      <c r="BK15" s="8">
        <v>17.18547683851703</v>
      </c>
      <c r="BL15" s="8">
        <v>-5.216881594372802</v>
      </c>
      <c r="BM15" s="8">
        <v>-10.680805883571578</v>
      </c>
      <c r="BN15" s="8">
        <v>-39.23734279264753</v>
      </c>
      <c r="BO15" s="8">
        <v>3.8834220169384355</v>
      </c>
      <c r="BP15" s="40">
        <v>7.3846065459715575</v>
      </c>
      <c r="BQ15" s="40">
        <v>4.104752199379185</v>
      </c>
      <c r="BR15" s="9">
        <v>58.93927700537838</v>
      </c>
      <c r="BS15" s="1"/>
      <c r="BT15" s="77" t="s">
        <v>151</v>
      </c>
      <c r="BU15" s="8">
        <v>13.634221814171973</v>
      </c>
      <c r="BV15" s="8">
        <v>-4.81994180015463</v>
      </c>
      <c r="BW15" s="8">
        <v>44.41276526810303</v>
      </c>
      <c r="BX15" s="8">
        <v>0.8220175166455863</v>
      </c>
      <c r="BY15" s="8">
        <v>5.9051512406672</v>
      </c>
      <c r="BZ15" s="8">
        <v>-2.6942430340527768</v>
      </c>
      <c r="CA15" s="8">
        <v>0.4910046524469822</v>
      </c>
      <c r="CB15" s="8">
        <v>-0.04596321389254088</v>
      </c>
      <c r="CC15" s="8">
        <v>-1.6580240174672487</v>
      </c>
      <c r="CD15" s="50">
        <v>1.6392397930473195</v>
      </c>
      <c r="CE15" s="165" t="s">
        <v>151</v>
      </c>
      <c r="CF15" s="8">
        <f t="shared" si="32"/>
        <v>59.42402673690881</v>
      </c>
      <c r="CG15" s="8">
        <f t="shared" si="0"/>
        <v>49.734624739116725</v>
      </c>
      <c r="CH15" s="8">
        <f t="shared" si="1"/>
        <v>9.689401997792075</v>
      </c>
      <c r="CI15" s="8">
        <f t="shared" si="2"/>
        <v>7.749076594475563</v>
      </c>
      <c r="CJ15" s="8">
        <f t="shared" si="3"/>
        <v>1.9403254033165118</v>
      </c>
      <c r="CK15" s="8">
        <f t="shared" si="4"/>
        <v>6.049005479099922</v>
      </c>
      <c r="CL15" s="8">
        <f t="shared" si="5"/>
        <v>7.077097312748109</v>
      </c>
      <c r="CM15" s="8">
        <f t="shared" si="6"/>
        <v>1.028091833648187</v>
      </c>
      <c r="CN15" s="8">
        <f t="shared" si="7"/>
        <v>-0.5721481001088768</v>
      </c>
      <c r="CO15" s="8">
        <f t="shared" si="8"/>
        <v>0.2900407233935135</v>
      </c>
      <c r="CP15" s="8">
        <f t="shared" si="9"/>
        <v>0.8621888235023905</v>
      </c>
      <c r="CQ15" s="9">
        <f t="shared" si="10"/>
        <v>6.517413970784536</v>
      </c>
      <c r="CS15" s="165" t="s">
        <v>151</v>
      </c>
      <c r="CT15" s="38">
        <f t="shared" si="11"/>
        <v>2.9744411103308703</v>
      </c>
      <c r="CU15" s="38">
        <f t="shared" si="12"/>
        <v>3.127619363312756</v>
      </c>
      <c r="CV15" s="38">
        <f t="shared" si="13"/>
        <v>0.15317825298188578</v>
      </c>
      <c r="CW15" s="38">
        <f t="shared" si="14"/>
        <v>0.3763587092657801</v>
      </c>
      <c r="CX15" s="38">
        <f t="shared" si="15"/>
        <v>2.7173915611101025</v>
      </c>
      <c r="CY15" s="38">
        <f t="shared" si="16"/>
        <v>0.44922259007778315</v>
      </c>
      <c r="CZ15" s="38">
        <f t="shared" si="17"/>
        <v>0.10373960842426294</v>
      </c>
      <c r="DA15" s="38">
        <f t="shared" si="18"/>
        <v>0.11646436558817386</v>
      </c>
      <c r="DB15" s="38">
        <f t="shared" si="19"/>
        <v>0.012724757163910912</v>
      </c>
      <c r="DC15" s="38">
        <f t="shared" si="20"/>
        <v>34.526967783991275</v>
      </c>
      <c r="DD15" s="38">
        <f t="shared" si="21"/>
        <v>15.192182972901575</v>
      </c>
      <c r="DE15" s="8">
        <f t="shared" si="22"/>
        <v>13.847221454001524</v>
      </c>
      <c r="DF15" s="9">
        <f t="shared" si="23"/>
        <v>1.344961518900052</v>
      </c>
      <c r="DH15" s="165" t="s">
        <v>151</v>
      </c>
      <c r="DI15" s="8">
        <f t="shared" si="24"/>
        <v>0.7898702653073362</v>
      </c>
      <c r="DJ15" s="8">
        <f t="shared" si="25"/>
        <v>0.4136061011392314</v>
      </c>
      <c r="DK15" s="8">
        <f t="shared" si="26"/>
        <v>0.37626416416810476</v>
      </c>
      <c r="DL15" s="8">
        <f t="shared" si="27"/>
        <v>18.544914545782365</v>
      </c>
      <c r="DM15" s="8">
        <f t="shared" si="28"/>
        <v>2.8464388662156743</v>
      </c>
      <c r="DN15" s="8">
        <f t="shared" si="29"/>
        <v>2.5854066047553323</v>
      </c>
      <c r="DO15" s="8">
        <f t="shared" si="30"/>
        <v>13.11306907481136</v>
      </c>
      <c r="DP15" s="175">
        <f t="shared" si="31"/>
        <v>100</v>
      </c>
      <c r="DQ15" s="55"/>
    </row>
    <row r="16" spans="2:121" ht="10.5" customHeight="1">
      <c r="B16" s="77" t="s">
        <v>117</v>
      </c>
      <c r="C16" s="1">
        <v>81611582</v>
      </c>
      <c r="D16" s="1">
        <v>68299087</v>
      </c>
      <c r="E16" s="1">
        <v>13312495</v>
      </c>
      <c r="F16" s="1">
        <v>10644691</v>
      </c>
      <c r="G16" s="1">
        <v>2667804</v>
      </c>
      <c r="H16" s="1">
        <v>6084438</v>
      </c>
      <c r="I16" s="1">
        <v>7775502</v>
      </c>
      <c r="J16" s="1">
        <v>1691064</v>
      </c>
      <c r="K16" s="1">
        <v>-768693</v>
      </c>
      <c r="L16" s="1">
        <v>727365</v>
      </c>
      <c r="M16" s="1">
        <v>1496058</v>
      </c>
      <c r="N16" s="7">
        <v>6713393</v>
      </c>
      <c r="O16" s="1"/>
      <c r="P16" s="77" t="s">
        <v>152</v>
      </c>
      <c r="Q16" s="1">
        <v>2250329</v>
      </c>
      <c r="R16" s="1">
        <v>2428195</v>
      </c>
      <c r="S16" s="1">
        <v>177866</v>
      </c>
      <c r="T16" s="1">
        <v>651051</v>
      </c>
      <c r="U16" s="1">
        <v>3554246</v>
      </c>
      <c r="V16" s="1">
        <v>257767</v>
      </c>
      <c r="W16" s="1">
        <v>139738</v>
      </c>
      <c r="X16" s="1">
        <v>156878</v>
      </c>
      <c r="Y16" s="1">
        <v>17140</v>
      </c>
      <c r="Z16" s="1">
        <v>45901995.25423038</v>
      </c>
      <c r="AA16" s="1">
        <v>22553714.254230376</v>
      </c>
      <c r="AB16" s="1">
        <v>21247128.94539379</v>
      </c>
      <c r="AC16" s="7">
        <v>1306585.3088365865</v>
      </c>
      <c r="AD16" s="1">
        <v>0</v>
      </c>
      <c r="AE16" s="77" t="s">
        <v>152</v>
      </c>
      <c r="AF16" s="26">
        <v>1440601</v>
      </c>
      <c r="AG16" s="1">
        <v>1103047</v>
      </c>
      <c r="AH16" s="1">
        <v>337554</v>
      </c>
      <c r="AI16" s="1">
        <v>21907680</v>
      </c>
      <c r="AJ16" s="1">
        <v>4093115</v>
      </c>
      <c r="AK16" s="1">
        <v>2765894</v>
      </c>
      <c r="AL16" s="1">
        <v>15048671</v>
      </c>
      <c r="AM16" s="1">
        <v>133598015.25423038</v>
      </c>
      <c r="AN16" s="1">
        <v>60953</v>
      </c>
      <c r="AO16" s="7">
        <v>2191.8201770910437</v>
      </c>
      <c r="AQ16" s="77" t="s">
        <v>152</v>
      </c>
      <c r="AR16" s="8">
        <v>-1.9233042848794817</v>
      </c>
      <c r="AS16" s="8">
        <v>-2.06767019443326</v>
      </c>
      <c r="AT16" s="8">
        <v>-1.1758977630223493</v>
      </c>
      <c r="AU16" s="8">
        <v>0.3744750814193108</v>
      </c>
      <c r="AV16" s="8">
        <v>-6.912856285989739</v>
      </c>
      <c r="AW16" s="8">
        <v>-3.618421052631579</v>
      </c>
      <c r="AX16" s="8">
        <v>-5.538592070419075</v>
      </c>
      <c r="AY16" s="8">
        <v>-11.85681626985492</v>
      </c>
      <c r="AZ16" s="8">
        <v>9.490566304327348</v>
      </c>
      <c r="BA16" s="8">
        <v>0.11658348451105134</v>
      </c>
      <c r="BB16" s="8">
        <v>-5.061257229596894</v>
      </c>
      <c r="BC16" s="8">
        <v>-4.296907130667631</v>
      </c>
      <c r="BD16" s="170"/>
      <c r="BE16" s="165" t="s">
        <v>152</v>
      </c>
      <c r="BF16" s="8">
        <v>-6.289667510213974</v>
      </c>
      <c r="BG16" s="8">
        <v>-10.593456393693</v>
      </c>
      <c r="BH16" s="8">
        <v>-43.45130605081771</v>
      </c>
      <c r="BI16" s="8">
        <v>-10.502917706249871</v>
      </c>
      <c r="BJ16" s="8">
        <v>0.7596993633924581</v>
      </c>
      <c r="BK16" s="8">
        <v>-28.10708896840825</v>
      </c>
      <c r="BL16" s="8">
        <v>-5.164000624376472</v>
      </c>
      <c r="BM16" s="8">
        <v>-10.630686058368797</v>
      </c>
      <c r="BN16" s="8">
        <v>-39.202610669693534</v>
      </c>
      <c r="BO16" s="8">
        <v>3.9633613841352306</v>
      </c>
      <c r="BP16" s="40">
        <v>4.669844469218678</v>
      </c>
      <c r="BQ16" s="40">
        <v>2.5312222694722486</v>
      </c>
      <c r="BR16" s="9">
        <v>58.39578733678108</v>
      </c>
      <c r="BS16" s="1"/>
      <c r="BT16" s="77" t="s">
        <v>152</v>
      </c>
      <c r="BU16" s="8">
        <v>45.20255369245221</v>
      </c>
      <c r="BV16" s="8">
        <v>45.32955993238445</v>
      </c>
      <c r="BW16" s="8">
        <v>44.78907071010359</v>
      </c>
      <c r="BX16" s="8">
        <v>1.3658962536268404</v>
      </c>
      <c r="BY16" s="8">
        <v>11.494355569562705</v>
      </c>
      <c r="BZ16" s="8">
        <v>-8.88203592873551</v>
      </c>
      <c r="CA16" s="8">
        <v>0.9583165669584497</v>
      </c>
      <c r="CB16" s="8">
        <v>-0.059052195772956104</v>
      </c>
      <c r="CC16" s="8">
        <v>-0.7813390197450882</v>
      </c>
      <c r="CD16" s="41">
        <v>0.7279747749426658</v>
      </c>
      <c r="CE16" s="165" t="s">
        <v>152</v>
      </c>
      <c r="CF16" s="8">
        <f t="shared" si="32"/>
        <v>61.08742098054167</v>
      </c>
      <c r="CG16" s="8">
        <f t="shared" si="0"/>
        <v>51.12283058249798</v>
      </c>
      <c r="CH16" s="8">
        <f t="shared" si="1"/>
        <v>9.964590398043702</v>
      </c>
      <c r="CI16" s="8">
        <f t="shared" si="2"/>
        <v>7.967701451060992</v>
      </c>
      <c r="CJ16" s="8">
        <f t="shared" si="3"/>
        <v>1.9968889469827091</v>
      </c>
      <c r="CK16" s="8">
        <f t="shared" si="4"/>
        <v>4.554287717838934</v>
      </c>
      <c r="CL16" s="8">
        <f t="shared" si="5"/>
        <v>5.820072989260811</v>
      </c>
      <c r="CM16" s="8">
        <f t="shared" si="6"/>
        <v>1.2657852714218765</v>
      </c>
      <c r="CN16" s="8">
        <f t="shared" si="7"/>
        <v>-0.5753775597168981</v>
      </c>
      <c r="CO16" s="8">
        <f t="shared" si="8"/>
        <v>0.5444429684197483</v>
      </c>
      <c r="CP16" s="8">
        <f t="shared" si="9"/>
        <v>1.1198205281366465</v>
      </c>
      <c r="CQ16" s="9">
        <f t="shared" si="10"/>
        <v>5.0250694123148065</v>
      </c>
      <c r="CS16" s="165" t="s">
        <v>152</v>
      </c>
      <c r="CT16" s="38">
        <f t="shared" si="11"/>
        <v>1.6844030173036146</v>
      </c>
      <c r="CU16" s="38">
        <f t="shared" si="12"/>
        <v>1.8175382286774737</v>
      </c>
      <c r="CV16" s="38">
        <f t="shared" si="13"/>
        <v>0.133135211373859</v>
      </c>
      <c r="CW16" s="38">
        <f t="shared" si="14"/>
        <v>0.48732086233547883</v>
      </c>
      <c r="CX16" s="38">
        <f t="shared" si="15"/>
        <v>2.660403295091208</v>
      </c>
      <c r="CY16" s="38">
        <f t="shared" si="16"/>
        <v>0.1929422375845047</v>
      </c>
      <c r="CZ16" s="38">
        <f t="shared" si="17"/>
        <v>0.10459586524102586</v>
      </c>
      <c r="DA16" s="38">
        <f t="shared" si="18"/>
        <v>0.11742539715239703</v>
      </c>
      <c r="DB16" s="38">
        <f t="shared" si="19"/>
        <v>0.01282953191137116</v>
      </c>
      <c r="DC16" s="38">
        <f t="shared" si="20"/>
        <v>34.35829130161939</v>
      </c>
      <c r="DD16" s="38">
        <f t="shared" si="21"/>
        <v>16.88177343900789</v>
      </c>
      <c r="DE16" s="8">
        <f t="shared" si="22"/>
        <v>15.903775894396006</v>
      </c>
      <c r="DF16" s="9">
        <f t="shared" si="23"/>
        <v>0.9779975446118864</v>
      </c>
      <c r="DH16" s="165" t="s">
        <v>152</v>
      </c>
      <c r="DI16" s="8">
        <f t="shared" si="24"/>
        <v>1.0783101809249245</v>
      </c>
      <c r="DJ16" s="8">
        <f t="shared" si="25"/>
        <v>0.825646247738753</v>
      </c>
      <c r="DK16" s="8">
        <f t="shared" si="26"/>
        <v>0.25266393318617164</v>
      </c>
      <c r="DL16" s="8">
        <f t="shared" si="27"/>
        <v>16.398207681686568</v>
      </c>
      <c r="DM16" s="8">
        <f t="shared" si="28"/>
        <v>3.063754347106883</v>
      </c>
      <c r="DN16" s="8">
        <f t="shared" si="29"/>
        <v>2.070310696410153</v>
      </c>
      <c r="DO16" s="8">
        <f t="shared" si="30"/>
        <v>11.264142638169531</v>
      </c>
      <c r="DP16" s="174">
        <f t="shared" si="31"/>
        <v>100</v>
      </c>
      <c r="DQ16" s="22"/>
    </row>
    <row r="17" spans="2:121" ht="10.5" customHeight="1">
      <c r="B17" s="77" t="s">
        <v>121</v>
      </c>
      <c r="C17" s="1">
        <v>36505937</v>
      </c>
      <c r="D17" s="1">
        <v>30559744</v>
      </c>
      <c r="E17" s="1">
        <v>5946193</v>
      </c>
      <c r="F17" s="1">
        <v>4754179</v>
      </c>
      <c r="G17" s="1">
        <v>1192014</v>
      </c>
      <c r="H17" s="1">
        <v>3061928</v>
      </c>
      <c r="I17" s="1">
        <v>3983827</v>
      </c>
      <c r="J17" s="1">
        <v>921899</v>
      </c>
      <c r="K17" s="1">
        <v>-225606</v>
      </c>
      <c r="L17" s="1">
        <v>605074</v>
      </c>
      <c r="M17" s="1">
        <v>830680</v>
      </c>
      <c r="N17" s="7">
        <v>3225872</v>
      </c>
      <c r="O17" s="1"/>
      <c r="P17" s="77" t="s">
        <v>154</v>
      </c>
      <c r="Q17" s="1">
        <v>761460</v>
      </c>
      <c r="R17" s="1">
        <v>845115</v>
      </c>
      <c r="S17" s="1">
        <v>83655</v>
      </c>
      <c r="T17" s="1">
        <v>263882</v>
      </c>
      <c r="U17" s="1">
        <v>1620341</v>
      </c>
      <c r="V17" s="1">
        <v>580189</v>
      </c>
      <c r="W17" s="1">
        <v>61662</v>
      </c>
      <c r="X17" s="1">
        <v>69226</v>
      </c>
      <c r="Y17" s="1">
        <v>7564</v>
      </c>
      <c r="Z17" s="1">
        <v>18914716.635235257</v>
      </c>
      <c r="AA17" s="1">
        <v>9881515.635235257</v>
      </c>
      <c r="AB17" s="1">
        <v>9132841.910139594</v>
      </c>
      <c r="AC17" s="7">
        <v>748673.7250956633</v>
      </c>
      <c r="AD17" s="1">
        <v>0</v>
      </c>
      <c r="AE17" s="77" t="s">
        <v>154</v>
      </c>
      <c r="AF17" s="1">
        <v>190769</v>
      </c>
      <c r="AG17" s="1">
        <v>37967</v>
      </c>
      <c r="AH17" s="1">
        <v>152802</v>
      </c>
      <c r="AI17" s="1">
        <v>8842432</v>
      </c>
      <c r="AJ17" s="1">
        <v>1814695</v>
      </c>
      <c r="AK17" s="1">
        <v>1227401</v>
      </c>
      <c r="AL17" s="1">
        <v>5800336</v>
      </c>
      <c r="AM17" s="1">
        <v>58482581.63523526</v>
      </c>
      <c r="AN17" s="1">
        <v>27832</v>
      </c>
      <c r="AO17" s="7">
        <v>2101.271257374075</v>
      </c>
      <c r="AQ17" s="77" t="s">
        <v>154</v>
      </c>
      <c r="AR17" s="8">
        <v>-3.8866372181091515</v>
      </c>
      <c r="AS17" s="8">
        <v>-4.027216300536014</v>
      </c>
      <c r="AT17" s="8">
        <v>-3.157601409234289</v>
      </c>
      <c r="AU17" s="8">
        <v>-1.6473754657299315</v>
      </c>
      <c r="AV17" s="8">
        <v>-8.746178025541584</v>
      </c>
      <c r="AW17" s="8">
        <v>-0.3760226583178379</v>
      </c>
      <c r="AX17" s="8">
        <v>-3.777570650111697</v>
      </c>
      <c r="AY17" s="8">
        <v>-13.578072298643908</v>
      </c>
      <c r="AZ17" s="8">
        <v>8.38707057581418</v>
      </c>
      <c r="BA17" s="8">
        <v>-8.107984971038572</v>
      </c>
      <c r="BB17" s="8">
        <v>-8.183950428971551</v>
      </c>
      <c r="BC17" s="8">
        <v>-0.8670939446013752</v>
      </c>
      <c r="BD17" s="170"/>
      <c r="BE17" s="165" t="s">
        <v>154</v>
      </c>
      <c r="BF17" s="8">
        <v>13.538055512066382</v>
      </c>
      <c r="BG17" s="8">
        <v>3.047347775882398</v>
      </c>
      <c r="BH17" s="8">
        <v>-44.027753616400595</v>
      </c>
      <c r="BI17" s="8">
        <v>23.56687301572436</v>
      </c>
      <c r="BJ17" s="8">
        <v>-3.362515290259978</v>
      </c>
      <c r="BK17" s="8">
        <v>-16.29651964659784</v>
      </c>
      <c r="BL17" s="8">
        <v>-6.084652055378711</v>
      </c>
      <c r="BM17" s="8">
        <v>-11.497206561065726</v>
      </c>
      <c r="BN17" s="8">
        <v>-39.786658175449766</v>
      </c>
      <c r="BO17" s="8">
        <v>-5.707771336430684</v>
      </c>
      <c r="BP17" s="40">
        <v>-7.632528547956599</v>
      </c>
      <c r="BQ17" s="40">
        <v>-10.748712870453046</v>
      </c>
      <c r="BR17" s="9">
        <v>60.89485640319954</v>
      </c>
      <c r="BS17" s="1"/>
      <c r="BT17" s="77" t="s">
        <v>154</v>
      </c>
      <c r="BU17" s="8">
        <v>-38.380115636809975</v>
      </c>
      <c r="BV17" s="8">
        <v>-81.3948360097419</v>
      </c>
      <c r="BW17" s="8">
        <v>44.80445021464515</v>
      </c>
      <c r="BX17" s="8">
        <v>-2.315588530320237</v>
      </c>
      <c r="BY17" s="8">
        <v>-8.164602764128075</v>
      </c>
      <c r="BZ17" s="8">
        <v>-9.303043894955957</v>
      </c>
      <c r="CA17" s="8">
        <v>1.356437534588065</v>
      </c>
      <c r="CB17" s="8">
        <v>-4.307833373495293</v>
      </c>
      <c r="CC17" s="8">
        <v>-1.1507316380167638</v>
      </c>
      <c r="CD17" s="41">
        <v>-3.1938544288636552</v>
      </c>
      <c r="CE17" s="165" t="s">
        <v>154</v>
      </c>
      <c r="CF17" s="8">
        <f t="shared" si="32"/>
        <v>62.421897220086954</v>
      </c>
      <c r="CG17" s="8">
        <f t="shared" si="0"/>
        <v>52.25443738206662</v>
      </c>
      <c r="CH17" s="8">
        <f t="shared" si="1"/>
        <v>10.167459838020333</v>
      </c>
      <c r="CI17" s="8">
        <f t="shared" si="2"/>
        <v>8.129222183884659</v>
      </c>
      <c r="CJ17" s="8">
        <f t="shared" si="3"/>
        <v>2.038237654135675</v>
      </c>
      <c r="CK17" s="8">
        <f t="shared" si="4"/>
        <v>5.235623863354237</v>
      </c>
      <c r="CL17" s="8">
        <f t="shared" si="5"/>
        <v>6.811988952279388</v>
      </c>
      <c r="CM17" s="8">
        <f t="shared" si="6"/>
        <v>1.5763650889251506</v>
      </c>
      <c r="CN17" s="8">
        <f t="shared" si="7"/>
        <v>-0.38576614385312</v>
      </c>
      <c r="CO17" s="8">
        <f t="shared" si="8"/>
        <v>1.034622588609269</v>
      </c>
      <c r="CP17" s="8">
        <f t="shared" si="9"/>
        <v>1.420388732462389</v>
      </c>
      <c r="CQ17" s="9">
        <f t="shared" si="10"/>
        <v>5.515953485296278</v>
      </c>
      <c r="CS17" s="165" t="s">
        <v>154</v>
      </c>
      <c r="CT17" s="38">
        <f t="shared" si="11"/>
        <v>1.3020287044599737</v>
      </c>
      <c r="CU17" s="38">
        <f t="shared" si="12"/>
        <v>1.445071295366389</v>
      </c>
      <c r="CV17" s="38">
        <f t="shared" si="13"/>
        <v>0.1430425909064154</v>
      </c>
      <c r="CW17" s="38">
        <f t="shared" si="14"/>
        <v>0.45121469097563455</v>
      </c>
      <c r="CX17" s="38">
        <f t="shared" si="15"/>
        <v>2.7706386323817114</v>
      </c>
      <c r="CY17" s="38">
        <f t="shared" si="16"/>
        <v>0.9920714574789583</v>
      </c>
      <c r="CZ17" s="38">
        <f t="shared" si="17"/>
        <v>0.10543652191107988</v>
      </c>
      <c r="DA17" s="38">
        <f t="shared" si="18"/>
        <v>0.11837028746742591</v>
      </c>
      <c r="DB17" s="38">
        <f t="shared" si="19"/>
        <v>0.01293376555634602</v>
      </c>
      <c r="DC17" s="38">
        <f t="shared" si="20"/>
        <v>32.34247891655881</v>
      </c>
      <c r="DD17" s="38">
        <f t="shared" si="21"/>
        <v>16.896510651441094</v>
      </c>
      <c r="DE17" s="8">
        <f t="shared" si="22"/>
        <v>15.61634533698002</v>
      </c>
      <c r="DF17" s="9">
        <f t="shared" si="23"/>
        <v>1.2801653144610732</v>
      </c>
      <c r="DH17" s="165" t="s">
        <v>154</v>
      </c>
      <c r="DI17" s="8">
        <f t="shared" si="24"/>
        <v>0.32619798009235507</v>
      </c>
      <c r="DJ17" s="8">
        <f t="shared" si="25"/>
        <v>0.06492018467448298</v>
      </c>
      <c r="DK17" s="8">
        <f t="shared" si="26"/>
        <v>0.26127779541787205</v>
      </c>
      <c r="DL17" s="8">
        <f t="shared" si="27"/>
        <v>15.119770285025364</v>
      </c>
      <c r="DM17" s="8">
        <f t="shared" si="28"/>
        <v>3.1029666428177336</v>
      </c>
      <c r="DN17" s="8">
        <f t="shared" si="29"/>
        <v>2.0987462688557192</v>
      </c>
      <c r="DO17" s="8">
        <f t="shared" si="30"/>
        <v>9.918057373351909</v>
      </c>
      <c r="DP17" s="174">
        <f t="shared" si="31"/>
        <v>100</v>
      </c>
      <c r="DQ17" s="22"/>
    </row>
    <row r="18" spans="2:121" ht="10.5" customHeight="1">
      <c r="B18" s="77" t="s">
        <v>126</v>
      </c>
      <c r="C18" s="1">
        <v>104690078</v>
      </c>
      <c r="D18" s="1">
        <v>87622792</v>
      </c>
      <c r="E18" s="1">
        <v>17067286</v>
      </c>
      <c r="F18" s="1">
        <v>13631384</v>
      </c>
      <c r="G18" s="1">
        <v>3435902</v>
      </c>
      <c r="H18" s="1">
        <v>11635622</v>
      </c>
      <c r="I18" s="1">
        <v>13997922</v>
      </c>
      <c r="J18" s="1">
        <v>2362300</v>
      </c>
      <c r="K18" s="1">
        <v>-626202</v>
      </c>
      <c r="L18" s="1">
        <v>1432502</v>
      </c>
      <c r="M18" s="1">
        <v>2058704</v>
      </c>
      <c r="N18" s="7">
        <v>12092287</v>
      </c>
      <c r="O18" s="1"/>
      <c r="P18" s="77" t="s">
        <v>155</v>
      </c>
      <c r="Q18" s="1">
        <v>5491356</v>
      </c>
      <c r="R18" s="1">
        <v>5774156</v>
      </c>
      <c r="S18" s="1">
        <v>282800</v>
      </c>
      <c r="T18" s="1">
        <v>797490</v>
      </c>
      <c r="U18" s="1">
        <v>4781510</v>
      </c>
      <c r="V18" s="1">
        <v>1021931</v>
      </c>
      <c r="W18" s="1">
        <v>169537</v>
      </c>
      <c r="X18" s="1">
        <v>190333</v>
      </c>
      <c r="Y18" s="1">
        <v>20796</v>
      </c>
      <c r="Z18" s="1">
        <v>56128194.36686828</v>
      </c>
      <c r="AA18" s="1">
        <v>25208107.36686828</v>
      </c>
      <c r="AB18" s="1">
        <v>22555110.783695515</v>
      </c>
      <c r="AC18" s="7">
        <v>2652996.5831727637</v>
      </c>
      <c r="AD18" s="1">
        <v>0</v>
      </c>
      <c r="AE18" s="77" t="s">
        <v>155</v>
      </c>
      <c r="AF18" s="1">
        <v>1186439</v>
      </c>
      <c r="AG18" s="1">
        <v>515642</v>
      </c>
      <c r="AH18" s="1">
        <v>670797</v>
      </c>
      <c r="AI18" s="1">
        <v>29733648</v>
      </c>
      <c r="AJ18" s="1">
        <v>3425866</v>
      </c>
      <c r="AK18" s="1">
        <v>4865325</v>
      </c>
      <c r="AL18" s="1">
        <v>21442457</v>
      </c>
      <c r="AM18" s="1">
        <v>172453894.3668683</v>
      </c>
      <c r="AN18" s="1">
        <v>86284</v>
      </c>
      <c r="AO18" s="7">
        <v>1998.6775574482904</v>
      </c>
      <c r="AQ18" s="77" t="s">
        <v>155</v>
      </c>
      <c r="AR18" s="8">
        <v>-1.6246624616793155</v>
      </c>
      <c r="AS18" s="8">
        <v>-1.7731357055056487</v>
      </c>
      <c r="AT18" s="8">
        <v>-0.8552838449915448</v>
      </c>
      <c r="AU18" s="8">
        <v>0.6985464757868223</v>
      </c>
      <c r="AV18" s="8">
        <v>-6.574605405123207</v>
      </c>
      <c r="AW18" s="8">
        <v>-2.1641873810067747</v>
      </c>
      <c r="AX18" s="8">
        <v>-4.332056956300392</v>
      </c>
      <c r="AY18" s="8">
        <v>-13.745951649828209</v>
      </c>
      <c r="AZ18" s="8">
        <v>15.97265832568475</v>
      </c>
      <c r="BA18" s="8">
        <v>-1.3880685580856165</v>
      </c>
      <c r="BB18" s="8">
        <v>-6.333221408415844</v>
      </c>
      <c r="BC18" s="8">
        <v>-2.9226633432731144</v>
      </c>
      <c r="BD18" s="170"/>
      <c r="BE18" s="165" t="s">
        <v>155</v>
      </c>
      <c r="BF18" s="8">
        <v>-8.062562961174645</v>
      </c>
      <c r="BG18" s="8">
        <v>-10.878791021813269</v>
      </c>
      <c r="BH18" s="8">
        <v>-44.11785047375337</v>
      </c>
      <c r="BI18" s="8">
        <v>11.365886560377824</v>
      </c>
      <c r="BJ18" s="8">
        <v>0.303353290473834</v>
      </c>
      <c r="BK18" s="8">
        <v>2.1656174489062443</v>
      </c>
      <c r="BL18" s="8">
        <v>-6.797103919164821</v>
      </c>
      <c r="BM18" s="8">
        <v>-12.169133933845245</v>
      </c>
      <c r="BN18" s="8">
        <v>-40.24653047151108</v>
      </c>
      <c r="BO18" s="8">
        <v>3.8780354856268384</v>
      </c>
      <c r="BP18" s="40">
        <v>9.052007115888136</v>
      </c>
      <c r="BQ18" s="40">
        <v>4.9316660580724525</v>
      </c>
      <c r="BR18" s="9">
        <v>63.70176330608316</v>
      </c>
      <c r="BS18" s="1"/>
      <c r="BT18" s="77" t="s">
        <v>155</v>
      </c>
      <c r="BU18" s="8">
        <v>11.895799990002894</v>
      </c>
      <c r="BV18" s="8">
        <v>-13.503349039908343</v>
      </c>
      <c r="BW18" s="8">
        <v>44.516616899988364</v>
      </c>
      <c r="BX18" s="8">
        <v>-0.4124822209692786</v>
      </c>
      <c r="BY18" s="8">
        <v>6.991309192618123</v>
      </c>
      <c r="BZ18" s="8">
        <v>-9.273832628954949</v>
      </c>
      <c r="CA18" s="8">
        <v>0.705926832189328</v>
      </c>
      <c r="CB18" s="8">
        <v>0.0632879656592047</v>
      </c>
      <c r="CC18" s="8">
        <v>-1.5348800054776388</v>
      </c>
      <c r="CD18" s="50">
        <v>1.6230803062300168</v>
      </c>
      <c r="CE18" s="165" t="s">
        <v>155</v>
      </c>
      <c r="CF18" s="8">
        <f t="shared" si="32"/>
        <v>60.70612576442517</v>
      </c>
      <c r="CG18" s="8">
        <f t="shared" si="0"/>
        <v>50.809401737021034</v>
      </c>
      <c r="CH18" s="8">
        <f t="shared" si="1"/>
        <v>9.896724027404137</v>
      </c>
      <c r="CI18" s="8">
        <f t="shared" si="2"/>
        <v>7.904364265037351</v>
      </c>
      <c r="CJ18" s="8">
        <f t="shared" si="3"/>
        <v>1.992359762366783</v>
      </c>
      <c r="CK18" s="8">
        <f t="shared" si="4"/>
        <v>6.747091472023857</v>
      </c>
      <c r="CL18" s="8">
        <f t="shared" si="5"/>
        <v>8.116906870320738</v>
      </c>
      <c r="CM18" s="8">
        <f t="shared" si="6"/>
        <v>1.3698153982968815</v>
      </c>
      <c r="CN18" s="8">
        <f t="shared" si="7"/>
        <v>-0.36311270458633693</v>
      </c>
      <c r="CO18" s="8">
        <f t="shared" si="8"/>
        <v>0.8306579594848577</v>
      </c>
      <c r="CP18" s="8">
        <f t="shared" si="9"/>
        <v>1.1937706640711947</v>
      </c>
      <c r="CQ18" s="9">
        <f t="shared" si="10"/>
        <v>7.011895581943531</v>
      </c>
      <c r="CS18" s="165" t="s">
        <v>155</v>
      </c>
      <c r="CT18" s="38">
        <f t="shared" si="11"/>
        <v>3.1842458647631418</v>
      </c>
      <c r="CU18" s="38">
        <f t="shared" si="12"/>
        <v>3.3482317237304016</v>
      </c>
      <c r="CV18" s="38">
        <f t="shared" si="13"/>
        <v>0.1639858589672599</v>
      </c>
      <c r="CW18" s="38">
        <f t="shared" si="14"/>
        <v>0.4624366430968886</v>
      </c>
      <c r="CX18" s="38">
        <f t="shared" si="15"/>
        <v>2.7726309211829663</v>
      </c>
      <c r="CY18" s="38">
        <f t="shared" si="16"/>
        <v>0.5925821529005335</v>
      </c>
      <c r="CZ18" s="38">
        <f t="shared" si="17"/>
        <v>0.09830859466666317</v>
      </c>
      <c r="DA18" s="38">
        <f t="shared" si="18"/>
        <v>0.11036746992509008</v>
      </c>
      <c r="DB18" s="38">
        <f t="shared" si="19"/>
        <v>0.012058875258426933</v>
      </c>
      <c r="DC18" s="38">
        <f t="shared" si="20"/>
        <v>32.54678276355097</v>
      </c>
      <c r="DD18" s="38">
        <f t="shared" si="21"/>
        <v>14.617302473461127</v>
      </c>
      <c r="DE18" s="8">
        <f t="shared" si="22"/>
        <v>13.07892226296328</v>
      </c>
      <c r="DF18" s="9">
        <f t="shared" si="23"/>
        <v>1.5383802104978475</v>
      </c>
      <c r="DH18" s="165" t="s">
        <v>155</v>
      </c>
      <c r="DI18" s="8">
        <f t="shared" si="24"/>
        <v>0.6879746058248122</v>
      </c>
      <c r="DJ18" s="8">
        <f t="shared" si="25"/>
        <v>0.29900281573407295</v>
      </c>
      <c r="DK18" s="8">
        <f t="shared" si="26"/>
        <v>0.3889717900907392</v>
      </c>
      <c r="DL18" s="8">
        <f t="shared" si="27"/>
        <v>17.241505684265025</v>
      </c>
      <c r="DM18" s="8">
        <f t="shared" si="28"/>
        <v>1.9865402359148898</v>
      </c>
      <c r="DN18" s="8">
        <f t="shared" si="29"/>
        <v>2.821232317114158</v>
      </c>
      <c r="DO18" s="8">
        <f t="shared" si="30"/>
        <v>12.433733131235979</v>
      </c>
      <c r="DP18" s="175">
        <f t="shared" si="31"/>
        <v>100</v>
      </c>
      <c r="DQ18" s="6"/>
    </row>
    <row r="19" spans="2:121" ht="10.5" customHeight="1">
      <c r="B19" s="78" t="s">
        <v>120</v>
      </c>
      <c r="C19" s="10">
        <v>95557636</v>
      </c>
      <c r="D19" s="10">
        <v>79968897</v>
      </c>
      <c r="E19" s="10">
        <v>15588739</v>
      </c>
      <c r="F19" s="10">
        <v>12455784</v>
      </c>
      <c r="G19" s="10">
        <v>3132955</v>
      </c>
      <c r="H19" s="10">
        <v>6554328</v>
      </c>
      <c r="I19" s="10">
        <v>11388111</v>
      </c>
      <c r="J19" s="10">
        <v>4833783</v>
      </c>
      <c r="K19" s="10">
        <v>-554637</v>
      </c>
      <c r="L19" s="10">
        <v>4101998</v>
      </c>
      <c r="M19" s="10">
        <v>4656635</v>
      </c>
      <c r="N19" s="11">
        <v>6992996</v>
      </c>
      <c r="O19" s="1"/>
      <c r="P19" s="78" t="s">
        <v>156</v>
      </c>
      <c r="Q19" s="10">
        <v>1868043</v>
      </c>
      <c r="R19" s="10">
        <v>2030966</v>
      </c>
      <c r="S19" s="10">
        <v>162923</v>
      </c>
      <c r="T19" s="10">
        <v>541732</v>
      </c>
      <c r="U19" s="10">
        <v>3638399</v>
      </c>
      <c r="V19" s="10">
        <v>944822</v>
      </c>
      <c r="W19" s="10">
        <v>115969</v>
      </c>
      <c r="X19" s="10">
        <v>130194</v>
      </c>
      <c r="Y19" s="10">
        <v>14225</v>
      </c>
      <c r="Z19" s="10">
        <v>44539350.33658162</v>
      </c>
      <c r="AA19" s="10">
        <v>20906751.336581614</v>
      </c>
      <c r="AB19" s="10">
        <v>20416827.039195716</v>
      </c>
      <c r="AC19" s="11">
        <v>489924.29738589743</v>
      </c>
      <c r="AD19" s="1">
        <v>0</v>
      </c>
      <c r="AE19" s="78" t="s">
        <v>156</v>
      </c>
      <c r="AF19" s="27">
        <v>3983958</v>
      </c>
      <c r="AG19" s="10">
        <v>3807811</v>
      </c>
      <c r="AH19" s="10">
        <v>176147</v>
      </c>
      <c r="AI19" s="10">
        <v>19648641</v>
      </c>
      <c r="AJ19" s="10">
        <v>1182314</v>
      </c>
      <c r="AK19" s="10">
        <v>2836992</v>
      </c>
      <c r="AL19" s="10">
        <v>15629335</v>
      </c>
      <c r="AM19" s="10">
        <v>146651314.33658162</v>
      </c>
      <c r="AN19" s="10">
        <v>56633</v>
      </c>
      <c r="AO19" s="11">
        <v>2589.502839979899</v>
      </c>
      <c r="AQ19" s="78" t="s">
        <v>156</v>
      </c>
      <c r="AR19" s="12">
        <v>-1.0967294396428067</v>
      </c>
      <c r="AS19" s="12">
        <v>-1.244536065882967</v>
      </c>
      <c r="AT19" s="12">
        <v>-0.33148376483360437</v>
      </c>
      <c r="AU19" s="12">
        <v>1.2199918476511937</v>
      </c>
      <c r="AV19" s="12">
        <v>-6.056320839214268</v>
      </c>
      <c r="AW19" s="12">
        <v>-0.7723593544319033</v>
      </c>
      <c r="AX19" s="12">
        <v>-2.3434680868287425</v>
      </c>
      <c r="AY19" s="12">
        <v>-4.396003439050309</v>
      </c>
      <c r="AZ19" s="12">
        <v>-82.5214315096668</v>
      </c>
      <c r="BA19" s="12">
        <v>-7.6857605553800195</v>
      </c>
      <c r="BB19" s="12">
        <v>-1.9117026594186153</v>
      </c>
      <c r="BC19" s="12">
        <v>3.0581905518000707</v>
      </c>
      <c r="BD19" s="172"/>
      <c r="BE19" s="78" t="s">
        <v>156</v>
      </c>
      <c r="BF19" s="12">
        <v>5.2855749119493565</v>
      </c>
      <c r="BG19" s="12">
        <v>-1.3732224058926479</v>
      </c>
      <c r="BH19" s="12">
        <v>-42.83022376930392</v>
      </c>
      <c r="BI19" s="12">
        <v>-4.069670665150856</v>
      </c>
      <c r="BJ19" s="12">
        <v>2.619876232227174</v>
      </c>
      <c r="BK19" s="12">
        <v>4.864288925021781</v>
      </c>
      <c r="BL19" s="12">
        <v>-6.277831206510583</v>
      </c>
      <c r="BM19" s="12">
        <v>-11.680188858437576</v>
      </c>
      <c r="BN19" s="12">
        <v>-39.915522703273496</v>
      </c>
      <c r="BO19" s="12">
        <v>1.6182335706465287</v>
      </c>
      <c r="BP19" s="47">
        <v>1.1198136862377748</v>
      </c>
      <c r="BQ19" s="47">
        <v>0.269492912501338</v>
      </c>
      <c r="BR19" s="9">
        <v>56.38828626459382</v>
      </c>
      <c r="BS19" s="1"/>
      <c r="BT19" s="78" t="s">
        <v>156</v>
      </c>
      <c r="BU19" s="12">
        <v>1.4502651638423776</v>
      </c>
      <c r="BV19" s="12">
        <v>0.0730348654098047</v>
      </c>
      <c r="BW19" s="12">
        <v>44.41356354632954</v>
      </c>
      <c r="BX19" s="12">
        <v>2.1884772936580927</v>
      </c>
      <c r="BY19" s="12">
        <v>1.1130600470880416</v>
      </c>
      <c r="BZ19" s="12">
        <v>-4.11690132800325</v>
      </c>
      <c r="CA19" s="12">
        <v>3.507298336620586</v>
      </c>
      <c r="CB19" s="12">
        <v>-0.27294569008830566</v>
      </c>
      <c r="CC19" s="12">
        <v>1.516482334594081</v>
      </c>
      <c r="CD19" s="67">
        <v>-1.762697035526221</v>
      </c>
      <c r="CE19" s="166" t="s">
        <v>156</v>
      </c>
      <c r="CF19" s="12">
        <f t="shared" si="32"/>
        <v>65.15975423219477</v>
      </c>
      <c r="CG19" s="12">
        <f t="shared" si="0"/>
        <v>54.529955876469124</v>
      </c>
      <c r="CH19" s="12">
        <f t="shared" si="1"/>
        <v>10.629798355725645</v>
      </c>
      <c r="CI19" s="12">
        <f t="shared" si="2"/>
        <v>8.493469053685086</v>
      </c>
      <c r="CJ19" s="12">
        <f t="shared" si="3"/>
        <v>2.1363293020405587</v>
      </c>
      <c r="CK19" s="12">
        <f t="shared" si="4"/>
        <v>4.469327826791285</v>
      </c>
      <c r="CL19" s="12">
        <f t="shared" si="5"/>
        <v>7.765433982993822</v>
      </c>
      <c r="CM19" s="12">
        <f t="shared" si="6"/>
        <v>3.296106156202537</v>
      </c>
      <c r="CN19" s="12">
        <f t="shared" si="7"/>
        <v>-0.378201179109138</v>
      </c>
      <c r="CO19" s="12">
        <f t="shared" si="8"/>
        <v>2.797109605567832</v>
      </c>
      <c r="CP19" s="12">
        <f t="shared" si="9"/>
        <v>3.1753107846769706</v>
      </c>
      <c r="CQ19" s="9">
        <f t="shared" si="10"/>
        <v>4.768450955679995</v>
      </c>
      <c r="CS19" s="166" t="s">
        <v>156</v>
      </c>
      <c r="CT19" s="42">
        <f t="shared" si="11"/>
        <v>1.2737990167020439</v>
      </c>
      <c r="CU19" s="42">
        <f t="shared" si="12"/>
        <v>1.38489450925663</v>
      </c>
      <c r="CV19" s="42">
        <f t="shared" si="13"/>
        <v>0.11109549255458633</v>
      </c>
      <c r="CW19" s="42">
        <f t="shared" si="14"/>
        <v>0.3694013943555001</v>
      </c>
      <c r="CX19" s="42">
        <f t="shared" si="15"/>
        <v>2.48098628809385</v>
      </c>
      <c r="CY19" s="42">
        <f t="shared" si="16"/>
        <v>0.6442642565286015</v>
      </c>
      <c r="CZ19" s="42">
        <f t="shared" si="17"/>
        <v>0.07907805022042817</v>
      </c>
      <c r="DA19" s="42">
        <f t="shared" si="18"/>
        <v>0.08877792919140827</v>
      </c>
      <c r="DB19" s="42">
        <f t="shared" si="19"/>
        <v>0.009699878970980097</v>
      </c>
      <c r="DC19" s="42">
        <f t="shared" si="20"/>
        <v>30.370917941013943</v>
      </c>
      <c r="DD19" s="42">
        <f t="shared" si="21"/>
        <v>14.25609544050742</v>
      </c>
      <c r="DE19" s="12">
        <f t="shared" si="22"/>
        <v>13.922021177619145</v>
      </c>
      <c r="DF19" s="9">
        <f t="shared" si="23"/>
        <v>0.33407426288827174</v>
      </c>
      <c r="DH19" s="166" t="s">
        <v>156</v>
      </c>
      <c r="DI19" s="12">
        <f t="shared" si="24"/>
        <v>2.7166193620715586</v>
      </c>
      <c r="DJ19" s="12">
        <f t="shared" si="25"/>
        <v>2.596506561994144</v>
      </c>
      <c r="DK19" s="12">
        <f t="shared" si="26"/>
        <v>0.12011280007741519</v>
      </c>
      <c r="DL19" s="12">
        <f t="shared" si="27"/>
        <v>13.398203138434962</v>
      </c>
      <c r="DM19" s="12">
        <f t="shared" si="28"/>
        <v>0.8062075715778814</v>
      </c>
      <c r="DN19" s="12">
        <f t="shared" si="29"/>
        <v>1.9345152226108095</v>
      </c>
      <c r="DO19" s="12">
        <f t="shared" si="30"/>
        <v>10.657480344246272</v>
      </c>
      <c r="DP19" s="174">
        <f t="shared" si="31"/>
        <v>100</v>
      </c>
      <c r="DQ19" s="22"/>
    </row>
    <row r="20" spans="2:121" ht="10.5" customHeight="1">
      <c r="B20" s="78" t="s">
        <v>118</v>
      </c>
      <c r="C20" s="10">
        <v>12282441</v>
      </c>
      <c r="D20" s="10">
        <v>10277688</v>
      </c>
      <c r="E20" s="10">
        <v>2004753</v>
      </c>
      <c r="F20" s="10">
        <v>1603252</v>
      </c>
      <c r="G20" s="10">
        <v>401501</v>
      </c>
      <c r="H20" s="10">
        <v>1073758</v>
      </c>
      <c r="I20" s="10">
        <v>1272205</v>
      </c>
      <c r="J20" s="10">
        <v>198447</v>
      </c>
      <c r="K20" s="10">
        <v>-43724</v>
      </c>
      <c r="L20" s="10">
        <v>118773</v>
      </c>
      <c r="M20" s="10">
        <v>162497</v>
      </c>
      <c r="N20" s="11">
        <v>1083253</v>
      </c>
      <c r="O20" s="1"/>
      <c r="P20" s="78" t="s">
        <v>158</v>
      </c>
      <c r="Q20" s="10">
        <v>401750</v>
      </c>
      <c r="R20" s="10">
        <v>433502</v>
      </c>
      <c r="S20" s="10">
        <v>31752</v>
      </c>
      <c r="T20" s="10">
        <v>98803</v>
      </c>
      <c r="U20" s="10">
        <v>574216</v>
      </c>
      <c r="V20" s="10">
        <v>8484</v>
      </c>
      <c r="W20" s="10">
        <v>34229</v>
      </c>
      <c r="X20" s="10">
        <v>38427</v>
      </c>
      <c r="Y20" s="10">
        <v>4198</v>
      </c>
      <c r="Z20" s="10">
        <v>5720704.595116989</v>
      </c>
      <c r="AA20" s="10">
        <v>2153743.5951169888</v>
      </c>
      <c r="AB20" s="10">
        <v>2062322.2312605295</v>
      </c>
      <c r="AC20" s="11">
        <v>91421.36385645915</v>
      </c>
      <c r="AD20" s="1">
        <v>0</v>
      </c>
      <c r="AE20" s="78" t="s">
        <v>158</v>
      </c>
      <c r="AF20" s="10">
        <v>116613</v>
      </c>
      <c r="AG20" s="10">
        <v>32696</v>
      </c>
      <c r="AH20" s="10">
        <v>83917</v>
      </c>
      <c r="AI20" s="10">
        <v>3450348</v>
      </c>
      <c r="AJ20" s="10">
        <v>326882</v>
      </c>
      <c r="AK20" s="10">
        <v>628968</v>
      </c>
      <c r="AL20" s="10">
        <v>2494498</v>
      </c>
      <c r="AM20" s="10">
        <v>19076903.595116988</v>
      </c>
      <c r="AN20" s="10">
        <v>11007</v>
      </c>
      <c r="AO20" s="11">
        <v>1733.161042529026</v>
      </c>
      <c r="AQ20" s="78" t="s">
        <v>158</v>
      </c>
      <c r="AR20" s="12">
        <v>-2.1860653356421755</v>
      </c>
      <c r="AS20" s="12">
        <v>-2.3290078538300394</v>
      </c>
      <c r="AT20" s="12">
        <v>-1.4466271421408134</v>
      </c>
      <c r="AU20" s="12">
        <v>0.10314685314685315</v>
      </c>
      <c r="AV20" s="12">
        <v>-7.184567016505618</v>
      </c>
      <c r="AW20" s="12">
        <v>-12.141018444725555</v>
      </c>
      <c r="AX20" s="12">
        <v>-12.637203412643041</v>
      </c>
      <c r="AY20" s="12">
        <v>-15.227643596162224</v>
      </c>
      <c r="AZ20" s="12">
        <v>17.74090378899048</v>
      </c>
      <c r="BA20" s="12">
        <v>1.1522738886050077</v>
      </c>
      <c r="BB20" s="12">
        <v>-4.735188246743349</v>
      </c>
      <c r="BC20" s="12">
        <v>-12.567344952246124</v>
      </c>
      <c r="BD20" s="172"/>
      <c r="BE20" s="78" t="s">
        <v>158</v>
      </c>
      <c r="BF20" s="12">
        <v>-6.980136467722628</v>
      </c>
      <c r="BG20" s="12">
        <v>-11.252187976620638</v>
      </c>
      <c r="BH20" s="12">
        <v>-43.869325413661436</v>
      </c>
      <c r="BI20" s="12">
        <v>-55.7258852313566</v>
      </c>
      <c r="BJ20" s="12">
        <v>-0.3507237473470117</v>
      </c>
      <c r="BK20" s="12">
        <v>10.74272288213027</v>
      </c>
      <c r="BL20" s="12">
        <v>-5.796064400715563</v>
      </c>
      <c r="BM20" s="12">
        <v>-11.227389285466769</v>
      </c>
      <c r="BN20" s="12">
        <v>-39.61449942462601</v>
      </c>
      <c r="BO20" s="12">
        <v>3.7706671504825944</v>
      </c>
      <c r="BP20" s="47">
        <v>2.7684762140231625</v>
      </c>
      <c r="BQ20" s="47">
        <v>1.3052368463623936</v>
      </c>
      <c r="BR20" s="65">
        <v>52.4372458126626</v>
      </c>
      <c r="BS20" s="1"/>
      <c r="BT20" s="78" t="s">
        <v>158</v>
      </c>
      <c r="BU20" s="12">
        <v>110.02269288956128</v>
      </c>
      <c r="BV20" s="12">
        <v>1364.8355899419728</v>
      </c>
      <c r="BW20" s="12">
        <v>44.41308575263728</v>
      </c>
      <c r="BX20" s="12">
        <v>2.640479821132049</v>
      </c>
      <c r="BY20" s="12">
        <v>16.29831502248534</v>
      </c>
      <c r="BZ20" s="12">
        <v>0.059497863485811195</v>
      </c>
      <c r="CA20" s="12">
        <v>1.7365166889621193</v>
      </c>
      <c r="CB20" s="12">
        <v>-1.1145206132230074</v>
      </c>
      <c r="CC20" s="12">
        <v>-1.9857524487978628</v>
      </c>
      <c r="CD20" s="67">
        <v>0.88888284850601</v>
      </c>
      <c r="CE20" s="166" t="s">
        <v>158</v>
      </c>
      <c r="CF20" s="12">
        <f t="shared" si="32"/>
        <v>64.38382905674415</v>
      </c>
      <c r="CG20" s="12">
        <f t="shared" si="0"/>
        <v>53.87503243781514</v>
      </c>
      <c r="CH20" s="12">
        <f t="shared" si="1"/>
        <v>10.508796618929006</v>
      </c>
      <c r="CI20" s="12">
        <f t="shared" si="2"/>
        <v>8.404152130906484</v>
      </c>
      <c r="CJ20" s="12">
        <f t="shared" si="3"/>
        <v>2.104644488022522</v>
      </c>
      <c r="CK20" s="12">
        <f t="shared" si="4"/>
        <v>5.628575909325473</v>
      </c>
      <c r="CL20" s="12">
        <f t="shared" si="5"/>
        <v>6.668823342618555</v>
      </c>
      <c r="CM20" s="12">
        <f t="shared" si="6"/>
        <v>1.0402474332930811</v>
      </c>
      <c r="CN20" s="12">
        <f t="shared" si="7"/>
        <v>-0.22919862115983958</v>
      </c>
      <c r="CO20" s="12">
        <f t="shared" si="8"/>
        <v>0.622601039040747</v>
      </c>
      <c r="CP20" s="12">
        <f t="shared" si="9"/>
        <v>0.8517996602005867</v>
      </c>
      <c r="CQ20" s="65">
        <f t="shared" si="10"/>
        <v>5.678348137573408</v>
      </c>
      <c r="CS20" s="166" t="s">
        <v>158</v>
      </c>
      <c r="CT20" s="42">
        <f t="shared" si="11"/>
        <v>2.105949731290951</v>
      </c>
      <c r="CU20" s="42">
        <f t="shared" si="12"/>
        <v>2.2723918367494456</v>
      </c>
      <c r="CV20" s="42">
        <f t="shared" si="13"/>
        <v>0.16644210545849478</v>
      </c>
      <c r="CW20" s="42">
        <f t="shared" si="14"/>
        <v>0.5179194805245547</v>
      </c>
      <c r="CX20" s="42">
        <f t="shared" si="15"/>
        <v>3.010006299696241</v>
      </c>
      <c r="CY20" s="42">
        <f t="shared" si="16"/>
        <v>0.0444726260616613</v>
      </c>
      <c r="CZ20" s="42">
        <f t="shared" si="17"/>
        <v>0.17942639291190532</v>
      </c>
      <c r="DA20" s="42">
        <f t="shared" si="18"/>
        <v>0.2014320605459051</v>
      </c>
      <c r="DB20" s="42">
        <f t="shared" si="19"/>
        <v>0.022005667633999783</v>
      </c>
      <c r="DC20" s="42">
        <f t="shared" si="20"/>
        <v>29.987595033930386</v>
      </c>
      <c r="DD20" s="42">
        <f t="shared" si="21"/>
        <v>11.289796503811399</v>
      </c>
      <c r="DE20" s="12">
        <f t="shared" si="22"/>
        <v>10.810571123232027</v>
      </c>
      <c r="DF20" s="65">
        <f t="shared" si="23"/>
        <v>0.47922538057937125</v>
      </c>
      <c r="DH20" s="166" t="s">
        <v>158</v>
      </c>
      <c r="DI20" s="12">
        <f t="shared" si="24"/>
        <v>0.6112784468326862</v>
      </c>
      <c r="DJ20" s="12">
        <f t="shared" si="25"/>
        <v>0.17139049760868436</v>
      </c>
      <c r="DK20" s="12">
        <f t="shared" si="26"/>
        <v>0.4398879492240018</v>
      </c>
      <c r="DL20" s="12">
        <f t="shared" si="27"/>
        <v>18.0865200832863</v>
      </c>
      <c r="DM20" s="12">
        <f t="shared" si="28"/>
        <v>1.7134961047015524</v>
      </c>
      <c r="DN20" s="12">
        <f t="shared" si="29"/>
        <v>3.2970130444072354</v>
      </c>
      <c r="DO20" s="12">
        <f t="shared" si="30"/>
        <v>13.076010934177512</v>
      </c>
      <c r="DP20" s="177">
        <f t="shared" si="31"/>
        <v>100</v>
      </c>
      <c r="DQ20" s="22"/>
    </row>
    <row r="21" spans="2:121" ht="10.5" customHeight="1">
      <c r="B21" s="77" t="s">
        <v>9</v>
      </c>
      <c r="C21" s="1">
        <v>6729888</v>
      </c>
      <c r="D21" s="1">
        <v>5631335</v>
      </c>
      <c r="E21" s="1">
        <v>1098553</v>
      </c>
      <c r="F21" s="1">
        <v>878383</v>
      </c>
      <c r="G21" s="1">
        <v>220170</v>
      </c>
      <c r="H21" s="1">
        <v>802365</v>
      </c>
      <c r="I21" s="1">
        <v>877295</v>
      </c>
      <c r="J21" s="1">
        <v>74930</v>
      </c>
      <c r="K21" s="1">
        <v>-12229</v>
      </c>
      <c r="L21" s="1">
        <v>45546</v>
      </c>
      <c r="M21" s="1">
        <v>57775</v>
      </c>
      <c r="N21" s="7">
        <v>800349</v>
      </c>
      <c r="O21" s="1"/>
      <c r="P21" s="77" t="s">
        <v>9</v>
      </c>
      <c r="Q21" s="1">
        <v>224014</v>
      </c>
      <c r="R21" s="1">
        <v>239422</v>
      </c>
      <c r="S21" s="1">
        <v>15408</v>
      </c>
      <c r="T21" s="1">
        <v>13105</v>
      </c>
      <c r="U21" s="1">
        <v>295030</v>
      </c>
      <c r="V21" s="1">
        <v>268200</v>
      </c>
      <c r="W21" s="1">
        <v>14245</v>
      </c>
      <c r="X21" s="1">
        <v>15992</v>
      </c>
      <c r="Y21" s="1">
        <v>1747</v>
      </c>
      <c r="Z21" s="1">
        <v>3890971.329149844</v>
      </c>
      <c r="AA21" s="1">
        <v>1556239.3291498444</v>
      </c>
      <c r="AB21" s="1">
        <v>1483519.8428291152</v>
      </c>
      <c r="AC21" s="7">
        <v>72719.48632072912</v>
      </c>
      <c r="AD21" s="1">
        <v>0</v>
      </c>
      <c r="AE21" s="77" t="s">
        <v>9</v>
      </c>
      <c r="AF21" s="26">
        <v>136190</v>
      </c>
      <c r="AG21" s="1">
        <v>95451</v>
      </c>
      <c r="AH21" s="1">
        <v>40739</v>
      </c>
      <c r="AI21" s="1">
        <v>2198542</v>
      </c>
      <c r="AJ21" s="1">
        <v>431687</v>
      </c>
      <c r="AK21" s="1">
        <v>175818</v>
      </c>
      <c r="AL21" s="1">
        <v>1591037</v>
      </c>
      <c r="AM21" s="1">
        <v>11423224.329149844</v>
      </c>
      <c r="AN21" s="1">
        <v>5468</v>
      </c>
      <c r="AO21" s="7">
        <v>2089.1046688276965</v>
      </c>
      <c r="AQ21" s="77" t="s">
        <v>9</v>
      </c>
      <c r="AR21" s="8">
        <v>-2.1166001227853513</v>
      </c>
      <c r="AS21" s="8">
        <v>-2.263325917751958</v>
      </c>
      <c r="AT21" s="8">
        <v>-1.357492473091245</v>
      </c>
      <c r="AU21" s="8">
        <v>0.17585856500779504</v>
      </c>
      <c r="AV21" s="8">
        <v>-7.034581767512561</v>
      </c>
      <c r="AW21" s="8">
        <v>1.1180942995086283</v>
      </c>
      <c r="AX21" s="8">
        <v>-0.6372031019762809</v>
      </c>
      <c r="AY21" s="8">
        <v>-16.211924676834997</v>
      </c>
      <c r="AZ21" s="8">
        <v>30.92521464075915</v>
      </c>
      <c r="BA21" s="8">
        <v>9.762622002650922</v>
      </c>
      <c r="BB21" s="8">
        <v>-2.40544603793983</v>
      </c>
      <c r="BC21" s="8">
        <v>0.5351160485825077</v>
      </c>
      <c r="BD21" s="172"/>
      <c r="BE21" s="77" t="s">
        <v>9</v>
      </c>
      <c r="BF21" s="8">
        <v>-11.788147273085253</v>
      </c>
      <c r="BG21" s="8">
        <v>-14.883677938625182</v>
      </c>
      <c r="BH21" s="8">
        <v>-43.638890921062256</v>
      </c>
      <c r="BI21" s="8">
        <v>48.599614468760635</v>
      </c>
      <c r="BJ21" s="8">
        <v>-0.4215621086880947</v>
      </c>
      <c r="BK21" s="8">
        <v>13.144983357309496</v>
      </c>
      <c r="BL21" s="8">
        <v>-5.712205454064072</v>
      </c>
      <c r="BM21" s="8">
        <v>-11.150619478859937</v>
      </c>
      <c r="BN21" s="8">
        <v>-39.571082670356276</v>
      </c>
      <c r="BO21" s="8">
        <v>7.522977012022452</v>
      </c>
      <c r="BP21" s="40">
        <v>15.036369938313143</v>
      </c>
      <c r="BQ21" s="40">
        <v>13.651071129310616</v>
      </c>
      <c r="BR21" s="9">
        <v>53.109038020475474</v>
      </c>
      <c r="BS21" s="1"/>
      <c r="BT21" s="77" t="s">
        <v>9</v>
      </c>
      <c r="BU21" s="8">
        <v>50.018726179198524</v>
      </c>
      <c r="BV21" s="8">
        <v>52.54586716103049</v>
      </c>
      <c r="BW21" s="8">
        <v>44.413328606876995</v>
      </c>
      <c r="BX21" s="8">
        <v>1.0763959287012401</v>
      </c>
      <c r="BY21" s="8">
        <v>4.227912771382214</v>
      </c>
      <c r="BZ21" s="8">
        <v>-9.110741204081844</v>
      </c>
      <c r="CA21" s="8">
        <v>1.5008507117334424</v>
      </c>
      <c r="CB21" s="8">
        <v>1.2011684826213882</v>
      </c>
      <c r="CC21" s="8">
        <v>-1.4064190407500903</v>
      </c>
      <c r="CD21" s="41">
        <v>2.6447842729733377</v>
      </c>
      <c r="CE21" s="165" t="s">
        <v>9</v>
      </c>
      <c r="CF21" s="8">
        <f t="shared" si="32"/>
        <v>58.91408420323705</v>
      </c>
      <c r="CG21" s="8">
        <f t="shared" si="0"/>
        <v>49.297246011618014</v>
      </c>
      <c r="CH21" s="8">
        <f t="shared" si="1"/>
        <v>9.61683819161904</v>
      </c>
      <c r="CI21" s="8">
        <f t="shared" si="2"/>
        <v>7.689448921689629</v>
      </c>
      <c r="CJ21" s="8">
        <f t="shared" si="3"/>
        <v>1.9273892699294106</v>
      </c>
      <c r="CK21" s="8">
        <f t="shared" si="4"/>
        <v>7.023980067978887</v>
      </c>
      <c r="CL21" s="8">
        <f t="shared" si="5"/>
        <v>7.679924465470873</v>
      </c>
      <c r="CM21" s="8">
        <f t="shared" si="6"/>
        <v>0.6559443974919869</v>
      </c>
      <c r="CN21" s="8">
        <f t="shared" si="7"/>
        <v>-0.10705383740730692</v>
      </c>
      <c r="CO21" s="8">
        <f t="shared" si="8"/>
        <v>0.39871404681929845</v>
      </c>
      <c r="CP21" s="8">
        <f t="shared" si="9"/>
        <v>0.5057678842266053</v>
      </c>
      <c r="CQ21" s="9">
        <f t="shared" si="10"/>
        <v>7.006331810867665</v>
      </c>
      <c r="CS21" s="165" t="s">
        <v>9</v>
      </c>
      <c r="CT21" s="38">
        <f t="shared" si="11"/>
        <v>1.9610400141434663</v>
      </c>
      <c r="CU21" s="38">
        <f t="shared" si="12"/>
        <v>2.095923122064947</v>
      </c>
      <c r="CV21" s="38">
        <f t="shared" si="13"/>
        <v>0.13488310792148048</v>
      </c>
      <c r="CW21" s="38">
        <f t="shared" si="14"/>
        <v>0.11472242531873064</v>
      </c>
      <c r="CX21" s="38">
        <f t="shared" si="15"/>
        <v>2.582720880716147</v>
      </c>
      <c r="CY21" s="38">
        <f t="shared" si="16"/>
        <v>2.3478484906893216</v>
      </c>
      <c r="CZ21" s="38">
        <f t="shared" si="17"/>
        <v>0.12470209451852865</v>
      </c>
      <c r="DA21" s="38">
        <f t="shared" si="18"/>
        <v>0.13999549986242965</v>
      </c>
      <c r="DB21" s="38">
        <f t="shared" si="19"/>
        <v>0.015293405343900989</v>
      </c>
      <c r="DC21" s="38">
        <f t="shared" si="20"/>
        <v>34.06193572878406</v>
      </c>
      <c r="DD21" s="38">
        <f t="shared" si="21"/>
        <v>13.623468158448265</v>
      </c>
      <c r="DE21" s="8">
        <f t="shared" si="22"/>
        <v>12.986874809448166</v>
      </c>
      <c r="DF21" s="9">
        <f t="shared" si="23"/>
        <v>0.6365933490000992</v>
      </c>
      <c r="DH21" s="165" t="s">
        <v>9</v>
      </c>
      <c r="DI21" s="8">
        <f t="shared" si="24"/>
        <v>1.1922203055442904</v>
      </c>
      <c r="DJ21" s="8">
        <f t="shared" si="25"/>
        <v>0.8355871971841403</v>
      </c>
      <c r="DK21" s="8">
        <f t="shared" si="26"/>
        <v>0.35663310836015016</v>
      </c>
      <c r="DL21" s="8">
        <f t="shared" si="27"/>
        <v>19.246247264791506</v>
      </c>
      <c r="DM21" s="8">
        <f t="shared" si="28"/>
        <v>3.779029348994039</v>
      </c>
      <c r="DN21" s="8">
        <f t="shared" si="29"/>
        <v>1.5391276134825322</v>
      </c>
      <c r="DO21" s="8">
        <f t="shared" si="30"/>
        <v>13.928090302314938</v>
      </c>
      <c r="DP21" s="174">
        <f t="shared" si="31"/>
        <v>100</v>
      </c>
      <c r="DQ21" s="22"/>
    </row>
    <row r="22" spans="2:121" ht="10.5" customHeight="1">
      <c r="B22" s="77" t="s">
        <v>10</v>
      </c>
      <c r="C22" s="1">
        <v>12682846</v>
      </c>
      <c r="D22" s="1">
        <v>10614530</v>
      </c>
      <c r="E22" s="1">
        <v>2068316</v>
      </c>
      <c r="F22" s="1">
        <v>1654228</v>
      </c>
      <c r="G22" s="1">
        <v>414088</v>
      </c>
      <c r="H22" s="1">
        <v>1135404</v>
      </c>
      <c r="I22" s="1">
        <v>1291362</v>
      </c>
      <c r="J22" s="1">
        <v>155958</v>
      </c>
      <c r="K22" s="1">
        <v>-4856</v>
      </c>
      <c r="L22" s="1">
        <v>118960</v>
      </c>
      <c r="M22" s="1">
        <v>123816</v>
      </c>
      <c r="N22" s="7">
        <v>1125524</v>
      </c>
      <c r="O22" s="1"/>
      <c r="P22" s="77" t="s">
        <v>10</v>
      </c>
      <c r="Q22" s="1">
        <v>441109</v>
      </c>
      <c r="R22" s="1">
        <v>471443</v>
      </c>
      <c r="S22" s="1">
        <v>30334</v>
      </c>
      <c r="T22" s="1">
        <v>81709</v>
      </c>
      <c r="U22" s="1">
        <v>557770</v>
      </c>
      <c r="V22" s="1">
        <v>44936</v>
      </c>
      <c r="W22" s="1">
        <v>14736</v>
      </c>
      <c r="X22" s="1">
        <v>16544</v>
      </c>
      <c r="Y22" s="1">
        <v>1808</v>
      </c>
      <c r="Z22" s="1">
        <v>9387885.008179426</v>
      </c>
      <c r="AA22" s="1">
        <v>5184461.008179425</v>
      </c>
      <c r="AB22" s="1">
        <v>5009484.2042698385</v>
      </c>
      <c r="AC22" s="7">
        <v>174976.80390958683</v>
      </c>
      <c r="AD22" s="1">
        <v>0</v>
      </c>
      <c r="AE22" s="77" t="s">
        <v>10</v>
      </c>
      <c r="AF22" s="26">
        <v>965151</v>
      </c>
      <c r="AG22" s="1">
        <v>914071</v>
      </c>
      <c r="AH22" s="1">
        <v>51080</v>
      </c>
      <c r="AI22" s="1">
        <v>3238273</v>
      </c>
      <c r="AJ22" s="1">
        <v>377192</v>
      </c>
      <c r="AK22" s="1">
        <v>425701</v>
      </c>
      <c r="AL22" s="1">
        <v>2435380</v>
      </c>
      <c r="AM22" s="1">
        <v>23206135.008179426</v>
      </c>
      <c r="AN22" s="1">
        <v>10265</v>
      </c>
      <c r="AO22" s="7">
        <v>2260.7048230082246</v>
      </c>
      <c r="AQ22" s="77" t="s">
        <v>10</v>
      </c>
      <c r="AR22" s="8">
        <v>-1.528688046968661</v>
      </c>
      <c r="AS22" s="8">
        <v>-1.6709544907654608</v>
      </c>
      <c r="AT22" s="8">
        <v>-0.7920553676104851</v>
      </c>
      <c r="AU22" s="8">
        <v>0.7684515168922273</v>
      </c>
      <c r="AV22" s="8">
        <v>-6.571964911014043</v>
      </c>
      <c r="AW22" s="8">
        <v>-5.006191225193267</v>
      </c>
      <c r="AX22" s="8">
        <v>-5.135428780057431</v>
      </c>
      <c r="AY22" s="8">
        <v>-6.065807780568456</v>
      </c>
      <c r="AZ22" s="8">
        <v>-245.25874962608435</v>
      </c>
      <c r="BA22" s="8">
        <v>6.262673181538021</v>
      </c>
      <c r="BB22" s="8">
        <v>14.004751118722721</v>
      </c>
      <c r="BC22" s="8">
        <v>-4.310566166706058</v>
      </c>
      <c r="BD22" s="172"/>
      <c r="BE22" s="77" t="s">
        <v>10</v>
      </c>
      <c r="BF22" s="8">
        <v>-12.742051301325558</v>
      </c>
      <c r="BG22" s="8">
        <v>-15.805931979398085</v>
      </c>
      <c r="BH22" s="8">
        <v>-44.26458429030776</v>
      </c>
      <c r="BI22" s="8">
        <v>58.784663518529314</v>
      </c>
      <c r="BJ22" s="8">
        <v>0.5955258013086417</v>
      </c>
      <c r="BK22" s="8">
        <v>-30.62862788687168</v>
      </c>
      <c r="BL22" s="8">
        <v>-5.966434815901985</v>
      </c>
      <c r="BM22" s="8">
        <v>-11.382505758208795</v>
      </c>
      <c r="BN22" s="8">
        <v>-39.693128752501664</v>
      </c>
      <c r="BO22" s="8">
        <v>1.3765008766084357</v>
      </c>
      <c r="BP22" s="40">
        <v>-4.116542963307005</v>
      </c>
      <c r="BQ22" s="40">
        <v>-5.314051782632707</v>
      </c>
      <c r="BR22" s="9">
        <v>50.3066298508633</v>
      </c>
      <c r="BS22" s="1"/>
      <c r="BT22" s="77" t="s">
        <v>10</v>
      </c>
      <c r="BU22" s="8">
        <v>48.69637561144706</v>
      </c>
      <c r="BV22" s="8">
        <v>48.94330165682479</v>
      </c>
      <c r="BW22" s="8">
        <v>44.41208899946283</v>
      </c>
      <c r="BX22" s="8">
        <v>1.0603577197612206</v>
      </c>
      <c r="BY22" s="8">
        <v>18.849292623751456</v>
      </c>
      <c r="BZ22" s="8">
        <v>-6.523777423031064</v>
      </c>
      <c r="CA22" s="8">
        <v>0.15895439674441655</v>
      </c>
      <c r="CB22" s="8">
        <v>-0.5539109879028347</v>
      </c>
      <c r="CC22" s="8">
        <v>-1.2220939183987682</v>
      </c>
      <c r="CD22" s="41">
        <v>0.6764497821445484</v>
      </c>
      <c r="CE22" s="165" t="s">
        <v>10</v>
      </c>
      <c r="CF22" s="8">
        <f t="shared" si="32"/>
        <v>54.65298721880959</v>
      </c>
      <c r="CG22" s="8">
        <f t="shared" si="0"/>
        <v>45.74018894683977</v>
      </c>
      <c r="CH22" s="8">
        <f t="shared" si="1"/>
        <v>8.912798271969823</v>
      </c>
      <c r="CI22" s="8">
        <f t="shared" si="2"/>
        <v>7.128408067163865</v>
      </c>
      <c r="CJ22" s="8">
        <f t="shared" si="3"/>
        <v>1.7843902048059583</v>
      </c>
      <c r="CK22" s="8">
        <f t="shared" si="4"/>
        <v>4.892688935920635</v>
      </c>
      <c r="CL22" s="8">
        <f t="shared" si="5"/>
        <v>5.56474397630125</v>
      </c>
      <c r="CM22" s="8">
        <f t="shared" si="6"/>
        <v>0.6720550403806138</v>
      </c>
      <c r="CN22" s="8">
        <f t="shared" si="7"/>
        <v>-0.020925500943127385</v>
      </c>
      <c r="CO22" s="8">
        <f t="shared" si="8"/>
        <v>0.5126230626430053</v>
      </c>
      <c r="CP22" s="8">
        <f t="shared" si="9"/>
        <v>0.5335485635861327</v>
      </c>
      <c r="CQ22" s="9">
        <f t="shared" si="10"/>
        <v>4.850113987543762</v>
      </c>
      <c r="CS22" s="165" t="s">
        <v>10</v>
      </c>
      <c r="CT22" s="38">
        <f t="shared" si="11"/>
        <v>1.9008292412524668</v>
      </c>
      <c r="CU22" s="38">
        <f t="shared" si="12"/>
        <v>2.0315446748621917</v>
      </c>
      <c r="CV22" s="38">
        <f t="shared" si="13"/>
        <v>0.13071543360972532</v>
      </c>
      <c r="CW22" s="38">
        <f t="shared" si="14"/>
        <v>0.3521008559641671</v>
      </c>
      <c r="CX22" s="38">
        <f t="shared" si="15"/>
        <v>2.4035454409077763</v>
      </c>
      <c r="CY22" s="38">
        <f t="shared" si="16"/>
        <v>0.19363844941935177</v>
      </c>
      <c r="CZ22" s="38">
        <f t="shared" si="17"/>
        <v>0.06350044932000105</v>
      </c>
      <c r="DA22" s="38">
        <f t="shared" si="18"/>
        <v>0.07129149250475689</v>
      </c>
      <c r="DB22" s="38">
        <f t="shared" si="19"/>
        <v>0.00779104318475583</v>
      </c>
      <c r="DC22" s="38">
        <f t="shared" si="20"/>
        <v>40.454323845269776</v>
      </c>
      <c r="DD22" s="38">
        <f t="shared" si="21"/>
        <v>22.340906860845493</v>
      </c>
      <c r="DE22" s="8">
        <f t="shared" si="22"/>
        <v>21.586895889833247</v>
      </c>
      <c r="DF22" s="9">
        <f t="shared" si="23"/>
        <v>0.7540109710122477</v>
      </c>
      <c r="DH22" s="165" t="s">
        <v>10</v>
      </c>
      <c r="DI22" s="8">
        <f t="shared" si="24"/>
        <v>4.159033805757895</v>
      </c>
      <c r="DJ22" s="8">
        <f t="shared" si="25"/>
        <v>3.938919598967338</v>
      </c>
      <c r="DK22" s="8">
        <f t="shared" si="26"/>
        <v>0.2201142067905574</v>
      </c>
      <c r="DL22" s="8">
        <f t="shared" si="27"/>
        <v>13.95438317866638</v>
      </c>
      <c r="DM22" s="8">
        <f t="shared" si="28"/>
        <v>1.6253977660090826</v>
      </c>
      <c r="DN22" s="8">
        <f t="shared" si="29"/>
        <v>1.83443300596999</v>
      </c>
      <c r="DO22" s="8">
        <f t="shared" si="30"/>
        <v>10.494552406687308</v>
      </c>
      <c r="DP22" s="174">
        <f t="shared" si="31"/>
        <v>100</v>
      </c>
      <c r="DQ22" s="22"/>
    </row>
    <row r="23" spans="2:121" s="53" customFormat="1" ht="10.5" customHeight="1">
      <c r="B23" s="77" t="s">
        <v>11</v>
      </c>
      <c r="C23" s="1">
        <v>24260812</v>
      </c>
      <c r="D23" s="1">
        <v>20322728</v>
      </c>
      <c r="E23" s="1">
        <v>3938084</v>
      </c>
      <c r="F23" s="1">
        <v>3149500</v>
      </c>
      <c r="G23" s="1">
        <v>788584</v>
      </c>
      <c r="H23" s="1">
        <v>2437745</v>
      </c>
      <c r="I23" s="1">
        <v>2777073</v>
      </c>
      <c r="J23" s="1">
        <v>339328</v>
      </c>
      <c r="K23" s="1">
        <v>-244733</v>
      </c>
      <c r="L23" s="1">
        <v>40798</v>
      </c>
      <c r="M23" s="1">
        <v>285531</v>
      </c>
      <c r="N23" s="7">
        <v>2654865</v>
      </c>
      <c r="O23" s="1"/>
      <c r="P23" s="77" t="s">
        <v>11</v>
      </c>
      <c r="Q23" s="1">
        <v>733000</v>
      </c>
      <c r="R23" s="1">
        <v>783410</v>
      </c>
      <c r="S23" s="1">
        <v>50410</v>
      </c>
      <c r="T23" s="1">
        <v>95645</v>
      </c>
      <c r="U23" s="1">
        <v>968077</v>
      </c>
      <c r="V23" s="1">
        <v>858143</v>
      </c>
      <c r="W23" s="1">
        <v>27613</v>
      </c>
      <c r="X23" s="1">
        <v>31000</v>
      </c>
      <c r="Y23" s="1">
        <v>3387</v>
      </c>
      <c r="Z23" s="1">
        <v>16721291.447747998</v>
      </c>
      <c r="AA23" s="1">
        <v>11095400.447747998</v>
      </c>
      <c r="AB23" s="1">
        <v>10771531.078332998</v>
      </c>
      <c r="AC23" s="7">
        <v>323869.3694150003</v>
      </c>
      <c r="AD23" s="1">
        <v>0</v>
      </c>
      <c r="AE23" s="77" t="s">
        <v>11</v>
      </c>
      <c r="AF23" s="26">
        <v>162760</v>
      </c>
      <c r="AG23" s="1">
        <v>61120</v>
      </c>
      <c r="AH23" s="1">
        <v>101640</v>
      </c>
      <c r="AI23" s="1">
        <v>5463131</v>
      </c>
      <c r="AJ23" s="1">
        <v>319570</v>
      </c>
      <c r="AK23" s="1">
        <v>729339</v>
      </c>
      <c r="AL23" s="1">
        <v>4414222</v>
      </c>
      <c r="AM23" s="1">
        <v>43419848.447748</v>
      </c>
      <c r="AN23" s="1">
        <v>16230</v>
      </c>
      <c r="AO23" s="7">
        <v>2675.283330113863</v>
      </c>
      <c r="AQ23" s="77" t="s">
        <v>11</v>
      </c>
      <c r="AR23" s="8">
        <v>-3.6692603889185715</v>
      </c>
      <c r="AS23" s="8">
        <v>-3.8009067251559427</v>
      </c>
      <c r="AT23" s="8">
        <v>-2.9841230424791387</v>
      </c>
      <c r="AU23" s="8">
        <v>-1.4577186499754389</v>
      </c>
      <c r="AV23" s="8">
        <v>-8.636282535805897</v>
      </c>
      <c r="AW23" s="8">
        <v>-2.837730007309854</v>
      </c>
      <c r="AX23" s="8">
        <v>-4.495899828220943</v>
      </c>
      <c r="AY23" s="8">
        <v>-14.926177659998546</v>
      </c>
      <c r="AZ23" s="8">
        <v>8.811693779761683</v>
      </c>
      <c r="BA23" s="8">
        <v>16.429325647099112</v>
      </c>
      <c r="BB23" s="8">
        <v>-5.896718442570273</v>
      </c>
      <c r="BC23" s="8">
        <v>-3.3868717370941224</v>
      </c>
      <c r="BD23" s="172"/>
      <c r="BE23" s="77" t="s">
        <v>11</v>
      </c>
      <c r="BF23" s="8">
        <v>-12.140756979895457</v>
      </c>
      <c r="BG23" s="8">
        <v>-15.225093225236067</v>
      </c>
      <c r="BH23" s="8">
        <v>-43.87476758297427</v>
      </c>
      <c r="BI23" s="8">
        <v>-31.96836167836744</v>
      </c>
      <c r="BJ23" s="8">
        <v>0.49130943878822103</v>
      </c>
      <c r="BK23" s="8">
        <v>5.981262473570849</v>
      </c>
      <c r="BL23" s="8">
        <v>-6.046274242939775</v>
      </c>
      <c r="BM23" s="8">
        <v>-11.461457173050011</v>
      </c>
      <c r="BN23" s="8">
        <v>-39.76524986661924</v>
      </c>
      <c r="BO23" s="8">
        <v>20.040134125921405</v>
      </c>
      <c r="BP23" s="40">
        <v>32.66434203552518</v>
      </c>
      <c r="BQ23" s="40">
        <v>32.136761559616254</v>
      </c>
      <c r="BR23" s="9">
        <v>52.97872614011971</v>
      </c>
      <c r="BS23" s="1"/>
      <c r="BT23" s="77" t="s">
        <v>11</v>
      </c>
      <c r="BU23" s="8">
        <v>35.555388984667154</v>
      </c>
      <c r="BV23" s="8">
        <v>23.010042868355907</v>
      </c>
      <c r="BW23" s="8">
        <v>44.411923503168424</v>
      </c>
      <c r="BX23" s="8">
        <v>0.31146670466280146</v>
      </c>
      <c r="BY23" s="8">
        <v>14.306460208961525</v>
      </c>
      <c r="BZ23" s="8">
        <v>-4.461875213681931</v>
      </c>
      <c r="CA23" s="8">
        <v>0.2504545563970154</v>
      </c>
      <c r="CB23" s="8">
        <v>4.315444901480188</v>
      </c>
      <c r="CC23" s="8">
        <v>-1.0245151847786316</v>
      </c>
      <c r="CD23" s="41">
        <v>5.395235089000119</v>
      </c>
      <c r="CE23" s="165" t="s">
        <v>11</v>
      </c>
      <c r="CF23" s="8">
        <f t="shared" si="32"/>
        <v>55.87493477596029</v>
      </c>
      <c r="CG23" s="8">
        <f t="shared" si="0"/>
        <v>46.80515645847228</v>
      </c>
      <c r="CH23" s="8">
        <f t="shared" si="1"/>
        <v>9.069778317488005</v>
      </c>
      <c r="CI23" s="8">
        <f t="shared" si="2"/>
        <v>7.253595101305221</v>
      </c>
      <c r="CJ23" s="8">
        <f t="shared" si="3"/>
        <v>1.8161832161827836</v>
      </c>
      <c r="CK23" s="8">
        <f t="shared" si="4"/>
        <v>5.6143563074238125</v>
      </c>
      <c r="CL23" s="8">
        <f t="shared" si="5"/>
        <v>6.395860647330369</v>
      </c>
      <c r="CM23" s="8">
        <f t="shared" si="6"/>
        <v>0.7815043399065561</v>
      </c>
      <c r="CN23" s="8">
        <f t="shared" si="7"/>
        <v>-0.5636431465082492</v>
      </c>
      <c r="CO23" s="8">
        <f t="shared" si="8"/>
        <v>0.09396163611463737</v>
      </c>
      <c r="CP23" s="8">
        <f t="shared" si="9"/>
        <v>0.6576047826228866</v>
      </c>
      <c r="CQ23" s="9">
        <f t="shared" si="10"/>
        <v>6.114404114502838</v>
      </c>
      <c r="CS23" s="165" t="s">
        <v>11</v>
      </c>
      <c r="CT23" s="38">
        <f t="shared" si="11"/>
        <v>1.6881680296100103</v>
      </c>
      <c r="CU23" s="38">
        <f t="shared" si="12"/>
        <v>1.8042670069260276</v>
      </c>
      <c r="CV23" s="38">
        <f t="shared" si="13"/>
        <v>0.1160989773160172</v>
      </c>
      <c r="CW23" s="38">
        <f t="shared" si="14"/>
        <v>0.22027944228110427</v>
      </c>
      <c r="CX23" s="38">
        <f t="shared" si="15"/>
        <v>2.2295724987732193</v>
      </c>
      <c r="CY23" s="38">
        <f t="shared" si="16"/>
        <v>1.9763841438385035</v>
      </c>
      <c r="CZ23" s="38">
        <f t="shared" si="17"/>
        <v>0.06359533942922403</v>
      </c>
      <c r="DA23" s="38">
        <f t="shared" si="18"/>
        <v>0.07139591939687628</v>
      </c>
      <c r="DB23" s="38">
        <f t="shared" si="19"/>
        <v>0.007800579967652257</v>
      </c>
      <c r="DC23" s="38">
        <f t="shared" si="20"/>
        <v>38.5107089166159</v>
      </c>
      <c r="DD23" s="38">
        <f t="shared" si="21"/>
        <v>25.553752130434876</v>
      </c>
      <c r="DE23" s="8">
        <f t="shared" si="22"/>
        <v>24.807850472568084</v>
      </c>
      <c r="DF23" s="9">
        <f t="shared" si="23"/>
        <v>0.7459016578667907</v>
      </c>
      <c r="DH23" s="165" t="s">
        <v>11</v>
      </c>
      <c r="DI23" s="8">
        <f t="shared" si="24"/>
        <v>0.37485160777534143</v>
      </c>
      <c r="DJ23" s="8">
        <f t="shared" si="25"/>
        <v>0.1407651159205509</v>
      </c>
      <c r="DK23" s="8">
        <f t="shared" si="26"/>
        <v>0.2340864918547905</v>
      </c>
      <c r="DL23" s="8">
        <f t="shared" si="27"/>
        <v>12.582105178405682</v>
      </c>
      <c r="DM23" s="8">
        <f t="shared" si="28"/>
        <v>0.7359998052148308</v>
      </c>
      <c r="DN23" s="8">
        <f t="shared" si="29"/>
        <v>1.6797364018386565</v>
      </c>
      <c r="DO23" s="8">
        <f t="shared" si="30"/>
        <v>10.166368971352195</v>
      </c>
      <c r="DP23" s="174">
        <f t="shared" si="31"/>
        <v>100</v>
      </c>
      <c r="DQ23" s="54"/>
    </row>
    <row r="24" spans="2:121" ht="10.5" customHeight="1">
      <c r="B24" s="78" t="s">
        <v>119</v>
      </c>
      <c r="C24" s="10">
        <v>12934821</v>
      </c>
      <c r="D24" s="10">
        <v>10826250</v>
      </c>
      <c r="E24" s="10">
        <v>2108571</v>
      </c>
      <c r="F24" s="10">
        <v>1686240</v>
      </c>
      <c r="G24" s="10">
        <v>422331</v>
      </c>
      <c r="H24" s="10">
        <v>2123025</v>
      </c>
      <c r="I24" s="10">
        <v>2286720</v>
      </c>
      <c r="J24" s="10">
        <v>163695</v>
      </c>
      <c r="K24" s="10">
        <v>-79381</v>
      </c>
      <c r="L24" s="10">
        <v>51096</v>
      </c>
      <c r="M24" s="10">
        <v>130477</v>
      </c>
      <c r="N24" s="11">
        <v>2173821</v>
      </c>
      <c r="O24" s="1"/>
      <c r="P24" s="78" t="s">
        <v>159</v>
      </c>
      <c r="Q24" s="10">
        <v>432037</v>
      </c>
      <c r="R24" s="10">
        <v>461749</v>
      </c>
      <c r="S24" s="10">
        <v>29712</v>
      </c>
      <c r="T24" s="10">
        <v>75254</v>
      </c>
      <c r="U24" s="10">
        <v>614066</v>
      </c>
      <c r="V24" s="10">
        <v>1052464</v>
      </c>
      <c r="W24" s="10">
        <v>28585</v>
      </c>
      <c r="X24" s="10">
        <v>32091</v>
      </c>
      <c r="Y24" s="10">
        <v>3506</v>
      </c>
      <c r="Z24" s="10">
        <v>8483819.8783748</v>
      </c>
      <c r="AA24" s="10">
        <v>3897128.8783748</v>
      </c>
      <c r="AB24" s="10">
        <v>3779420.7560346974</v>
      </c>
      <c r="AC24" s="11">
        <v>117708.12234010246</v>
      </c>
      <c r="AD24" s="1">
        <v>0</v>
      </c>
      <c r="AE24" s="78" t="s">
        <v>159</v>
      </c>
      <c r="AF24" s="27">
        <v>672990</v>
      </c>
      <c r="AG24" s="10">
        <v>581510</v>
      </c>
      <c r="AH24" s="10">
        <v>91480</v>
      </c>
      <c r="AI24" s="10">
        <v>3913701</v>
      </c>
      <c r="AJ24" s="10">
        <v>707136</v>
      </c>
      <c r="AK24" s="10">
        <v>498873</v>
      </c>
      <c r="AL24" s="10">
        <v>2707692</v>
      </c>
      <c r="AM24" s="10">
        <v>23541665.8783748</v>
      </c>
      <c r="AN24" s="10">
        <v>10873</v>
      </c>
      <c r="AO24" s="11">
        <v>2165.1490737031913</v>
      </c>
      <c r="AQ24" s="78" t="s">
        <v>159</v>
      </c>
      <c r="AR24" s="12">
        <v>-2.8163001296576975</v>
      </c>
      <c r="AS24" s="12">
        <v>-2.946395482243796</v>
      </c>
      <c r="AT24" s="12">
        <v>-2.1428077501586036</v>
      </c>
      <c r="AU24" s="12">
        <v>-0.5607551589297708</v>
      </c>
      <c r="AV24" s="12">
        <v>-7.987686113543968</v>
      </c>
      <c r="AW24" s="12">
        <v>4.395731381095498</v>
      </c>
      <c r="AX24" s="12">
        <v>2.7932438543510645</v>
      </c>
      <c r="AY24" s="12">
        <v>-14.273369992144541</v>
      </c>
      <c r="AZ24" s="12">
        <v>9.895685535590642</v>
      </c>
      <c r="BA24" s="12">
        <v>17.047693223988638</v>
      </c>
      <c r="BB24" s="12">
        <v>-0.9684788961162174</v>
      </c>
      <c r="BC24" s="12">
        <v>3.9415947407151335</v>
      </c>
      <c r="BD24" s="172"/>
      <c r="BE24" s="78" t="s">
        <v>159</v>
      </c>
      <c r="BF24" s="12">
        <v>-12.872754699325831</v>
      </c>
      <c r="BG24" s="12">
        <v>-15.932527400502494</v>
      </c>
      <c r="BH24" s="12">
        <v>-44.35017137719841</v>
      </c>
      <c r="BI24" s="12">
        <v>-3.897530202027941</v>
      </c>
      <c r="BJ24" s="12">
        <v>-0.7950086189209143</v>
      </c>
      <c r="BK24" s="12">
        <v>17.171532745136243</v>
      </c>
      <c r="BL24" s="12">
        <v>-5.796862641708411</v>
      </c>
      <c r="BM24" s="12">
        <v>-11.228215767634856</v>
      </c>
      <c r="BN24" s="12">
        <v>-39.61419221495005</v>
      </c>
      <c r="BO24" s="12">
        <v>11.408296343443421</v>
      </c>
      <c r="BP24" s="47">
        <v>19.537446257953086</v>
      </c>
      <c r="BQ24" s="47">
        <v>18.718423015564895</v>
      </c>
      <c r="BR24" s="9">
        <v>53.55075441347039</v>
      </c>
      <c r="BS24" s="1"/>
      <c r="BT24" s="78" t="s">
        <v>159</v>
      </c>
      <c r="BU24" s="12">
        <v>46.65190682998368</v>
      </c>
      <c r="BV24" s="12">
        <v>47.0104182203829</v>
      </c>
      <c r="BW24" s="12">
        <v>44.413222618634165</v>
      </c>
      <c r="BX24" s="12">
        <v>0.45451827043837095</v>
      </c>
      <c r="BY24" s="12">
        <v>4.464364854723481</v>
      </c>
      <c r="BZ24" s="12">
        <v>-7.907906614412481</v>
      </c>
      <c r="CA24" s="12">
        <v>1.1326804030528512</v>
      </c>
      <c r="CB24" s="12">
        <v>2.540698404284379</v>
      </c>
      <c r="CC24" s="12">
        <v>-2.150827933765299</v>
      </c>
      <c r="CD24" s="67">
        <v>4.794651031767496</v>
      </c>
      <c r="CE24" s="166" t="s">
        <v>159</v>
      </c>
      <c r="CF24" s="12">
        <f t="shared" si="32"/>
        <v>54.94437422919094</v>
      </c>
      <c r="CG24" s="12">
        <f t="shared" si="0"/>
        <v>45.98761215936257</v>
      </c>
      <c r="CH24" s="12">
        <f t="shared" si="1"/>
        <v>8.956762069828363</v>
      </c>
      <c r="CI24" s="12">
        <f t="shared" si="2"/>
        <v>7.162789620376728</v>
      </c>
      <c r="CJ24" s="12">
        <f t="shared" si="3"/>
        <v>1.7939724494516343</v>
      </c>
      <c r="CK24" s="12">
        <f t="shared" si="4"/>
        <v>9.01815959400815</v>
      </c>
      <c r="CL24" s="12">
        <f t="shared" si="5"/>
        <v>9.713501210211993</v>
      </c>
      <c r="CM24" s="12">
        <f t="shared" si="6"/>
        <v>0.6953416162038432</v>
      </c>
      <c r="CN24" s="12">
        <f t="shared" si="7"/>
        <v>-0.33719363960950105</v>
      </c>
      <c r="CO24" s="12">
        <f t="shared" si="8"/>
        <v>0.21704496301995524</v>
      </c>
      <c r="CP24" s="12">
        <f t="shared" si="9"/>
        <v>0.5542386026294562</v>
      </c>
      <c r="CQ24" s="9">
        <f t="shared" si="10"/>
        <v>9.233930220702248</v>
      </c>
      <c r="CS24" s="165" t="s">
        <v>159</v>
      </c>
      <c r="CT24" s="38">
        <f t="shared" si="11"/>
        <v>1.8352014773808594</v>
      </c>
      <c r="CU24" s="38">
        <f t="shared" si="12"/>
        <v>1.9614117470937313</v>
      </c>
      <c r="CV24" s="38">
        <f t="shared" si="13"/>
        <v>0.12621026971287203</v>
      </c>
      <c r="CW24" s="38">
        <f t="shared" si="14"/>
        <v>0.3196630195534623</v>
      </c>
      <c r="CX24" s="38">
        <f t="shared" si="15"/>
        <v>2.6084220342455735</v>
      </c>
      <c r="CY24" s="38">
        <f t="shared" si="16"/>
        <v>4.470643689522353</v>
      </c>
      <c r="CZ24" s="38">
        <f t="shared" si="17"/>
        <v>0.12142301291540276</v>
      </c>
      <c r="DA24" s="38">
        <f t="shared" si="18"/>
        <v>0.13631575677691762</v>
      </c>
      <c r="DB24" s="38">
        <f t="shared" si="19"/>
        <v>0.014892743861514854</v>
      </c>
      <c r="DC24" s="38">
        <f t="shared" si="20"/>
        <v>36.03746617680091</v>
      </c>
      <c r="DD24" s="38">
        <f t="shared" si="21"/>
        <v>16.554176320863824</v>
      </c>
      <c r="DE24" s="8">
        <f t="shared" si="22"/>
        <v>16.054177200375804</v>
      </c>
      <c r="DF24" s="9">
        <f t="shared" si="23"/>
        <v>0.49999912048802064</v>
      </c>
      <c r="DH24" s="165" t="s">
        <v>159</v>
      </c>
      <c r="DI24" s="8">
        <f t="shared" si="24"/>
        <v>2.8587186797948894</v>
      </c>
      <c r="DJ24" s="8">
        <f t="shared" si="25"/>
        <v>2.4701310561635776</v>
      </c>
      <c r="DK24" s="8">
        <f t="shared" si="26"/>
        <v>0.3885876236313117</v>
      </c>
      <c r="DL24" s="8">
        <f t="shared" si="27"/>
        <v>16.624571176142197</v>
      </c>
      <c r="DM24" s="8">
        <f t="shared" si="28"/>
        <v>3.003763640403927</v>
      </c>
      <c r="DN24" s="8">
        <f t="shared" si="29"/>
        <v>2.1191066196307755</v>
      </c>
      <c r="DO24" s="8">
        <f t="shared" si="30"/>
        <v>11.501700916107495</v>
      </c>
      <c r="DP24" s="174">
        <f t="shared" si="31"/>
        <v>100</v>
      </c>
      <c r="DQ24" s="22"/>
    </row>
    <row r="25" spans="2:121" ht="10.5" customHeight="1">
      <c r="B25" s="77" t="s">
        <v>12</v>
      </c>
      <c r="C25" s="1">
        <v>56786760</v>
      </c>
      <c r="D25" s="1">
        <v>47534902</v>
      </c>
      <c r="E25" s="1">
        <v>9251858</v>
      </c>
      <c r="F25" s="1">
        <v>7397533</v>
      </c>
      <c r="G25" s="1">
        <v>1854325</v>
      </c>
      <c r="H25" s="1">
        <v>4266956</v>
      </c>
      <c r="I25" s="1">
        <v>4963453</v>
      </c>
      <c r="J25" s="1">
        <v>696497</v>
      </c>
      <c r="K25" s="1">
        <v>-259564</v>
      </c>
      <c r="L25" s="1">
        <v>328474</v>
      </c>
      <c r="M25" s="1">
        <v>588038</v>
      </c>
      <c r="N25" s="7">
        <v>4464249</v>
      </c>
      <c r="O25" s="1"/>
      <c r="P25" s="77" t="s">
        <v>12</v>
      </c>
      <c r="Q25" s="1">
        <v>1156012</v>
      </c>
      <c r="R25" s="1">
        <v>1256833</v>
      </c>
      <c r="S25" s="1">
        <v>100821</v>
      </c>
      <c r="T25" s="1">
        <v>362009</v>
      </c>
      <c r="U25" s="1">
        <v>1979629</v>
      </c>
      <c r="V25" s="1">
        <v>966599</v>
      </c>
      <c r="W25" s="1">
        <v>62271</v>
      </c>
      <c r="X25" s="1">
        <v>69909</v>
      </c>
      <c r="Y25" s="1">
        <v>7638</v>
      </c>
      <c r="Z25" s="1">
        <v>31471573.731424544</v>
      </c>
      <c r="AA25" s="1">
        <v>21504405.731424544</v>
      </c>
      <c r="AB25" s="1">
        <v>20871736.017919604</v>
      </c>
      <c r="AC25" s="7">
        <v>632669.7135049418</v>
      </c>
      <c r="AD25" s="1">
        <v>0</v>
      </c>
      <c r="AE25" s="77" t="s">
        <v>12</v>
      </c>
      <c r="AF25" s="26">
        <v>400177</v>
      </c>
      <c r="AG25" s="1">
        <v>297026</v>
      </c>
      <c r="AH25" s="1">
        <v>103151</v>
      </c>
      <c r="AI25" s="1">
        <v>9566991</v>
      </c>
      <c r="AJ25" s="1">
        <v>707625</v>
      </c>
      <c r="AK25" s="1">
        <v>1313575</v>
      </c>
      <c r="AL25" s="1">
        <v>7545791</v>
      </c>
      <c r="AM25" s="1">
        <v>92525289.73142454</v>
      </c>
      <c r="AN25" s="1">
        <v>32397</v>
      </c>
      <c r="AO25" s="7">
        <v>2855.9832617657357</v>
      </c>
      <c r="AQ25" s="77" t="s">
        <v>12</v>
      </c>
      <c r="AR25" s="8">
        <v>0.12250411378162201</v>
      </c>
      <c r="AS25" s="8">
        <v>-0.02324067462146935</v>
      </c>
      <c r="AT25" s="8">
        <v>0.8780735873881719</v>
      </c>
      <c r="AU25" s="8">
        <v>2.460282361134215</v>
      </c>
      <c r="AV25" s="8">
        <v>-4.975802285920436</v>
      </c>
      <c r="AW25" s="8">
        <v>4.740649462545074</v>
      </c>
      <c r="AX25" s="8">
        <v>2.2794300075254967</v>
      </c>
      <c r="AY25" s="8">
        <v>-10.591574390954626</v>
      </c>
      <c r="AZ25" s="8">
        <v>2.969630814779371</v>
      </c>
      <c r="BA25" s="8">
        <v>1.1934688847812691</v>
      </c>
      <c r="BB25" s="8">
        <v>-0.6873746005796241</v>
      </c>
      <c r="BC25" s="8">
        <v>4.413101990754904</v>
      </c>
      <c r="BD25" s="172"/>
      <c r="BE25" s="77" t="s">
        <v>12</v>
      </c>
      <c r="BF25" s="8">
        <v>6.523383759407088</v>
      </c>
      <c r="BG25" s="8">
        <v>-0.21428594112733937</v>
      </c>
      <c r="BH25" s="8">
        <v>-42.160940377367154</v>
      </c>
      <c r="BI25" s="8">
        <v>6.812522129116015</v>
      </c>
      <c r="BJ25" s="8">
        <v>3.5124486589226933</v>
      </c>
      <c r="BK25" s="8">
        <v>2.9424795254374474</v>
      </c>
      <c r="BL25" s="8">
        <v>-5.325812631130842</v>
      </c>
      <c r="BM25" s="8">
        <v>-10.783700659783815</v>
      </c>
      <c r="BN25" s="8">
        <v>-39.30870083432658</v>
      </c>
      <c r="BO25" s="8">
        <v>25.98416924037264</v>
      </c>
      <c r="BP25" s="40">
        <v>41.559295574760114</v>
      </c>
      <c r="BQ25" s="40">
        <v>40.973735502272476</v>
      </c>
      <c r="BR25" s="46">
        <v>64.03727819470316</v>
      </c>
      <c r="BS25" s="1"/>
      <c r="BT25" s="77" t="s">
        <v>12</v>
      </c>
      <c r="BU25" s="8">
        <v>17.736169912295928</v>
      </c>
      <c r="BV25" s="8">
        <v>10.638630733987672</v>
      </c>
      <c r="BW25" s="8">
        <v>44.4125553004424</v>
      </c>
      <c r="BX25" s="8">
        <v>1.242381813138791</v>
      </c>
      <c r="BY25" s="8">
        <v>-9.15539065910083</v>
      </c>
      <c r="BZ25" s="8">
        <v>0.25966036546318694</v>
      </c>
      <c r="CA25" s="8">
        <v>2.517676161792753</v>
      </c>
      <c r="CB25" s="8">
        <v>7.873930093422013</v>
      </c>
      <c r="CC25" s="8">
        <v>1.4435120240480963</v>
      </c>
      <c r="CD25" s="41">
        <v>6.338915068170671</v>
      </c>
      <c r="CE25" s="165" t="s">
        <v>12</v>
      </c>
      <c r="CF25" s="8">
        <f t="shared" si="32"/>
        <v>61.374312001439115</v>
      </c>
      <c r="CG25" s="8">
        <f t="shared" si="0"/>
        <v>51.375037179543824</v>
      </c>
      <c r="CH25" s="8">
        <f t="shared" si="1"/>
        <v>9.999274821895288</v>
      </c>
      <c r="CI25" s="8">
        <f t="shared" si="2"/>
        <v>7.995147079758413</v>
      </c>
      <c r="CJ25" s="8">
        <f t="shared" si="3"/>
        <v>2.0041277421368746</v>
      </c>
      <c r="CK25" s="8">
        <f t="shared" si="4"/>
        <v>4.611664564775532</v>
      </c>
      <c r="CL25" s="8">
        <f t="shared" si="5"/>
        <v>5.364428486965606</v>
      </c>
      <c r="CM25" s="8">
        <f t="shared" si="6"/>
        <v>0.7527639221900728</v>
      </c>
      <c r="CN25" s="8">
        <f t="shared" si="7"/>
        <v>-0.28053303129711116</v>
      </c>
      <c r="CO25" s="8">
        <f t="shared" si="8"/>
        <v>0.3550099664140146</v>
      </c>
      <c r="CP25" s="8">
        <f t="shared" si="9"/>
        <v>0.6355429977111259</v>
      </c>
      <c r="CQ25" s="46">
        <f t="shared" si="10"/>
        <v>4.824895996498348</v>
      </c>
      <c r="CS25" s="165" t="s">
        <v>12</v>
      </c>
      <c r="CT25" s="38">
        <f t="shared" si="11"/>
        <v>1.2494011133124627</v>
      </c>
      <c r="CU25" s="38">
        <f t="shared" si="12"/>
        <v>1.3583669974427968</v>
      </c>
      <c r="CV25" s="38">
        <f t="shared" si="13"/>
        <v>0.10896588413033413</v>
      </c>
      <c r="CW25" s="38">
        <f t="shared" si="14"/>
        <v>0.39125411122819775</v>
      </c>
      <c r="CX25" s="38">
        <f t="shared" si="15"/>
        <v>2.1395544999062617</v>
      </c>
      <c r="CY25" s="38">
        <f t="shared" si="16"/>
        <v>1.044686272051426</v>
      </c>
      <c r="CZ25" s="38">
        <f t="shared" si="17"/>
        <v>0.06730159957429539</v>
      </c>
      <c r="DA25" s="38">
        <f t="shared" si="18"/>
        <v>0.0755566399229082</v>
      </c>
      <c r="DB25" s="38">
        <f t="shared" si="19"/>
        <v>0.008255040348612809</v>
      </c>
      <c r="DC25" s="38">
        <f t="shared" si="20"/>
        <v>34.01402343378536</v>
      </c>
      <c r="DD25" s="38">
        <f t="shared" si="21"/>
        <v>23.2416518703653</v>
      </c>
      <c r="DE25" s="8">
        <f t="shared" si="22"/>
        <v>22.55787155976978</v>
      </c>
      <c r="DF25" s="9">
        <f t="shared" si="23"/>
        <v>0.6837803105955225</v>
      </c>
      <c r="DH25" s="165" t="s">
        <v>12</v>
      </c>
      <c r="DI25" s="8">
        <f t="shared" si="24"/>
        <v>0.4325055356882467</v>
      </c>
      <c r="DJ25" s="8">
        <f t="shared" si="25"/>
        <v>0.3210214211294931</v>
      </c>
      <c r="DK25" s="8">
        <f t="shared" si="26"/>
        <v>0.11148411455875358</v>
      </c>
      <c r="DL25" s="8">
        <f t="shared" si="27"/>
        <v>10.339866027731816</v>
      </c>
      <c r="DM25" s="8">
        <f t="shared" si="28"/>
        <v>0.7647909042533567</v>
      </c>
      <c r="DN25" s="8">
        <f t="shared" si="29"/>
        <v>1.419692933481156</v>
      </c>
      <c r="DO25" s="8">
        <f t="shared" si="30"/>
        <v>8.155382189997303</v>
      </c>
      <c r="DP25" s="174">
        <f t="shared" si="31"/>
        <v>100</v>
      </c>
      <c r="DQ25" s="22"/>
    </row>
    <row r="26" spans="2:121" ht="10.5" customHeight="1">
      <c r="B26" s="78" t="s">
        <v>13</v>
      </c>
      <c r="C26" s="10">
        <v>72882932</v>
      </c>
      <c r="D26" s="10">
        <v>61023218</v>
      </c>
      <c r="E26" s="10">
        <v>11859714</v>
      </c>
      <c r="F26" s="10">
        <v>9480479</v>
      </c>
      <c r="G26" s="10">
        <v>2379235</v>
      </c>
      <c r="H26" s="10">
        <v>4517082</v>
      </c>
      <c r="I26" s="10">
        <v>5153174</v>
      </c>
      <c r="J26" s="10">
        <v>636092</v>
      </c>
      <c r="K26" s="10">
        <v>-384037</v>
      </c>
      <c r="L26" s="10">
        <v>122497</v>
      </c>
      <c r="M26" s="10">
        <v>506534</v>
      </c>
      <c r="N26" s="11">
        <v>4858704</v>
      </c>
      <c r="O26" s="1"/>
      <c r="P26" s="78" t="s">
        <v>13</v>
      </c>
      <c r="Q26" s="10">
        <v>1425788</v>
      </c>
      <c r="R26" s="10">
        <v>1550143</v>
      </c>
      <c r="S26" s="10">
        <v>124355</v>
      </c>
      <c r="T26" s="10">
        <v>246894</v>
      </c>
      <c r="U26" s="10">
        <v>2449542</v>
      </c>
      <c r="V26" s="10">
        <v>736480</v>
      </c>
      <c r="W26" s="10">
        <v>42415</v>
      </c>
      <c r="X26" s="10">
        <v>47618</v>
      </c>
      <c r="Y26" s="10">
        <v>5203</v>
      </c>
      <c r="Z26" s="10">
        <v>48106600.32989424</v>
      </c>
      <c r="AA26" s="10">
        <v>36630951.32989424</v>
      </c>
      <c r="AB26" s="10">
        <v>36247932.46742424</v>
      </c>
      <c r="AC26" s="11">
        <v>383018.86246999184</v>
      </c>
      <c r="AD26" s="1">
        <v>0</v>
      </c>
      <c r="AE26" s="78" t="s">
        <v>13</v>
      </c>
      <c r="AF26" s="27">
        <v>147718</v>
      </c>
      <c r="AG26" s="10">
        <v>105131</v>
      </c>
      <c r="AH26" s="10">
        <v>42587</v>
      </c>
      <c r="AI26" s="10">
        <v>11327931</v>
      </c>
      <c r="AJ26" s="10">
        <v>627793</v>
      </c>
      <c r="AK26" s="10">
        <v>2002377</v>
      </c>
      <c r="AL26" s="10">
        <v>8697761</v>
      </c>
      <c r="AM26" s="10">
        <v>125506614.32989424</v>
      </c>
      <c r="AN26" s="10">
        <v>39041</v>
      </c>
      <c r="AO26" s="11">
        <v>3214.73871903625</v>
      </c>
      <c r="AQ26" s="78" t="s">
        <v>13</v>
      </c>
      <c r="AR26" s="12">
        <v>0.451786060967867</v>
      </c>
      <c r="AS26" s="12">
        <v>0.31265420798352267</v>
      </c>
      <c r="AT26" s="12">
        <v>1.1738238067407107</v>
      </c>
      <c r="AU26" s="12">
        <v>2.7493157165454347</v>
      </c>
      <c r="AV26" s="12">
        <v>-4.651803061100175</v>
      </c>
      <c r="AW26" s="12">
        <v>5.75146912742926</v>
      </c>
      <c r="AX26" s="12">
        <v>2.380357303925289</v>
      </c>
      <c r="AY26" s="12">
        <v>-16.5177721868524</v>
      </c>
      <c r="AZ26" s="12">
        <v>12.202253715613006</v>
      </c>
      <c r="BA26" s="12">
        <v>21.788192718379033</v>
      </c>
      <c r="BB26" s="12">
        <v>-5.847473851890266</v>
      </c>
      <c r="BC26" s="13">
        <v>4.179840926838954</v>
      </c>
      <c r="BE26" s="78" t="s">
        <v>13</v>
      </c>
      <c r="BF26" s="12">
        <v>6.351374232735285</v>
      </c>
      <c r="BG26" s="12">
        <v>-0.3747491924672263</v>
      </c>
      <c r="BH26" s="12">
        <v>-42.250446977964565</v>
      </c>
      <c r="BI26" s="12">
        <v>-24.094274189581384</v>
      </c>
      <c r="BJ26" s="12">
        <v>4.79203020970453</v>
      </c>
      <c r="BK26" s="12">
        <v>11.531099319134501</v>
      </c>
      <c r="BL26" s="12">
        <v>-5.86577300368414</v>
      </c>
      <c r="BM26" s="12">
        <v>-11.29119394921664</v>
      </c>
      <c r="BN26" s="12">
        <v>-39.64737269458299</v>
      </c>
      <c r="BO26" s="12">
        <v>12.961596968091557</v>
      </c>
      <c r="BP26" s="47">
        <v>18.149595156577938</v>
      </c>
      <c r="BQ26" s="47">
        <v>17.8144556792437</v>
      </c>
      <c r="BR26" s="13">
        <v>61.673647147185974</v>
      </c>
      <c r="BS26" s="1"/>
      <c r="BT26" s="78" t="s">
        <v>13</v>
      </c>
      <c r="BU26" s="12">
        <v>-8.837433194682728</v>
      </c>
      <c r="BV26" s="12">
        <v>-20.68458218909376</v>
      </c>
      <c r="BW26" s="12">
        <v>44.41166497117667</v>
      </c>
      <c r="BX26" s="12">
        <v>-0.812930892424629</v>
      </c>
      <c r="BY26" s="12">
        <v>-8.247579378128538</v>
      </c>
      <c r="BZ26" s="12">
        <v>-7.268897814468052</v>
      </c>
      <c r="CA26" s="12">
        <v>1.405456691521674</v>
      </c>
      <c r="CB26" s="12">
        <v>5.1027656025258965</v>
      </c>
      <c r="CC26" s="12">
        <v>1.5740451659902173</v>
      </c>
      <c r="CD26" s="67">
        <v>3.4740375169356645</v>
      </c>
      <c r="CE26" s="166" t="s">
        <v>13</v>
      </c>
      <c r="CF26" s="12">
        <f t="shared" si="32"/>
        <v>58.07098883922337</v>
      </c>
      <c r="CG26" s="12">
        <f t="shared" si="0"/>
        <v>48.62151554785824</v>
      </c>
      <c r="CH26" s="12">
        <f t="shared" si="1"/>
        <v>9.449473291365132</v>
      </c>
      <c r="CI26" s="12">
        <f t="shared" si="2"/>
        <v>7.553768421384194</v>
      </c>
      <c r="CJ26" s="12">
        <f t="shared" si="3"/>
        <v>1.895704869980939</v>
      </c>
      <c r="CK26" s="12">
        <f t="shared" si="4"/>
        <v>3.5990788406791423</v>
      </c>
      <c r="CL26" s="12">
        <f t="shared" si="5"/>
        <v>4.1058983444927275</v>
      </c>
      <c r="CM26" s="12">
        <f t="shared" si="6"/>
        <v>0.5068195038135851</v>
      </c>
      <c r="CN26" s="12">
        <f t="shared" si="7"/>
        <v>-0.3059894508751215</v>
      </c>
      <c r="CO26" s="12">
        <f t="shared" si="8"/>
        <v>0.09760202731468522</v>
      </c>
      <c r="CP26" s="12">
        <f t="shared" si="9"/>
        <v>0.4035914781898068</v>
      </c>
      <c r="CQ26" s="13">
        <f t="shared" si="10"/>
        <v>3.871273259932654</v>
      </c>
      <c r="CS26" s="166" t="s">
        <v>13</v>
      </c>
      <c r="CT26" s="42">
        <f t="shared" si="11"/>
        <v>1.1360261828530527</v>
      </c>
      <c r="CU26" s="42">
        <f t="shared" si="12"/>
        <v>1.2351086102326432</v>
      </c>
      <c r="CV26" s="42">
        <f t="shared" si="13"/>
        <v>0.09908242737959035</v>
      </c>
      <c r="CW26" s="42">
        <f t="shared" si="14"/>
        <v>0.19671791906603336</v>
      </c>
      <c r="CX26" s="42">
        <f t="shared" si="15"/>
        <v>1.951723431532761</v>
      </c>
      <c r="CY26" s="42">
        <f t="shared" si="16"/>
        <v>0.5868057264808065</v>
      </c>
      <c r="CZ26" s="42">
        <f t="shared" si="17"/>
        <v>0.03379503162161011</v>
      </c>
      <c r="DA26" s="42">
        <f t="shared" si="18"/>
        <v>0.03794062986579819</v>
      </c>
      <c r="DB26" s="42">
        <f t="shared" si="19"/>
        <v>0.004145598244188079</v>
      </c>
      <c r="DC26" s="42">
        <f t="shared" si="20"/>
        <v>38.329932320097484</v>
      </c>
      <c r="DD26" s="42">
        <f t="shared" si="21"/>
        <v>29.186470789188647</v>
      </c>
      <c r="DE26" s="12">
        <f t="shared" si="22"/>
        <v>28.881292560523164</v>
      </c>
      <c r="DF26" s="9">
        <f t="shared" si="23"/>
        <v>0.30517822866548405</v>
      </c>
      <c r="DH26" s="166" t="s">
        <v>13</v>
      </c>
      <c r="DI26" s="12">
        <f t="shared" si="24"/>
        <v>0.11769738255525172</v>
      </c>
      <c r="DJ26" s="12">
        <f t="shared" si="25"/>
        <v>0.0837653063635858</v>
      </c>
      <c r="DK26" s="12">
        <f t="shared" si="26"/>
        <v>0.03393207619166591</v>
      </c>
      <c r="DL26" s="12">
        <f t="shared" si="27"/>
        <v>9.025764148353586</v>
      </c>
      <c r="DM26" s="12">
        <f t="shared" si="28"/>
        <v>0.5002071033083927</v>
      </c>
      <c r="DN26" s="12">
        <f t="shared" si="29"/>
        <v>1.5954354363641348</v>
      </c>
      <c r="DO26" s="12">
        <f t="shared" si="30"/>
        <v>6.93012160868106</v>
      </c>
      <c r="DP26" s="174">
        <f t="shared" si="31"/>
        <v>100</v>
      </c>
      <c r="DQ26" s="22"/>
    </row>
    <row r="27" spans="2:121" ht="10.5" customHeight="1">
      <c r="B27" s="77" t="s">
        <v>14</v>
      </c>
      <c r="C27" s="1">
        <v>5010586</v>
      </c>
      <c r="D27" s="1">
        <v>4193631</v>
      </c>
      <c r="E27" s="1">
        <v>816955</v>
      </c>
      <c r="F27" s="1">
        <v>651929</v>
      </c>
      <c r="G27" s="1">
        <v>165026</v>
      </c>
      <c r="H27" s="1">
        <v>894752</v>
      </c>
      <c r="I27" s="1">
        <v>986588</v>
      </c>
      <c r="J27" s="1">
        <v>91836</v>
      </c>
      <c r="K27" s="1">
        <v>-8077</v>
      </c>
      <c r="L27" s="1">
        <v>68969</v>
      </c>
      <c r="M27" s="1">
        <v>77046</v>
      </c>
      <c r="N27" s="7">
        <v>895960</v>
      </c>
      <c r="O27" s="1"/>
      <c r="P27" s="77" t="s">
        <v>14</v>
      </c>
      <c r="Q27" s="1">
        <v>126974</v>
      </c>
      <c r="R27" s="1">
        <v>140922</v>
      </c>
      <c r="S27" s="1">
        <v>13948</v>
      </c>
      <c r="T27" s="1">
        <v>198444</v>
      </c>
      <c r="U27" s="1">
        <v>215639</v>
      </c>
      <c r="V27" s="1">
        <v>354903</v>
      </c>
      <c r="W27" s="1">
        <v>6869</v>
      </c>
      <c r="X27" s="1">
        <v>7711</v>
      </c>
      <c r="Y27" s="1">
        <v>842</v>
      </c>
      <c r="Z27" s="1">
        <v>3078400.055713056</v>
      </c>
      <c r="AA27" s="1">
        <v>1478159.0557130561</v>
      </c>
      <c r="AB27" s="1">
        <v>1440437.6965655992</v>
      </c>
      <c r="AC27" s="7">
        <v>37721.35914745706</v>
      </c>
      <c r="AD27" s="1">
        <v>0</v>
      </c>
      <c r="AE27" s="77" t="s">
        <v>14</v>
      </c>
      <c r="AF27" s="1">
        <v>72942</v>
      </c>
      <c r="AG27" s="1">
        <v>44925</v>
      </c>
      <c r="AH27" s="1">
        <v>28017</v>
      </c>
      <c r="AI27" s="1">
        <v>1527299</v>
      </c>
      <c r="AJ27" s="1">
        <v>257962</v>
      </c>
      <c r="AK27" s="1">
        <v>195190</v>
      </c>
      <c r="AL27" s="1">
        <v>1074147</v>
      </c>
      <c r="AM27" s="1">
        <v>8983738.055713056</v>
      </c>
      <c r="AN27" s="1">
        <v>4295</v>
      </c>
      <c r="AO27" s="7">
        <v>2091.6735868947744</v>
      </c>
      <c r="AQ27" s="77" t="s">
        <v>14</v>
      </c>
      <c r="AR27" s="8">
        <v>-3.4927308285980967</v>
      </c>
      <c r="AS27" s="8">
        <v>-3.635716471975609</v>
      </c>
      <c r="AT27" s="8">
        <v>-2.752019464951897</v>
      </c>
      <c r="AU27" s="8">
        <v>-1.2342518134275446</v>
      </c>
      <c r="AV27" s="8">
        <v>-8.317870198557761</v>
      </c>
      <c r="AW27" s="8">
        <v>-3.80127899125693</v>
      </c>
      <c r="AX27" s="8">
        <v>-4.546158192527691</v>
      </c>
      <c r="AY27" s="8">
        <v>-11.24212316851587</v>
      </c>
      <c r="AZ27" s="8">
        <v>27.05021676300578</v>
      </c>
      <c r="BA27" s="8">
        <v>5.94804676098745</v>
      </c>
      <c r="BB27" s="8">
        <v>1.1513870472239363</v>
      </c>
      <c r="BC27" s="9">
        <v>-4.062122548977616</v>
      </c>
      <c r="BE27" s="77" t="s">
        <v>14</v>
      </c>
      <c r="BF27" s="8">
        <v>9.204279620200909</v>
      </c>
      <c r="BG27" s="8">
        <v>-0.8827025468254359</v>
      </c>
      <c r="BH27" s="8">
        <v>-46.15711252653928</v>
      </c>
      <c r="BI27" s="8">
        <v>-25.968924287925987</v>
      </c>
      <c r="BJ27" s="8">
        <v>-2.7983249717147403</v>
      </c>
      <c r="BK27" s="8">
        <v>8.293919846699337</v>
      </c>
      <c r="BL27" s="8">
        <v>-5.697419000549149</v>
      </c>
      <c r="BM27" s="8">
        <v>-11.143120534685412</v>
      </c>
      <c r="BN27" s="8">
        <v>-39.59827833572454</v>
      </c>
      <c r="BO27" s="8">
        <v>1.5361128351646256</v>
      </c>
      <c r="BP27" s="40">
        <v>13.413179025576188</v>
      </c>
      <c r="BQ27" s="40">
        <v>12.68894929959453</v>
      </c>
      <c r="BR27" s="9">
        <v>50.29886490574845</v>
      </c>
      <c r="BS27" s="1"/>
      <c r="BT27" s="77" t="s">
        <v>14</v>
      </c>
      <c r="BU27" s="8">
        <v>7.25029774595286</v>
      </c>
      <c r="BV27" s="8">
        <v>-7.582645903190636</v>
      </c>
      <c r="BW27" s="8">
        <v>44.41752577319588</v>
      </c>
      <c r="BX27" s="8">
        <v>-8.020466408146575</v>
      </c>
      <c r="BY27" s="8">
        <v>-27.308642810244795</v>
      </c>
      <c r="BZ27" s="8">
        <v>-15.887769920580542</v>
      </c>
      <c r="CA27" s="8">
        <v>0.05607589807600054</v>
      </c>
      <c r="CB27" s="8">
        <v>-1.8584910837325335</v>
      </c>
      <c r="CC27" s="8">
        <v>-2.4085435128379915</v>
      </c>
      <c r="CD27" s="41">
        <v>0.563627646214934</v>
      </c>
      <c r="CE27" s="165" t="s">
        <v>14</v>
      </c>
      <c r="CF27" s="8">
        <f t="shared" si="32"/>
        <v>55.77395477168441</v>
      </c>
      <c r="CG27" s="8">
        <f t="shared" si="0"/>
        <v>46.68024572837063</v>
      </c>
      <c r="CH27" s="8">
        <f t="shared" si="1"/>
        <v>9.093709043313783</v>
      </c>
      <c r="CI27" s="8">
        <f t="shared" si="2"/>
        <v>7.2567676835303185</v>
      </c>
      <c r="CJ27" s="8">
        <f t="shared" si="3"/>
        <v>1.8369413597834647</v>
      </c>
      <c r="CK27" s="8">
        <f t="shared" si="4"/>
        <v>9.959684871165601</v>
      </c>
      <c r="CL27" s="8">
        <f t="shared" si="5"/>
        <v>10.981931951729115</v>
      </c>
      <c r="CM27" s="8">
        <f t="shared" si="6"/>
        <v>1.0222470805635129</v>
      </c>
      <c r="CN27" s="8">
        <f t="shared" si="7"/>
        <v>-0.08990689565869041</v>
      </c>
      <c r="CO27" s="8">
        <f t="shared" si="8"/>
        <v>0.7677093830239221</v>
      </c>
      <c r="CP27" s="8">
        <f t="shared" si="9"/>
        <v>0.8576162786826125</v>
      </c>
      <c r="CQ27" s="9">
        <f t="shared" si="10"/>
        <v>9.973131389669465</v>
      </c>
      <c r="CS27" s="165" t="s">
        <v>14</v>
      </c>
      <c r="CT27" s="38">
        <f t="shared" si="11"/>
        <v>1.4133760269117936</v>
      </c>
      <c r="CU27" s="38">
        <f t="shared" si="12"/>
        <v>1.5686343382461272</v>
      </c>
      <c r="CV27" s="38">
        <f t="shared" si="13"/>
        <v>0.15525831133433377</v>
      </c>
      <c r="CW27" s="38">
        <f t="shared" si="14"/>
        <v>2.208924600977239</v>
      </c>
      <c r="CX27" s="38">
        <f t="shared" si="15"/>
        <v>2.400325996402667</v>
      </c>
      <c r="CY27" s="38">
        <f t="shared" si="16"/>
        <v>3.9505047653777643</v>
      </c>
      <c r="CZ27" s="38">
        <f t="shared" si="17"/>
        <v>0.07646037715482784</v>
      </c>
      <c r="DA27" s="38">
        <f t="shared" si="18"/>
        <v>0.08583286770139431</v>
      </c>
      <c r="DB27" s="38">
        <f t="shared" si="19"/>
        <v>0.009372490546566465</v>
      </c>
      <c r="DC27" s="38">
        <f t="shared" si="20"/>
        <v>34.26636035714999</v>
      </c>
      <c r="DD27" s="38">
        <f t="shared" si="21"/>
        <v>16.453719448921888</v>
      </c>
      <c r="DE27" s="8">
        <f t="shared" si="22"/>
        <v>16.0338345534193</v>
      </c>
      <c r="DF27" s="46">
        <f t="shared" si="23"/>
        <v>0.41988489550258873</v>
      </c>
      <c r="DH27" s="165" t="s">
        <v>14</v>
      </c>
      <c r="DI27" s="8">
        <f t="shared" si="24"/>
        <v>0.8119337356860464</v>
      </c>
      <c r="DJ27" s="8">
        <f t="shared" si="25"/>
        <v>0.5000702349222071</v>
      </c>
      <c r="DK27" s="8">
        <f t="shared" si="26"/>
        <v>0.31186350076383923</v>
      </c>
      <c r="DL27" s="8">
        <f t="shared" si="27"/>
        <v>17.00070717254206</v>
      </c>
      <c r="DM27" s="8">
        <f t="shared" si="28"/>
        <v>2.87143278666672</v>
      </c>
      <c r="DN27" s="8">
        <f t="shared" si="29"/>
        <v>2.172703598318656</v>
      </c>
      <c r="DO27" s="8">
        <f t="shared" si="30"/>
        <v>11.956570787556684</v>
      </c>
      <c r="DP27" s="178">
        <f t="shared" si="31"/>
        <v>100</v>
      </c>
      <c r="DQ27" s="22"/>
    </row>
    <row r="28" spans="2:121" ht="10.5" customHeight="1">
      <c r="B28" s="77" t="s">
        <v>15</v>
      </c>
      <c r="C28" s="1">
        <v>8417194</v>
      </c>
      <c r="D28" s="1">
        <v>7049176</v>
      </c>
      <c r="E28" s="1">
        <v>1368018</v>
      </c>
      <c r="F28" s="1">
        <v>1094181</v>
      </c>
      <c r="G28" s="1">
        <v>273837</v>
      </c>
      <c r="H28" s="1">
        <v>1354888</v>
      </c>
      <c r="I28" s="1">
        <v>1556522</v>
      </c>
      <c r="J28" s="1">
        <v>201634</v>
      </c>
      <c r="K28" s="1">
        <v>-50087</v>
      </c>
      <c r="L28" s="1">
        <v>126231</v>
      </c>
      <c r="M28" s="1">
        <v>176318</v>
      </c>
      <c r="N28" s="7">
        <v>1394372</v>
      </c>
      <c r="O28" s="1"/>
      <c r="P28" s="77" t="s">
        <v>15</v>
      </c>
      <c r="Q28" s="1">
        <v>218638</v>
      </c>
      <c r="R28" s="1">
        <v>242653</v>
      </c>
      <c r="S28" s="1">
        <v>24015</v>
      </c>
      <c r="T28" s="1">
        <v>192079</v>
      </c>
      <c r="U28" s="1">
        <v>400358</v>
      </c>
      <c r="V28" s="1">
        <v>583297</v>
      </c>
      <c r="W28" s="1">
        <v>10603</v>
      </c>
      <c r="X28" s="1">
        <v>11904</v>
      </c>
      <c r="Y28" s="1">
        <v>1301</v>
      </c>
      <c r="Z28" s="1">
        <v>4629523.428135892</v>
      </c>
      <c r="AA28" s="1">
        <v>2210920.428135893</v>
      </c>
      <c r="AB28" s="1">
        <v>1931623.4815692916</v>
      </c>
      <c r="AC28" s="7">
        <v>279296.9465666014</v>
      </c>
      <c r="AD28" s="1">
        <v>0</v>
      </c>
      <c r="AE28" s="77" t="s">
        <v>15</v>
      </c>
      <c r="AF28" s="1">
        <v>96189</v>
      </c>
      <c r="AG28" s="1">
        <v>30343</v>
      </c>
      <c r="AH28" s="1">
        <v>65846</v>
      </c>
      <c r="AI28" s="1">
        <v>2322414</v>
      </c>
      <c r="AJ28" s="1">
        <v>485465</v>
      </c>
      <c r="AK28" s="1">
        <v>538488</v>
      </c>
      <c r="AL28" s="1">
        <v>1298461</v>
      </c>
      <c r="AM28" s="1">
        <v>14401605.428135892</v>
      </c>
      <c r="AN28" s="1">
        <v>7634</v>
      </c>
      <c r="AO28" s="7">
        <v>1886.508439630062</v>
      </c>
      <c r="AQ28" s="77" t="s">
        <v>15</v>
      </c>
      <c r="AR28" s="8">
        <v>-0.9376283929727949</v>
      </c>
      <c r="AS28" s="8">
        <v>-1.0874773755005314</v>
      </c>
      <c r="AT28" s="8">
        <v>-0.15822669331025133</v>
      </c>
      <c r="AU28" s="8">
        <v>1.4124961420503994</v>
      </c>
      <c r="AV28" s="8">
        <v>-5.977098319284451</v>
      </c>
      <c r="AW28" s="8">
        <v>-2.5627048240122603</v>
      </c>
      <c r="AX28" s="8">
        <v>-3.3395061038391654</v>
      </c>
      <c r="AY28" s="8">
        <v>-8.25435104083722</v>
      </c>
      <c r="AZ28" s="8">
        <v>12.540816148352512</v>
      </c>
      <c r="BA28" s="8">
        <v>6.923774109116783</v>
      </c>
      <c r="BB28" s="8">
        <v>0.5658031324504067</v>
      </c>
      <c r="BC28" s="9">
        <v>-2.9342377393191756</v>
      </c>
      <c r="BE28" s="77" t="s">
        <v>15</v>
      </c>
      <c r="BF28" s="8">
        <v>15.216348814046995</v>
      </c>
      <c r="BG28" s="8">
        <v>4.5665701382424935</v>
      </c>
      <c r="BH28" s="8">
        <v>-43.217553732296125</v>
      </c>
      <c r="BI28" s="8">
        <v>-44.61661337247021</v>
      </c>
      <c r="BJ28" s="8">
        <v>0.16537527176836456</v>
      </c>
      <c r="BK28" s="8">
        <v>16.602031800354226</v>
      </c>
      <c r="BL28" s="8">
        <v>-5.910018635193895</v>
      </c>
      <c r="BM28" s="8">
        <v>-11.329608938547487</v>
      </c>
      <c r="BN28" s="8">
        <v>-39.65677179962894</v>
      </c>
      <c r="BO28" s="8">
        <v>3.841049524500802</v>
      </c>
      <c r="BP28" s="40">
        <v>8.287801985289303</v>
      </c>
      <c r="BQ28" s="40">
        <v>3.5640733772265105</v>
      </c>
      <c r="BR28" s="9">
        <v>58.18856549389855</v>
      </c>
      <c r="BS28" s="1"/>
      <c r="BT28" s="77" t="s">
        <v>15</v>
      </c>
      <c r="BU28" s="8">
        <v>13.72277789600624</v>
      </c>
      <c r="BV28" s="8">
        <v>-22.477708796402748</v>
      </c>
      <c r="BW28" s="8">
        <v>44.9043815056887</v>
      </c>
      <c r="BX28" s="8">
        <v>-0.41059370348659446</v>
      </c>
      <c r="BY28" s="8">
        <v>0.8469259723964869</v>
      </c>
      <c r="BZ28" s="8">
        <v>-2.097897012328486</v>
      </c>
      <c r="CA28" s="8">
        <v>-0.16246672623011071</v>
      </c>
      <c r="CB28" s="8">
        <v>0.3899484279832444</v>
      </c>
      <c r="CC28" s="8">
        <v>-1.2163561076604554</v>
      </c>
      <c r="CD28" s="41">
        <v>1.6260835016314603</v>
      </c>
      <c r="CE28" s="165" t="s">
        <v>15</v>
      </c>
      <c r="CF28" s="8">
        <f t="shared" si="32"/>
        <v>58.446220055131036</v>
      </c>
      <c r="CG28" s="8">
        <f t="shared" si="0"/>
        <v>48.94715408761499</v>
      </c>
      <c r="CH28" s="8">
        <f t="shared" si="1"/>
        <v>9.499065967516044</v>
      </c>
      <c r="CI28" s="8">
        <f t="shared" si="2"/>
        <v>7.597632121362931</v>
      </c>
      <c r="CJ28" s="8">
        <f t="shared" si="3"/>
        <v>1.9014338461531146</v>
      </c>
      <c r="CK28" s="8">
        <f t="shared" si="4"/>
        <v>9.407895576370983</v>
      </c>
      <c r="CL28" s="8">
        <f t="shared" si="5"/>
        <v>10.807975595269953</v>
      </c>
      <c r="CM28" s="8">
        <f t="shared" si="6"/>
        <v>1.4000800188989695</v>
      </c>
      <c r="CN28" s="8">
        <f t="shared" si="7"/>
        <v>-0.3477876147206953</v>
      </c>
      <c r="CO28" s="8">
        <f t="shared" si="8"/>
        <v>0.8765064466589753</v>
      </c>
      <c r="CP28" s="8">
        <f t="shared" si="9"/>
        <v>1.2242940613796705</v>
      </c>
      <c r="CQ28" s="9">
        <f t="shared" si="10"/>
        <v>9.682059454815128</v>
      </c>
      <c r="CS28" s="165" t="s">
        <v>15</v>
      </c>
      <c r="CT28" s="38">
        <f t="shared" si="11"/>
        <v>1.5181501888175253</v>
      </c>
      <c r="CU28" s="38">
        <f t="shared" si="12"/>
        <v>1.6849024312660148</v>
      </c>
      <c r="CV28" s="38">
        <f t="shared" si="13"/>
        <v>0.16675224244848957</v>
      </c>
      <c r="CW28" s="38">
        <f t="shared" si="14"/>
        <v>1.3337332491052856</v>
      </c>
      <c r="CX28" s="38">
        <f t="shared" si="15"/>
        <v>2.7799539572014322</v>
      </c>
      <c r="CY28" s="38">
        <f t="shared" si="16"/>
        <v>4.050222059690886</v>
      </c>
      <c r="CZ28" s="38">
        <f t="shared" si="17"/>
        <v>0.07362373627654946</v>
      </c>
      <c r="DA28" s="38">
        <f t="shared" si="18"/>
        <v>0.08265745134735873</v>
      </c>
      <c r="DB28" s="38">
        <f t="shared" si="19"/>
        <v>0.009033715070809285</v>
      </c>
      <c r="DC28" s="38">
        <f t="shared" si="20"/>
        <v>32.14588436849798</v>
      </c>
      <c r="DD28" s="38">
        <f t="shared" si="21"/>
        <v>15.351902530369967</v>
      </c>
      <c r="DE28" s="8">
        <f t="shared" si="22"/>
        <v>13.412556615358653</v>
      </c>
      <c r="DF28" s="9">
        <f t="shared" si="23"/>
        <v>1.9393459150113164</v>
      </c>
      <c r="DH28" s="165" t="s">
        <v>15</v>
      </c>
      <c r="DI28" s="8">
        <f t="shared" si="24"/>
        <v>0.6679047032637003</v>
      </c>
      <c r="DJ28" s="8">
        <f t="shared" si="25"/>
        <v>0.2106917881580062</v>
      </c>
      <c r="DK28" s="8">
        <f t="shared" si="26"/>
        <v>0.4572129151056942</v>
      </c>
      <c r="DL28" s="8">
        <f t="shared" si="27"/>
        <v>16.126077134864314</v>
      </c>
      <c r="DM28" s="8">
        <f t="shared" si="28"/>
        <v>3.3709089061110133</v>
      </c>
      <c r="DN28" s="8">
        <f t="shared" si="29"/>
        <v>3.739083136856226</v>
      </c>
      <c r="DO28" s="8">
        <f t="shared" si="30"/>
        <v>9.016085091897075</v>
      </c>
      <c r="DP28" s="174">
        <f t="shared" si="31"/>
        <v>100</v>
      </c>
      <c r="DQ28" s="22"/>
    </row>
    <row r="29" spans="2:121" ht="10.5" customHeight="1">
      <c r="B29" s="77" t="s">
        <v>16</v>
      </c>
      <c r="C29" s="1">
        <v>1463272</v>
      </c>
      <c r="D29" s="1">
        <v>1224912</v>
      </c>
      <c r="E29" s="1">
        <v>238360</v>
      </c>
      <c r="F29" s="1">
        <v>190653</v>
      </c>
      <c r="G29" s="1">
        <v>47707</v>
      </c>
      <c r="H29" s="1">
        <v>197515</v>
      </c>
      <c r="I29" s="1">
        <v>238992</v>
      </c>
      <c r="J29" s="1">
        <v>41477</v>
      </c>
      <c r="K29" s="1">
        <v>1279</v>
      </c>
      <c r="L29" s="1">
        <v>37345</v>
      </c>
      <c r="M29" s="1">
        <v>36066</v>
      </c>
      <c r="N29" s="7">
        <v>192484</v>
      </c>
      <c r="O29" s="1"/>
      <c r="P29" s="77" t="s">
        <v>16</v>
      </c>
      <c r="Q29" s="1">
        <v>45080</v>
      </c>
      <c r="R29" s="1">
        <v>50031</v>
      </c>
      <c r="S29" s="1">
        <v>4951</v>
      </c>
      <c r="T29" s="1">
        <v>5364</v>
      </c>
      <c r="U29" s="1">
        <v>69863</v>
      </c>
      <c r="V29" s="1">
        <v>72177</v>
      </c>
      <c r="W29" s="1">
        <v>3752</v>
      </c>
      <c r="X29" s="1">
        <v>4212</v>
      </c>
      <c r="Y29" s="1">
        <v>460</v>
      </c>
      <c r="Z29" s="1">
        <v>1471363.4474092806</v>
      </c>
      <c r="AA29" s="1">
        <v>638827.4474092805</v>
      </c>
      <c r="AB29" s="1">
        <v>630664.6208659319</v>
      </c>
      <c r="AC29" s="7">
        <v>8162.826543348563</v>
      </c>
      <c r="AD29" s="1">
        <v>0</v>
      </c>
      <c r="AE29" s="77" t="s">
        <v>16</v>
      </c>
      <c r="AF29" s="1">
        <v>26101</v>
      </c>
      <c r="AG29" s="1">
        <v>9259</v>
      </c>
      <c r="AH29" s="1">
        <v>16842</v>
      </c>
      <c r="AI29" s="1">
        <v>806435</v>
      </c>
      <c r="AJ29" s="1">
        <v>458343</v>
      </c>
      <c r="AK29" s="1">
        <v>57258</v>
      </c>
      <c r="AL29" s="1">
        <v>290834</v>
      </c>
      <c r="AM29" s="1">
        <v>3132150.4474092806</v>
      </c>
      <c r="AN29" s="1">
        <v>1602</v>
      </c>
      <c r="AO29" s="7">
        <v>1955.1500920157807</v>
      </c>
      <c r="AQ29" s="77" t="s">
        <v>16</v>
      </c>
      <c r="AR29" s="8">
        <v>-2.257283417887667</v>
      </c>
      <c r="AS29" s="8">
        <v>-2.4066263092394498</v>
      </c>
      <c r="AT29" s="8">
        <v>-1.4825560969964495</v>
      </c>
      <c r="AU29" s="8">
        <v>0.06980894394289314</v>
      </c>
      <c r="AV29" s="8">
        <v>-7.233554358605401</v>
      </c>
      <c r="AW29" s="8">
        <v>11.041461700632468</v>
      </c>
      <c r="AX29" s="8">
        <v>5.705174419376098</v>
      </c>
      <c r="AY29" s="8">
        <v>-13.980256335808205</v>
      </c>
      <c r="AZ29" s="8">
        <v>122.43072606103122</v>
      </c>
      <c r="BA29" s="8">
        <v>12.889574075753455</v>
      </c>
      <c r="BB29" s="8">
        <v>-7.005646804012066</v>
      </c>
      <c r="BC29" s="9">
        <v>7.17550961318953</v>
      </c>
      <c r="BE29" s="77" t="s">
        <v>16</v>
      </c>
      <c r="BF29" s="8">
        <v>15.904766802077441</v>
      </c>
      <c r="BG29" s="8">
        <v>5.1778506559031285</v>
      </c>
      <c r="BH29" s="8">
        <v>-42.921374221812314</v>
      </c>
      <c r="BI29" s="8">
        <v>74.72312703583061</v>
      </c>
      <c r="BJ29" s="8">
        <v>-3.453470053342915</v>
      </c>
      <c r="BK29" s="8">
        <v>10.580502826676472</v>
      </c>
      <c r="BL29" s="8">
        <v>-5.728643216080402</v>
      </c>
      <c r="BM29" s="8">
        <v>-11.157983547774732</v>
      </c>
      <c r="BN29" s="8">
        <v>-39.55321944809461</v>
      </c>
      <c r="BO29" s="8">
        <v>17.34388509211412</v>
      </c>
      <c r="BP29" s="40">
        <v>32.842966566002424</v>
      </c>
      <c r="BQ29" s="40">
        <v>32.68693532991693</v>
      </c>
      <c r="BR29" s="9">
        <v>46.118315434523716</v>
      </c>
      <c r="BS29" s="1"/>
      <c r="BT29" s="77" t="s">
        <v>16</v>
      </c>
      <c r="BU29" s="8">
        <v>-2.199490407673861</v>
      </c>
      <c r="BV29" s="8">
        <v>-38.38014108877945</v>
      </c>
      <c r="BW29" s="8">
        <v>44.41776710684274</v>
      </c>
      <c r="BX29" s="8">
        <v>8.055869320244991</v>
      </c>
      <c r="BY29" s="8">
        <v>24.37566991845651</v>
      </c>
      <c r="BZ29" s="8">
        <v>-34.2640322376956</v>
      </c>
      <c r="CA29" s="8">
        <v>0.047816439911247184</v>
      </c>
      <c r="CB29" s="8">
        <v>6.942030063126343</v>
      </c>
      <c r="CC29" s="8">
        <v>-0.12468827930174563</v>
      </c>
      <c r="CD29" s="41">
        <v>7.075540712393676</v>
      </c>
      <c r="CE29" s="165" t="s">
        <v>16</v>
      </c>
      <c r="CF29" s="8">
        <f t="shared" si="32"/>
        <v>46.71780696902115</v>
      </c>
      <c r="CG29" s="8">
        <f t="shared" si="0"/>
        <v>39.10769998335076</v>
      </c>
      <c r="CH29" s="8">
        <f t="shared" si="1"/>
        <v>7.610106985670388</v>
      </c>
      <c r="CI29" s="8">
        <f t="shared" si="2"/>
        <v>6.086968145406178</v>
      </c>
      <c r="CJ29" s="8">
        <f t="shared" si="3"/>
        <v>1.5231388402642105</v>
      </c>
      <c r="CK29" s="8">
        <f t="shared" si="4"/>
        <v>6.306050852805366</v>
      </c>
      <c r="CL29" s="8">
        <f t="shared" si="5"/>
        <v>7.63028481590593</v>
      </c>
      <c r="CM29" s="8">
        <f t="shared" si="6"/>
        <v>1.324233963100565</v>
      </c>
      <c r="CN29" s="8">
        <f t="shared" si="7"/>
        <v>0.04083456466971148</v>
      </c>
      <c r="CO29" s="8">
        <f t="shared" si="8"/>
        <v>1.1923118198517397</v>
      </c>
      <c r="CP29" s="8">
        <f t="shared" si="9"/>
        <v>1.1514772551820283</v>
      </c>
      <c r="CQ29" s="9">
        <f t="shared" si="10"/>
        <v>6.145426384585413</v>
      </c>
      <c r="CS29" s="165" t="s">
        <v>16</v>
      </c>
      <c r="CT29" s="38">
        <f t="shared" si="11"/>
        <v>1.439266751611097</v>
      </c>
      <c r="CU29" s="38">
        <f t="shared" si="12"/>
        <v>1.597337064105031</v>
      </c>
      <c r="CV29" s="38">
        <f t="shared" si="13"/>
        <v>0.15807031249393394</v>
      </c>
      <c r="CW29" s="38">
        <f t="shared" si="14"/>
        <v>0.17125614142950146</v>
      </c>
      <c r="CX29" s="38">
        <f t="shared" si="15"/>
        <v>2.230512268584873</v>
      </c>
      <c r="CY29" s="38">
        <f t="shared" si="16"/>
        <v>2.3043912229599415</v>
      </c>
      <c r="CZ29" s="38">
        <f t="shared" si="17"/>
        <v>0.11978990355024038</v>
      </c>
      <c r="DA29" s="38">
        <f t="shared" si="18"/>
        <v>0.13447629897484342</v>
      </c>
      <c r="DB29" s="38">
        <f t="shared" si="19"/>
        <v>0.014686395424603031</v>
      </c>
      <c r="DC29" s="38">
        <f t="shared" si="20"/>
        <v>46.97614217817348</v>
      </c>
      <c r="DD29" s="38">
        <f t="shared" si="21"/>
        <v>20.395809784222806</v>
      </c>
      <c r="DE29" s="8">
        <f t="shared" si="22"/>
        <v>20.135195657270497</v>
      </c>
      <c r="DF29" s="9">
        <f t="shared" si="23"/>
        <v>0.26061412695230984</v>
      </c>
      <c r="DH29" s="165" t="s">
        <v>16</v>
      </c>
      <c r="DI29" s="8">
        <f t="shared" si="24"/>
        <v>0.8333252325599212</v>
      </c>
      <c r="DJ29" s="8">
        <f t="shared" si="25"/>
        <v>0.29561159833999884</v>
      </c>
      <c r="DK29" s="8">
        <f t="shared" si="26"/>
        <v>0.5377136342199224</v>
      </c>
      <c r="DL29" s="8">
        <f t="shared" si="27"/>
        <v>25.747007161390755</v>
      </c>
      <c r="DM29" s="8">
        <f t="shared" si="28"/>
        <v>14.633492474127888</v>
      </c>
      <c r="DN29" s="8">
        <f t="shared" si="29"/>
        <v>1.828073107004175</v>
      </c>
      <c r="DO29" s="8">
        <f t="shared" si="30"/>
        <v>9.285441580258693</v>
      </c>
      <c r="DP29" s="174">
        <f t="shared" si="31"/>
        <v>100</v>
      </c>
      <c r="DQ29" s="22"/>
    </row>
    <row r="30" spans="2:121" ht="10.5" customHeight="1">
      <c r="B30" s="77" t="s">
        <v>17</v>
      </c>
      <c r="C30" s="1">
        <v>7623451</v>
      </c>
      <c r="D30" s="1">
        <v>6381397</v>
      </c>
      <c r="E30" s="1">
        <v>1242054</v>
      </c>
      <c r="F30" s="1">
        <v>993228</v>
      </c>
      <c r="G30" s="1">
        <v>248826</v>
      </c>
      <c r="H30" s="1">
        <v>1234310</v>
      </c>
      <c r="I30" s="1">
        <v>1375821</v>
      </c>
      <c r="J30" s="1">
        <v>141511</v>
      </c>
      <c r="K30" s="1">
        <v>-20021</v>
      </c>
      <c r="L30" s="1">
        <v>97538</v>
      </c>
      <c r="M30" s="1">
        <v>117559</v>
      </c>
      <c r="N30" s="7">
        <v>1234904</v>
      </c>
      <c r="O30" s="1"/>
      <c r="P30" s="77" t="s">
        <v>17</v>
      </c>
      <c r="Q30" s="1">
        <v>196276</v>
      </c>
      <c r="R30" s="1">
        <v>217845</v>
      </c>
      <c r="S30" s="1">
        <v>21569</v>
      </c>
      <c r="T30" s="1">
        <v>40171</v>
      </c>
      <c r="U30" s="1">
        <v>337311</v>
      </c>
      <c r="V30" s="1">
        <v>661146</v>
      </c>
      <c r="W30" s="1">
        <v>19427</v>
      </c>
      <c r="X30" s="1">
        <v>21810</v>
      </c>
      <c r="Y30" s="1">
        <v>2383</v>
      </c>
      <c r="Z30" s="1">
        <v>4308802.912157085</v>
      </c>
      <c r="AA30" s="1">
        <v>2069704.9121570843</v>
      </c>
      <c r="AB30" s="1">
        <v>1944602.4386756367</v>
      </c>
      <c r="AC30" s="7">
        <v>125102.47348144761</v>
      </c>
      <c r="AD30" s="1">
        <v>0</v>
      </c>
      <c r="AE30" s="132" t="s">
        <v>17</v>
      </c>
      <c r="AF30" s="1">
        <v>91760</v>
      </c>
      <c r="AG30" s="1">
        <v>43301</v>
      </c>
      <c r="AH30" s="1">
        <v>48459</v>
      </c>
      <c r="AI30" s="1">
        <v>2147338</v>
      </c>
      <c r="AJ30" s="1">
        <v>345001</v>
      </c>
      <c r="AK30" s="1">
        <v>305924</v>
      </c>
      <c r="AL30" s="1">
        <v>1496413</v>
      </c>
      <c r="AM30" s="1">
        <v>13166563.912157085</v>
      </c>
      <c r="AN30" s="1">
        <v>6674</v>
      </c>
      <c r="AO30" s="7">
        <v>1972.8144908835907</v>
      </c>
      <c r="AP30" s="53"/>
      <c r="AQ30" s="77" t="s">
        <v>17</v>
      </c>
      <c r="AR30" s="8">
        <v>-0.7575462697238078</v>
      </c>
      <c r="AS30" s="8">
        <v>-0.9042449197756329</v>
      </c>
      <c r="AT30" s="8">
        <v>0.003059541906062402</v>
      </c>
      <c r="AU30" s="8">
        <v>1.5705564134291878</v>
      </c>
      <c r="AV30" s="8">
        <v>-5.79982282525573</v>
      </c>
      <c r="AW30" s="8">
        <v>7.386865378173925</v>
      </c>
      <c r="AX30" s="8">
        <v>5.209141845115971</v>
      </c>
      <c r="AY30" s="8">
        <v>-10.603552837721736</v>
      </c>
      <c r="AZ30" s="8">
        <v>8.79646501457726</v>
      </c>
      <c r="BA30" s="8">
        <v>2.996832101372756</v>
      </c>
      <c r="BB30" s="8">
        <v>0.7775263175942119</v>
      </c>
      <c r="BC30" s="9">
        <v>7.315301223141931</v>
      </c>
      <c r="BD30" s="53"/>
      <c r="BE30" s="77" t="s">
        <v>17</v>
      </c>
      <c r="BF30" s="8">
        <v>16.050375450836636</v>
      </c>
      <c r="BG30" s="8">
        <v>5.327157479439338</v>
      </c>
      <c r="BH30" s="8">
        <v>-42.783245351088944</v>
      </c>
      <c r="BI30" s="8">
        <v>87.78515332834704</v>
      </c>
      <c r="BJ30" s="8">
        <v>1.6370473487245314</v>
      </c>
      <c r="BK30" s="8">
        <v>5.2235706043846735</v>
      </c>
      <c r="BL30" s="8">
        <v>-5.84044203179527</v>
      </c>
      <c r="BM30" s="8">
        <v>-11.265714634444038</v>
      </c>
      <c r="BN30" s="8">
        <v>-39.625031669622494</v>
      </c>
      <c r="BO30" s="8">
        <v>11.212915267971034</v>
      </c>
      <c r="BP30" s="40">
        <v>20.073120531852982</v>
      </c>
      <c r="BQ30" s="40">
        <v>18.404517248056845</v>
      </c>
      <c r="BR30" s="9">
        <v>53.753280219511204</v>
      </c>
      <c r="BS30" s="1"/>
      <c r="BT30" s="77" t="s">
        <v>17</v>
      </c>
      <c r="BU30" s="60">
        <v>18.04358453186508</v>
      </c>
      <c r="BV30" s="8">
        <v>-1.987369564725322</v>
      </c>
      <c r="BW30" s="8">
        <v>44.41662941439428</v>
      </c>
      <c r="BX30" s="8">
        <v>3.5892587080636877</v>
      </c>
      <c r="BY30" s="8">
        <v>12.066798114684605</v>
      </c>
      <c r="BZ30" s="8">
        <v>2.752848237317283</v>
      </c>
      <c r="CA30" s="8">
        <v>1.9803673823767136</v>
      </c>
      <c r="CB30" s="8">
        <v>3.629499129877767</v>
      </c>
      <c r="CC30" s="8">
        <v>-0.5957700327673519</v>
      </c>
      <c r="CD30" s="41">
        <v>4.250592921486262</v>
      </c>
      <c r="CE30" s="165" t="s">
        <v>17</v>
      </c>
      <c r="CF30" s="8">
        <f t="shared" si="32"/>
        <v>57.90007970842749</v>
      </c>
      <c r="CG30" s="8">
        <f t="shared" si="0"/>
        <v>48.4666845699041</v>
      </c>
      <c r="CH30" s="8">
        <f t="shared" si="1"/>
        <v>9.433395138523379</v>
      </c>
      <c r="CI30" s="8">
        <f t="shared" si="2"/>
        <v>7.5435626684872785</v>
      </c>
      <c r="CJ30" s="8">
        <f t="shared" si="3"/>
        <v>1.8898324700361</v>
      </c>
      <c r="CK30" s="8">
        <f t="shared" si="4"/>
        <v>9.374579489644406</v>
      </c>
      <c r="CL30" s="8">
        <f t="shared" si="5"/>
        <v>10.449354965950251</v>
      </c>
      <c r="CM30" s="8">
        <f t="shared" si="6"/>
        <v>1.0747754763058466</v>
      </c>
      <c r="CN30" s="8">
        <f t="shared" si="7"/>
        <v>-0.15205941454105582</v>
      </c>
      <c r="CO30" s="8">
        <f t="shared" si="8"/>
        <v>0.7408007180213527</v>
      </c>
      <c r="CP30" s="8">
        <f t="shared" si="9"/>
        <v>0.8928601325624086</v>
      </c>
      <c r="CQ30" s="9">
        <f t="shared" si="10"/>
        <v>9.379090917257281</v>
      </c>
      <c r="CS30" s="165" t="s">
        <v>17</v>
      </c>
      <c r="CT30" s="38">
        <f t="shared" si="11"/>
        <v>1.4907154312202326</v>
      </c>
      <c r="CU30" s="38">
        <f t="shared" si="12"/>
        <v>1.6545318995402982</v>
      </c>
      <c r="CV30" s="38">
        <f t="shared" si="13"/>
        <v>0.16381646832006558</v>
      </c>
      <c r="CW30" s="38">
        <f t="shared" si="14"/>
        <v>0.3050985835636958</v>
      </c>
      <c r="CX30" s="38">
        <f t="shared" si="15"/>
        <v>2.561875689438993</v>
      </c>
      <c r="CY30" s="38">
        <f t="shared" si="16"/>
        <v>5.021401213034359</v>
      </c>
      <c r="CZ30" s="38">
        <f t="shared" si="17"/>
        <v>0.14754798692818</v>
      </c>
      <c r="DA30" s="38">
        <f t="shared" si="18"/>
        <v>0.16564686235155227</v>
      </c>
      <c r="DB30" s="38">
        <f t="shared" si="19"/>
        <v>0.01809887542337226</v>
      </c>
      <c r="DC30" s="38">
        <f t="shared" si="20"/>
        <v>32.72534080192811</v>
      </c>
      <c r="DD30" s="38">
        <f t="shared" si="21"/>
        <v>15.719400490252916</v>
      </c>
      <c r="DE30" s="8">
        <f t="shared" si="22"/>
        <v>14.769247706914076</v>
      </c>
      <c r="DF30" s="9">
        <f t="shared" si="23"/>
        <v>0.9501527833388386</v>
      </c>
      <c r="DH30" s="165" t="s">
        <v>17</v>
      </c>
      <c r="DI30" s="8">
        <f t="shared" si="24"/>
        <v>0.6969168312415606</v>
      </c>
      <c r="DJ30" s="8">
        <f t="shared" si="25"/>
        <v>0.3288709209850786</v>
      </c>
      <c r="DK30" s="8">
        <f t="shared" si="26"/>
        <v>0.3680459102564819</v>
      </c>
      <c r="DL30" s="8">
        <f t="shared" si="27"/>
        <v>16.30902348043363</v>
      </c>
      <c r="DM30" s="8">
        <f t="shared" si="28"/>
        <v>2.6202812085349785</v>
      </c>
      <c r="DN30" s="8">
        <f t="shared" si="29"/>
        <v>2.3234915505747944</v>
      </c>
      <c r="DO30" s="8">
        <f t="shared" si="30"/>
        <v>11.365250721323859</v>
      </c>
      <c r="DP30" s="174">
        <f t="shared" si="31"/>
        <v>100</v>
      </c>
      <c r="DQ30" s="22"/>
    </row>
    <row r="31" spans="2:121" s="53" customFormat="1" ht="10.5" customHeight="1">
      <c r="B31" s="77" t="s">
        <v>18</v>
      </c>
      <c r="C31" s="1">
        <v>9843138</v>
      </c>
      <c r="D31" s="1">
        <v>8236352</v>
      </c>
      <c r="E31" s="1">
        <v>1606786</v>
      </c>
      <c r="F31" s="1">
        <v>1284508</v>
      </c>
      <c r="G31" s="1">
        <v>322278</v>
      </c>
      <c r="H31" s="1">
        <v>853473</v>
      </c>
      <c r="I31" s="1">
        <v>933113</v>
      </c>
      <c r="J31" s="1">
        <v>79640</v>
      </c>
      <c r="K31" s="1">
        <v>-12978</v>
      </c>
      <c r="L31" s="1">
        <v>45672</v>
      </c>
      <c r="M31" s="1">
        <v>58650</v>
      </c>
      <c r="N31" s="7">
        <v>854877</v>
      </c>
      <c r="O31" s="1"/>
      <c r="P31" s="77" t="s">
        <v>18</v>
      </c>
      <c r="Q31" s="1">
        <v>178159</v>
      </c>
      <c r="R31" s="1">
        <v>197729</v>
      </c>
      <c r="S31" s="1">
        <v>19570</v>
      </c>
      <c r="T31" s="1">
        <v>51632</v>
      </c>
      <c r="U31" s="1">
        <v>392093</v>
      </c>
      <c r="V31" s="1">
        <v>232993</v>
      </c>
      <c r="W31" s="1">
        <v>11574</v>
      </c>
      <c r="X31" s="1">
        <v>12994</v>
      </c>
      <c r="Y31" s="1">
        <v>1420</v>
      </c>
      <c r="Z31" s="1">
        <v>6590800.495327142</v>
      </c>
      <c r="AA31" s="1">
        <v>3610220.495327142</v>
      </c>
      <c r="AB31" s="1">
        <v>3590478.85276508</v>
      </c>
      <c r="AC31" s="7">
        <v>19741.642562062058</v>
      </c>
      <c r="AD31" s="1">
        <v>0</v>
      </c>
      <c r="AE31" s="77" t="s">
        <v>18</v>
      </c>
      <c r="AF31" s="1">
        <v>65247</v>
      </c>
      <c r="AG31" s="1">
        <v>38849</v>
      </c>
      <c r="AH31" s="1">
        <v>26398</v>
      </c>
      <c r="AI31" s="1">
        <v>2915333</v>
      </c>
      <c r="AJ31" s="1">
        <v>337232</v>
      </c>
      <c r="AK31" s="1">
        <v>443166</v>
      </c>
      <c r="AL31" s="1">
        <v>2134935</v>
      </c>
      <c r="AM31" s="1">
        <v>17287411.49532714</v>
      </c>
      <c r="AN31" s="1">
        <v>6887</v>
      </c>
      <c r="AO31" s="7">
        <v>2510.1512262708206</v>
      </c>
      <c r="AP31" s="21"/>
      <c r="AQ31" s="77" t="s">
        <v>18</v>
      </c>
      <c r="AR31" s="8">
        <v>-1.1281260270758282</v>
      </c>
      <c r="AS31" s="8">
        <v>-1.2733349547340325</v>
      </c>
      <c r="AT31" s="8">
        <v>-0.3770304681043136</v>
      </c>
      <c r="AU31" s="8">
        <v>1.1856250349558906</v>
      </c>
      <c r="AV31" s="8">
        <v>-6.153577356512623</v>
      </c>
      <c r="AW31" s="8">
        <v>-1.8561108721800705</v>
      </c>
      <c r="AX31" s="8">
        <v>-3.5590962318187502</v>
      </c>
      <c r="AY31" s="8">
        <v>-18.680757645377035</v>
      </c>
      <c r="AZ31" s="8">
        <v>30.379271498310178</v>
      </c>
      <c r="BA31" s="8">
        <v>5.66596487980936</v>
      </c>
      <c r="BB31" s="8">
        <v>-5.1952670373723</v>
      </c>
      <c r="BC31" s="9">
        <v>-2.409073266512934</v>
      </c>
      <c r="BD31" s="21"/>
      <c r="BE31" s="77" t="s">
        <v>18</v>
      </c>
      <c r="BF31" s="8">
        <v>17.758374534013697</v>
      </c>
      <c r="BG31" s="8">
        <v>6.87245289545656</v>
      </c>
      <c r="BH31" s="8">
        <v>-41.96666864361545</v>
      </c>
      <c r="BI31" s="8">
        <v>-56.70780788838208</v>
      </c>
      <c r="BJ31" s="8">
        <v>1.7329417198129804</v>
      </c>
      <c r="BK31" s="8">
        <v>5.901095404754329</v>
      </c>
      <c r="BL31" s="8">
        <v>-5.710794297352343</v>
      </c>
      <c r="BM31" s="8">
        <v>-11.146061269146609</v>
      </c>
      <c r="BN31" s="8">
        <v>-39.548744146445294</v>
      </c>
      <c r="BO31" s="8">
        <v>9.280733008152465</v>
      </c>
      <c r="BP31" s="40">
        <v>16.6076924691347</v>
      </c>
      <c r="BQ31" s="40">
        <v>16.463133074998233</v>
      </c>
      <c r="BR31" s="9">
        <v>50.607204734750276</v>
      </c>
      <c r="BS31" s="1"/>
      <c r="BT31" s="77" t="s">
        <v>18</v>
      </c>
      <c r="BU31" s="8">
        <v>18.139021166416196</v>
      </c>
      <c r="BV31" s="8">
        <v>5.139377537212449</v>
      </c>
      <c r="BW31" s="8">
        <v>44.41709065047322</v>
      </c>
      <c r="BX31" s="8">
        <v>1.2337297954999715</v>
      </c>
      <c r="BY31" s="8">
        <v>-0.6700892765097627</v>
      </c>
      <c r="BZ31" s="8">
        <v>-6.62955721485277</v>
      </c>
      <c r="CA31" s="8">
        <v>3.3533995105692354</v>
      </c>
      <c r="CB31" s="8">
        <v>2.5585744595800644</v>
      </c>
      <c r="CC31" s="8">
        <v>0.8197921241399502</v>
      </c>
      <c r="CD31" s="41">
        <v>1.7246438410616387</v>
      </c>
      <c r="CE31" s="165" t="s">
        <v>18</v>
      </c>
      <c r="CF31" s="8">
        <f t="shared" si="32"/>
        <v>56.93818303949462</v>
      </c>
      <c r="CG31" s="8">
        <f t="shared" si="0"/>
        <v>47.64363943223264</v>
      </c>
      <c r="CH31" s="8">
        <f t="shared" si="1"/>
        <v>9.294543607261971</v>
      </c>
      <c r="CI31" s="8">
        <f t="shared" si="2"/>
        <v>7.430308466638906</v>
      </c>
      <c r="CJ31" s="8">
        <f t="shared" si="3"/>
        <v>1.8642351406230657</v>
      </c>
      <c r="CK31" s="8">
        <f t="shared" si="4"/>
        <v>4.93696236843033</v>
      </c>
      <c r="CL31" s="8">
        <f t="shared" si="5"/>
        <v>5.39764440877817</v>
      </c>
      <c r="CM31" s="8">
        <f t="shared" si="6"/>
        <v>0.46068204034783933</v>
      </c>
      <c r="CN31" s="8">
        <f t="shared" si="7"/>
        <v>-0.07507196785075665</v>
      </c>
      <c r="CO31" s="8">
        <f t="shared" si="8"/>
        <v>0.2641922419232361</v>
      </c>
      <c r="CP31" s="8">
        <f t="shared" si="9"/>
        <v>0.3392642097739927</v>
      </c>
      <c r="CQ31" s="9">
        <f t="shared" si="10"/>
        <v>4.9450838850632834</v>
      </c>
      <c r="CS31" s="165" t="s">
        <v>18</v>
      </c>
      <c r="CT31" s="38">
        <f t="shared" si="11"/>
        <v>1.0305707135400641</v>
      </c>
      <c r="CU31" s="38">
        <f t="shared" si="12"/>
        <v>1.143774474584856</v>
      </c>
      <c r="CV31" s="38">
        <f t="shared" si="13"/>
        <v>0.11320376104479177</v>
      </c>
      <c r="CW31" s="38">
        <f t="shared" si="14"/>
        <v>0.2986681957212411</v>
      </c>
      <c r="CX31" s="38">
        <f t="shared" si="15"/>
        <v>2.2680839182082546</v>
      </c>
      <c r="CY31" s="38">
        <f t="shared" si="16"/>
        <v>1.3477610575937236</v>
      </c>
      <c r="CZ31" s="38">
        <f t="shared" si="17"/>
        <v>0.06695045121780377</v>
      </c>
      <c r="DA31" s="38">
        <f t="shared" si="18"/>
        <v>0.07516452074685867</v>
      </c>
      <c r="DB31" s="38">
        <f t="shared" si="19"/>
        <v>0.008214069529054895</v>
      </c>
      <c r="DC31" s="38">
        <f t="shared" si="20"/>
        <v>38.12485459207507</v>
      </c>
      <c r="DD31" s="38">
        <f t="shared" si="21"/>
        <v>20.883522650588837</v>
      </c>
      <c r="DE31" s="8">
        <f t="shared" si="22"/>
        <v>20.76932601353072</v>
      </c>
      <c r="DF31" s="9">
        <f t="shared" si="23"/>
        <v>0.11419663705811772</v>
      </c>
      <c r="DH31" s="165" t="s">
        <v>18</v>
      </c>
      <c r="DI31" s="8">
        <f t="shared" si="24"/>
        <v>0.3774249257480597</v>
      </c>
      <c r="DJ31" s="8">
        <f t="shared" si="25"/>
        <v>0.2247242162917279</v>
      </c>
      <c r="DK31" s="8">
        <f t="shared" si="26"/>
        <v>0.1527007094563318</v>
      </c>
      <c r="DL31" s="8">
        <f t="shared" si="27"/>
        <v>16.863907015738167</v>
      </c>
      <c r="DM31" s="8">
        <f t="shared" si="28"/>
        <v>1.9507373911424228</v>
      </c>
      <c r="DN31" s="8">
        <f t="shared" si="29"/>
        <v>2.5635185471219306</v>
      </c>
      <c r="DO31" s="8">
        <f t="shared" si="30"/>
        <v>12.349651077473812</v>
      </c>
      <c r="DP31" s="174">
        <f t="shared" si="31"/>
        <v>100</v>
      </c>
      <c r="DQ31" s="54"/>
    </row>
    <row r="32" spans="2:121" ht="10.5" customHeight="1">
      <c r="B32" s="78" t="s">
        <v>123</v>
      </c>
      <c r="C32" s="27">
        <v>13934589</v>
      </c>
      <c r="D32" s="10">
        <v>11660871</v>
      </c>
      <c r="E32" s="10">
        <v>2273718</v>
      </c>
      <c r="F32" s="10">
        <v>1818095</v>
      </c>
      <c r="G32" s="10">
        <v>455623</v>
      </c>
      <c r="H32" s="10">
        <v>2068927</v>
      </c>
      <c r="I32" s="10">
        <v>2341310</v>
      </c>
      <c r="J32" s="10">
        <v>272383</v>
      </c>
      <c r="K32" s="10">
        <v>-45801</v>
      </c>
      <c r="L32" s="10">
        <v>181707</v>
      </c>
      <c r="M32" s="10">
        <v>227508</v>
      </c>
      <c r="N32" s="11">
        <v>2069665</v>
      </c>
      <c r="O32" s="1"/>
      <c r="P32" s="78" t="s">
        <v>160</v>
      </c>
      <c r="Q32" s="10">
        <v>358194</v>
      </c>
      <c r="R32" s="10">
        <v>397542</v>
      </c>
      <c r="S32" s="10">
        <v>39348</v>
      </c>
      <c r="T32" s="10">
        <v>226006</v>
      </c>
      <c r="U32" s="10">
        <v>636953</v>
      </c>
      <c r="V32" s="10">
        <v>848512</v>
      </c>
      <c r="W32" s="10">
        <v>45063</v>
      </c>
      <c r="X32" s="10">
        <v>50590</v>
      </c>
      <c r="Y32" s="10">
        <v>5527</v>
      </c>
      <c r="Z32" s="10">
        <v>8008316.74322996</v>
      </c>
      <c r="AA32" s="10">
        <v>3590716.74322996</v>
      </c>
      <c r="AB32" s="10">
        <v>3489643.72294836</v>
      </c>
      <c r="AC32" s="11">
        <v>101073.0202816002</v>
      </c>
      <c r="AD32" s="1">
        <v>0</v>
      </c>
      <c r="AE32" s="78" t="s">
        <v>160</v>
      </c>
      <c r="AF32" s="10">
        <v>113759</v>
      </c>
      <c r="AG32" s="10">
        <v>41781</v>
      </c>
      <c r="AH32" s="10">
        <v>71978</v>
      </c>
      <c r="AI32" s="10">
        <v>4303841</v>
      </c>
      <c r="AJ32" s="10">
        <v>543446</v>
      </c>
      <c r="AK32" s="10">
        <v>534047</v>
      </c>
      <c r="AL32" s="10">
        <v>3226348</v>
      </c>
      <c r="AM32" s="10">
        <v>24011832.74322996</v>
      </c>
      <c r="AN32" s="10">
        <v>11933</v>
      </c>
      <c r="AO32" s="11">
        <v>2012.2209623087203</v>
      </c>
      <c r="AQ32" s="78" t="s">
        <v>160</v>
      </c>
      <c r="AR32" s="12">
        <v>-2.0855307939372607</v>
      </c>
      <c r="AS32" s="12">
        <v>-2.2291513788852204</v>
      </c>
      <c r="AT32" s="12">
        <v>-1.34228450009611</v>
      </c>
      <c r="AU32" s="12">
        <v>0.20585771291254215</v>
      </c>
      <c r="AV32" s="12">
        <v>-7.071281866149424</v>
      </c>
      <c r="AW32" s="12">
        <v>9.456438873907976</v>
      </c>
      <c r="AX32" s="12">
        <v>6.586113226718844</v>
      </c>
      <c r="AY32" s="12">
        <v>-11.117818661202007</v>
      </c>
      <c r="AZ32" s="12">
        <v>16.98807409286983</v>
      </c>
      <c r="BA32" s="12">
        <v>4.973483229153428</v>
      </c>
      <c r="BB32" s="12">
        <v>-0.33468844185883506</v>
      </c>
      <c r="BC32" s="13">
        <v>9.042452303328282</v>
      </c>
      <c r="BE32" s="78" t="s">
        <v>160</v>
      </c>
      <c r="BF32" s="12">
        <v>15.477165313714996</v>
      </c>
      <c r="BG32" s="12">
        <v>4.805517328651197</v>
      </c>
      <c r="BH32" s="12">
        <v>-43.07950468695753</v>
      </c>
      <c r="BI32" s="12">
        <v>-2.0138651035547213</v>
      </c>
      <c r="BJ32" s="12">
        <v>-0.19226550502992884</v>
      </c>
      <c r="BK32" s="12">
        <v>18.00967707390208</v>
      </c>
      <c r="BL32" s="12">
        <v>-4.771665856596437</v>
      </c>
      <c r="BM32" s="12">
        <v>-10.261640798226164</v>
      </c>
      <c r="BN32" s="12">
        <v>-38.95515794124144</v>
      </c>
      <c r="BO32" s="12">
        <v>7.492235901951344</v>
      </c>
      <c r="BP32" s="47">
        <v>13.292691344368995</v>
      </c>
      <c r="BQ32" s="47">
        <v>12.403123735798722</v>
      </c>
      <c r="BR32" s="9">
        <v>55.88764127252974</v>
      </c>
      <c r="BS32" s="1"/>
      <c r="BT32" s="78" t="s">
        <v>160</v>
      </c>
      <c r="BU32" s="12">
        <v>27.511068766463037</v>
      </c>
      <c r="BV32" s="12">
        <v>5.603579011222323</v>
      </c>
      <c r="BW32" s="12">
        <v>44.96787577289481</v>
      </c>
      <c r="BX32" s="12">
        <v>2.680111959812039</v>
      </c>
      <c r="BY32" s="12">
        <v>8.862509114510301</v>
      </c>
      <c r="BZ32" s="12">
        <v>-5.1901179160704585</v>
      </c>
      <c r="CA32" s="12">
        <v>3.1105605656471136</v>
      </c>
      <c r="CB32" s="12">
        <v>1.867177850295279</v>
      </c>
      <c r="CC32" s="12">
        <v>-0.2757813805783052</v>
      </c>
      <c r="CD32" s="67">
        <v>2.1488854568535474</v>
      </c>
      <c r="CE32" s="166" t="s">
        <v>160</v>
      </c>
      <c r="CF32" s="12">
        <f t="shared" si="32"/>
        <v>58.032175840175306</v>
      </c>
      <c r="CG32" s="12">
        <f t="shared" si="0"/>
        <v>48.56301942752677</v>
      </c>
      <c r="CH32" s="12">
        <f t="shared" si="1"/>
        <v>9.469156412648534</v>
      </c>
      <c r="CI32" s="12">
        <f t="shared" si="2"/>
        <v>7.571662769109554</v>
      </c>
      <c r="CJ32" s="12">
        <f t="shared" si="3"/>
        <v>1.8974936435389802</v>
      </c>
      <c r="CK32" s="12">
        <f t="shared" si="4"/>
        <v>8.616281073269286</v>
      </c>
      <c r="CL32" s="12">
        <f t="shared" si="5"/>
        <v>9.7506509604525</v>
      </c>
      <c r="CM32" s="12">
        <f t="shared" si="6"/>
        <v>1.134369887183215</v>
      </c>
      <c r="CN32" s="12">
        <f t="shared" si="7"/>
        <v>-0.19074345756849154</v>
      </c>
      <c r="CO32" s="12">
        <f t="shared" si="8"/>
        <v>0.7567394040391672</v>
      </c>
      <c r="CP32" s="12">
        <f t="shared" si="9"/>
        <v>0.9474828616076587</v>
      </c>
      <c r="CQ32" s="9">
        <f t="shared" si="10"/>
        <v>8.61935455794616</v>
      </c>
      <c r="CS32" s="166" t="s">
        <v>160</v>
      </c>
      <c r="CT32" s="42">
        <f t="shared" si="11"/>
        <v>1.491739526217512</v>
      </c>
      <c r="CU32" s="42">
        <f t="shared" si="12"/>
        <v>1.655608733623573</v>
      </c>
      <c r="CV32" s="42">
        <f t="shared" si="13"/>
        <v>0.16386920740606115</v>
      </c>
      <c r="CW32" s="42">
        <f t="shared" si="14"/>
        <v>0.9412276123059431</v>
      </c>
      <c r="CX32" s="42">
        <f t="shared" si="15"/>
        <v>2.6526629883326436</v>
      </c>
      <c r="CY32" s="42">
        <f t="shared" si="16"/>
        <v>3.5337244310900613</v>
      </c>
      <c r="CZ32" s="42">
        <f t="shared" si="17"/>
        <v>0.18766997289161666</v>
      </c>
      <c r="DA32" s="42">
        <f t="shared" si="18"/>
        <v>0.21068779106111196</v>
      </c>
      <c r="DB32" s="42">
        <f t="shared" si="19"/>
        <v>0.02301781816949527</v>
      </c>
      <c r="DC32" s="42">
        <f t="shared" si="20"/>
        <v>33.35154308655541</v>
      </c>
      <c r="DD32" s="42">
        <f t="shared" si="21"/>
        <v>14.953947004492393</v>
      </c>
      <c r="DE32" s="12">
        <f t="shared" si="22"/>
        <v>14.533016951537158</v>
      </c>
      <c r="DF32" s="13">
        <f t="shared" si="23"/>
        <v>0.42093005295523445</v>
      </c>
      <c r="DH32" s="166" t="s">
        <v>160</v>
      </c>
      <c r="DI32" s="12">
        <f t="shared" si="24"/>
        <v>0.47376225387074583</v>
      </c>
      <c r="DJ32" s="12">
        <f t="shared" si="25"/>
        <v>0.17400171176762833</v>
      </c>
      <c r="DK32" s="12">
        <f t="shared" si="26"/>
        <v>0.29976054210311753</v>
      </c>
      <c r="DL32" s="12">
        <f t="shared" si="27"/>
        <v>17.923833828192272</v>
      </c>
      <c r="DM32" s="12">
        <f t="shared" si="28"/>
        <v>2.2632424847004753</v>
      </c>
      <c r="DN32" s="12">
        <f t="shared" si="29"/>
        <v>2.224099283510845</v>
      </c>
      <c r="DO32" s="12">
        <f t="shared" si="30"/>
        <v>13.436492059980953</v>
      </c>
      <c r="DP32" s="179">
        <f t="shared" si="31"/>
        <v>100</v>
      </c>
      <c r="DQ32" s="22"/>
    </row>
    <row r="33" spans="2:121" ht="10.5" customHeight="1">
      <c r="B33" s="77" t="s">
        <v>19</v>
      </c>
      <c r="C33" s="1">
        <v>22914880</v>
      </c>
      <c r="D33" s="1">
        <v>19174405</v>
      </c>
      <c r="E33" s="1">
        <v>3740475</v>
      </c>
      <c r="F33" s="1">
        <v>2988688</v>
      </c>
      <c r="G33" s="1">
        <v>751787</v>
      </c>
      <c r="H33" s="1">
        <v>1560532</v>
      </c>
      <c r="I33" s="1">
        <v>2128468</v>
      </c>
      <c r="J33" s="1">
        <v>567936</v>
      </c>
      <c r="K33" s="1">
        <v>-228295</v>
      </c>
      <c r="L33" s="1">
        <v>281846</v>
      </c>
      <c r="M33" s="1">
        <v>510141</v>
      </c>
      <c r="N33" s="7">
        <v>1743157</v>
      </c>
      <c r="O33" s="1"/>
      <c r="P33" s="77" t="s">
        <v>19</v>
      </c>
      <c r="Q33" s="1">
        <v>459275</v>
      </c>
      <c r="R33" s="1">
        <v>511468</v>
      </c>
      <c r="S33" s="1">
        <v>52193</v>
      </c>
      <c r="T33" s="1">
        <v>125103</v>
      </c>
      <c r="U33" s="1">
        <v>1000688</v>
      </c>
      <c r="V33" s="1">
        <v>158091</v>
      </c>
      <c r="W33" s="1">
        <v>45670</v>
      </c>
      <c r="X33" s="1">
        <v>51272</v>
      </c>
      <c r="Y33" s="1">
        <v>5602</v>
      </c>
      <c r="Z33" s="1">
        <v>10304365.906789597</v>
      </c>
      <c r="AA33" s="1">
        <v>4739489.906789598</v>
      </c>
      <c r="AB33" s="1">
        <v>4507259.597062643</v>
      </c>
      <c r="AC33" s="7">
        <v>232230.30972695514</v>
      </c>
      <c r="AD33" s="1">
        <v>0</v>
      </c>
      <c r="AE33" s="77" t="s">
        <v>19</v>
      </c>
      <c r="AF33" s="1">
        <v>400056</v>
      </c>
      <c r="AG33" s="1">
        <v>320210</v>
      </c>
      <c r="AH33" s="1">
        <v>79846</v>
      </c>
      <c r="AI33" s="1">
        <v>5164820</v>
      </c>
      <c r="AJ33" s="1">
        <v>266558</v>
      </c>
      <c r="AK33" s="1">
        <v>1009014</v>
      </c>
      <c r="AL33" s="1">
        <v>3889248</v>
      </c>
      <c r="AM33" s="1">
        <v>34779777.9067896</v>
      </c>
      <c r="AN33" s="1">
        <v>17649</v>
      </c>
      <c r="AO33" s="7">
        <v>1970.6373112805031</v>
      </c>
      <c r="AQ33" s="77" t="s">
        <v>19</v>
      </c>
      <c r="AR33" s="8">
        <v>-2.2124469718985735</v>
      </c>
      <c r="AS33" s="8">
        <v>-2.367872773574728</v>
      </c>
      <c r="AT33" s="8">
        <v>-1.407869710439528</v>
      </c>
      <c r="AU33" s="8">
        <v>0.06749987946450095</v>
      </c>
      <c r="AV33" s="8">
        <v>-6.866687478939962</v>
      </c>
      <c r="AW33" s="8">
        <v>-5.736457708521721</v>
      </c>
      <c r="AX33" s="8">
        <v>-6.521338137408013</v>
      </c>
      <c r="AY33" s="8">
        <v>-8.61218073012292</v>
      </c>
      <c r="AZ33" s="8">
        <v>2.717824376898919</v>
      </c>
      <c r="BA33" s="8">
        <v>-1.1052786705778326</v>
      </c>
      <c r="BB33" s="8">
        <v>-1.8334747695167501</v>
      </c>
      <c r="BC33" s="9">
        <v>-5.280966340550277</v>
      </c>
      <c r="BE33" s="77" t="s">
        <v>19</v>
      </c>
      <c r="BF33" s="8">
        <v>-33.91060970169658</v>
      </c>
      <c r="BG33" s="8">
        <v>-35.02569281680926</v>
      </c>
      <c r="BH33" s="8">
        <v>-43.42528860224378</v>
      </c>
      <c r="BI33" s="8">
        <v>6.1472280201598535</v>
      </c>
      <c r="BJ33" s="8">
        <v>1.3649536624821594</v>
      </c>
      <c r="BK33" s="8">
        <v>291.8575252825699</v>
      </c>
      <c r="BL33" s="8">
        <v>-8.342866317458405</v>
      </c>
      <c r="BM33" s="8">
        <v>-13.625336927223719</v>
      </c>
      <c r="BN33" s="8">
        <v>-41.23570754222175</v>
      </c>
      <c r="BO33" s="8">
        <v>5.456652450429108</v>
      </c>
      <c r="BP33" s="40">
        <v>7.592089797623649</v>
      </c>
      <c r="BQ33" s="40">
        <v>5.967117384504657</v>
      </c>
      <c r="BR33" s="46">
        <v>53.18312713534562</v>
      </c>
      <c r="BS33" s="1"/>
      <c r="BT33" s="77" t="s">
        <v>19</v>
      </c>
      <c r="BU33" s="8">
        <v>43.025276178899574</v>
      </c>
      <c r="BV33" s="8">
        <v>42.683361554228675</v>
      </c>
      <c r="BW33" s="8">
        <v>44.41309459215048</v>
      </c>
      <c r="BX33" s="8">
        <v>1.541319222038596</v>
      </c>
      <c r="BY33" s="8">
        <v>-19.70007802309363</v>
      </c>
      <c r="BZ33" s="8">
        <v>8.697511626378764</v>
      </c>
      <c r="CA33" s="8">
        <v>1.6480093001083063</v>
      </c>
      <c r="CB33" s="8">
        <v>-0.23017008570751998</v>
      </c>
      <c r="CC33" s="8">
        <v>-0.38381215781452843</v>
      </c>
      <c r="CD33" s="50">
        <v>0.15423404110826291</v>
      </c>
      <c r="CE33" s="165" t="s">
        <v>19</v>
      </c>
      <c r="CF33" s="8">
        <f t="shared" si="32"/>
        <v>65.8856421148297</v>
      </c>
      <c r="CG33" s="8">
        <f t="shared" si="0"/>
        <v>55.13090121330772</v>
      </c>
      <c r="CH33" s="8">
        <f t="shared" si="1"/>
        <v>10.754740901521961</v>
      </c>
      <c r="CI33" s="8">
        <f t="shared" si="2"/>
        <v>8.593177357284267</v>
      </c>
      <c r="CJ33" s="8">
        <f t="shared" si="3"/>
        <v>2.161563544237695</v>
      </c>
      <c r="CK33" s="8">
        <f t="shared" si="4"/>
        <v>4.4868946667291905</v>
      </c>
      <c r="CL33" s="8">
        <f t="shared" si="5"/>
        <v>6.1198435645688445</v>
      </c>
      <c r="CM33" s="8">
        <f t="shared" si="6"/>
        <v>1.6329488978396534</v>
      </c>
      <c r="CN33" s="8">
        <f t="shared" si="7"/>
        <v>-0.6564015463578707</v>
      </c>
      <c r="CO33" s="8">
        <f t="shared" si="8"/>
        <v>0.8103732023687791</v>
      </c>
      <c r="CP33" s="8">
        <f t="shared" si="9"/>
        <v>1.4667747487266496</v>
      </c>
      <c r="CQ33" s="46">
        <f t="shared" si="10"/>
        <v>5.0119842762414715</v>
      </c>
      <c r="CS33" s="165" t="s">
        <v>19</v>
      </c>
      <c r="CT33" s="38">
        <f t="shared" si="11"/>
        <v>1.3205230960095975</v>
      </c>
      <c r="CU33" s="38">
        <f t="shared" si="12"/>
        <v>1.4705901842465554</v>
      </c>
      <c r="CV33" s="38">
        <f t="shared" si="13"/>
        <v>0.15006708823695808</v>
      </c>
      <c r="CW33" s="38">
        <f t="shared" si="14"/>
        <v>0.3597003992816693</v>
      </c>
      <c r="CX33" s="38">
        <f t="shared" si="15"/>
        <v>2.877212162429159</v>
      </c>
      <c r="CY33" s="38">
        <f t="shared" si="16"/>
        <v>0.45454861852104567</v>
      </c>
      <c r="CZ33" s="38">
        <f t="shared" si="17"/>
        <v>0.13131193684558992</v>
      </c>
      <c r="DA33" s="38">
        <f t="shared" si="18"/>
        <v>0.14741899772163536</v>
      </c>
      <c r="DB33" s="38">
        <f t="shared" si="19"/>
        <v>0.01610706087604543</v>
      </c>
      <c r="DC33" s="38">
        <f t="shared" si="20"/>
        <v>29.627463218441115</v>
      </c>
      <c r="DD33" s="38">
        <f t="shared" si="21"/>
        <v>13.627142529465</v>
      </c>
      <c r="DE33" s="8">
        <f t="shared" si="22"/>
        <v>12.959426046774006</v>
      </c>
      <c r="DF33" s="9">
        <f t="shared" si="23"/>
        <v>0.6677164826909945</v>
      </c>
      <c r="DH33" s="165" t="s">
        <v>19</v>
      </c>
      <c r="DI33" s="8">
        <f t="shared" si="24"/>
        <v>1.1502546136785488</v>
      </c>
      <c r="DJ33" s="8">
        <f t="shared" si="25"/>
        <v>0.9206786795998764</v>
      </c>
      <c r="DK33" s="8">
        <f t="shared" si="26"/>
        <v>0.22957593407867252</v>
      </c>
      <c r="DL33" s="8">
        <f t="shared" si="27"/>
        <v>14.850066075297566</v>
      </c>
      <c r="DM33" s="8">
        <f t="shared" si="28"/>
        <v>0.7664166249548229</v>
      </c>
      <c r="DN33" s="8">
        <f t="shared" si="29"/>
        <v>2.9011513607251165</v>
      </c>
      <c r="DO33" s="8">
        <f t="shared" si="30"/>
        <v>11.182498089617624</v>
      </c>
      <c r="DP33" s="174">
        <f t="shared" si="31"/>
        <v>100</v>
      </c>
      <c r="DQ33" s="22"/>
    </row>
    <row r="34" spans="2:121" ht="10.5" customHeight="1">
      <c r="B34" s="77" t="s">
        <v>20</v>
      </c>
      <c r="C34" s="1">
        <v>14114306</v>
      </c>
      <c r="D34" s="1">
        <v>11809562</v>
      </c>
      <c r="E34" s="1">
        <v>2304744</v>
      </c>
      <c r="F34" s="1">
        <v>1842198</v>
      </c>
      <c r="G34" s="1">
        <v>462546</v>
      </c>
      <c r="H34" s="1">
        <v>1903430</v>
      </c>
      <c r="I34" s="1">
        <v>2062852</v>
      </c>
      <c r="J34" s="1">
        <v>159422</v>
      </c>
      <c r="K34" s="1">
        <v>-110830</v>
      </c>
      <c r="L34" s="1">
        <v>21650</v>
      </c>
      <c r="M34" s="1">
        <v>132480</v>
      </c>
      <c r="N34" s="7">
        <v>2002368</v>
      </c>
      <c r="O34" s="1"/>
      <c r="P34" s="77" t="s">
        <v>20</v>
      </c>
      <c r="Q34" s="1">
        <v>224258</v>
      </c>
      <c r="R34" s="1">
        <v>249741</v>
      </c>
      <c r="S34" s="1">
        <v>25483</v>
      </c>
      <c r="T34" s="1">
        <v>74269</v>
      </c>
      <c r="U34" s="1">
        <v>577757</v>
      </c>
      <c r="V34" s="1">
        <v>1126084</v>
      </c>
      <c r="W34" s="1">
        <v>11892</v>
      </c>
      <c r="X34" s="1">
        <v>13351</v>
      </c>
      <c r="Y34" s="1">
        <v>1459</v>
      </c>
      <c r="Z34" s="1">
        <v>11685160.983563803</v>
      </c>
      <c r="AA34" s="1">
        <v>8163124.983563803</v>
      </c>
      <c r="AB34" s="1">
        <v>7992029.201642269</v>
      </c>
      <c r="AC34" s="7">
        <v>171095.7819215343</v>
      </c>
      <c r="AD34" s="1">
        <v>0</v>
      </c>
      <c r="AE34" s="77" t="s">
        <v>20</v>
      </c>
      <c r="AF34" s="1">
        <v>180027</v>
      </c>
      <c r="AG34" s="1">
        <v>149171</v>
      </c>
      <c r="AH34" s="1">
        <v>30856</v>
      </c>
      <c r="AI34" s="1">
        <v>3342009</v>
      </c>
      <c r="AJ34" s="1">
        <v>133719</v>
      </c>
      <c r="AK34" s="1">
        <v>566886</v>
      </c>
      <c r="AL34" s="1">
        <v>2641404</v>
      </c>
      <c r="AM34" s="1">
        <v>27702896.983563803</v>
      </c>
      <c r="AN34" s="1">
        <v>8807</v>
      </c>
      <c r="AO34" s="7">
        <v>3145.5543299152723</v>
      </c>
      <c r="AQ34" s="77" t="s">
        <v>20</v>
      </c>
      <c r="AR34" s="8">
        <v>1.4537021316603873</v>
      </c>
      <c r="AS34" s="8">
        <v>1.3034228101908332</v>
      </c>
      <c r="AT34" s="8">
        <v>2.2307860180655874</v>
      </c>
      <c r="AU34" s="8">
        <v>3.8268656110754784</v>
      </c>
      <c r="AV34" s="8">
        <v>-3.6671567871974413</v>
      </c>
      <c r="AW34" s="8">
        <v>-0.9872508919798024</v>
      </c>
      <c r="AX34" s="8">
        <v>-1.7741910907608738</v>
      </c>
      <c r="AY34" s="8">
        <v>-10.287389633264493</v>
      </c>
      <c r="AZ34" s="8">
        <v>4.135419639999654</v>
      </c>
      <c r="BA34" s="8">
        <v>38.144461459928536</v>
      </c>
      <c r="BB34" s="8">
        <v>0.9117707547816548</v>
      </c>
      <c r="BC34" s="9">
        <v>-1.1374997716508337</v>
      </c>
      <c r="BE34" s="77" t="s">
        <v>20</v>
      </c>
      <c r="BF34" s="8">
        <v>-32.3407310862508</v>
      </c>
      <c r="BG34" s="8">
        <v>-33.48381580944923</v>
      </c>
      <c r="BH34" s="8">
        <v>-42.0933033381053</v>
      </c>
      <c r="BI34" s="8">
        <v>-33.82016164244406</v>
      </c>
      <c r="BJ34" s="8">
        <v>2.8828209584591717</v>
      </c>
      <c r="BK34" s="8">
        <v>10.382644359142255</v>
      </c>
      <c r="BL34" s="8">
        <v>-5.716324427178308</v>
      </c>
      <c r="BM34" s="8">
        <v>-11.147344602688673</v>
      </c>
      <c r="BN34" s="8">
        <v>-39.535847492747614</v>
      </c>
      <c r="BO34" s="8">
        <v>-2.0450410430002117</v>
      </c>
      <c r="BP34" s="40">
        <v>-4.8571785007547925</v>
      </c>
      <c r="BQ34" s="40">
        <v>-5.676999833739541</v>
      </c>
      <c r="BR34" s="9">
        <v>60.171419975633135</v>
      </c>
      <c r="BS34" s="1"/>
      <c r="BT34" s="77" t="s">
        <v>20</v>
      </c>
      <c r="BU34" s="8">
        <v>48.510171421029185</v>
      </c>
      <c r="BV34" s="8">
        <v>49.38761203745431</v>
      </c>
      <c r="BW34" s="8">
        <v>44.4096035943277</v>
      </c>
      <c r="BX34" s="8">
        <v>3.5309151401938648</v>
      </c>
      <c r="BY34" s="8">
        <v>16.491127198599166</v>
      </c>
      <c r="BZ34" s="8">
        <v>-6.9171050816732675</v>
      </c>
      <c r="CA34" s="8">
        <v>5.477733865393301</v>
      </c>
      <c r="CB34" s="8">
        <v>-0.21861121601642955</v>
      </c>
      <c r="CC34" s="8">
        <v>0.7896543831540398</v>
      </c>
      <c r="CD34" s="50">
        <v>-1.0003661639095653</v>
      </c>
      <c r="CE34" s="165" t="s">
        <v>20</v>
      </c>
      <c r="CF34" s="8">
        <f t="shared" si="32"/>
        <v>50.94884483876921</v>
      </c>
      <c r="CG34" s="8">
        <f t="shared" si="0"/>
        <v>42.62933947668593</v>
      </c>
      <c r="CH34" s="8">
        <f t="shared" si="1"/>
        <v>8.319505362083287</v>
      </c>
      <c r="CI34" s="8">
        <f t="shared" si="2"/>
        <v>6.649838827661167</v>
      </c>
      <c r="CJ34" s="8">
        <f t="shared" si="3"/>
        <v>1.669666534422121</v>
      </c>
      <c r="CK34" s="8">
        <f t="shared" si="4"/>
        <v>6.8708698629219525</v>
      </c>
      <c r="CL34" s="8">
        <f t="shared" si="5"/>
        <v>7.446340363695159</v>
      </c>
      <c r="CM34" s="8">
        <f t="shared" si="6"/>
        <v>0.575470500773206</v>
      </c>
      <c r="CN34" s="8">
        <f t="shared" si="7"/>
        <v>-0.40006646260048434</v>
      </c>
      <c r="CO34" s="8">
        <f t="shared" si="8"/>
        <v>0.07815067143643857</v>
      </c>
      <c r="CP34" s="8">
        <f t="shared" si="9"/>
        <v>0.47821713403692295</v>
      </c>
      <c r="CQ34" s="9">
        <f t="shared" si="10"/>
        <v>7.228009407059521</v>
      </c>
      <c r="CS34" s="165" t="s">
        <v>20</v>
      </c>
      <c r="CT34" s="38">
        <f t="shared" si="11"/>
        <v>0.8095110057733415</v>
      </c>
      <c r="CU34" s="38">
        <f t="shared" si="12"/>
        <v>0.9014977752982727</v>
      </c>
      <c r="CV34" s="38">
        <f t="shared" si="13"/>
        <v>0.09198676952493137</v>
      </c>
      <c r="CW34" s="38">
        <f t="shared" si="14"/>
        <v>0.268091095469416</v>
      </c>
      <c r="CX34" s="38">
        <f t="shared" si="15"/>
        <v>2.0855472275797893</v>
      </c>
      <c r="CY34" s="38">
        <f t="shared" si="16"/>
        <v>4.064860078236975</v>
      </c>
      <c r="CZ34" s="38">
        <f t="shared" si="17"/>
        <v>0.04292691846291582</v>
      </c>
      <c r="DA34" s="38">
        <f t="shared" si="18"/>
        <v>0.0481935156742675</v>
      </c>
      <c r="DB34" s="38">
        <f t="shared" si="19"/>
        <v>0.0052665972113516805</v>
      </c>
      <c r="DC34" s="38">
        <f t="shared" si="20"/>
        <v>42.18028529830883</v>
      </c>
      <c r="DD34" s="38">
        <f t="shared" si="21"/>
        <v>29.46668353279805</v>
      </c>
      <c r="DE34" s="8">
        <f t="shared" si="22"/>
        <v>28.84907382207702</v>
      </c>
      <c r="DF34" s="9">
        <f t="shared" si="23"/>
        <v>0.6176097107210334</v>
      </c>
      <c r="DH34" s="165" t="s">
        <v>20</v>
      </c>
      <c r="DI34" s="8">
        <f t="shared" si="24"/>
        <v>0.6498490035421584</v>
      </c>
      <c r="DJ34" s="8">
        <f t="shared" si="25"/>
        <v>0.5384671505240175</v>
      </c>
      <c r="DK34" s="8">
        <f t="shared" si="26"/>
        <v>0.1113818530181408</v>
      </c>
      <c r="DL34" s="8">
        <f t="shared" si="27"/>
        <v>12.06375276196862</v>
      </c>
      <c r="DM34" s="8">
        <f t="shared" si="28"/>
        <v>0.48268959047617227</v>
      </c>
      <c r="DN34" s="8">
        <f t="shared" si="29"/>
        <v>2.046305844245585</v>
      </c>
      <c r="DO34" s="8">
        <f t="shared" si="30"/>
        <v>9.534757327246863</v>
      </c>
      <c r="DP34" s="175">
        <f t="shared" si="31"/>
        <v>100</v>
      </c>
      <c r="DQ34" s="6"/>
    </row>
    <row r="35" spans="2:121" ht="10.5" customHeight="1">
      <c r="B35" s="77" t="s">
        <v>21</v>
      </c>
      <c r="C35" s="1">
        <v>48706901</v>
      </c>
      <c r="D35" s="1">
        <v>40750433</v>
      </c>
      <c r="E35" s="1">
        <v>7956468</v>
      </c>
      <c r="F35" s="1">
        <v>6356118</v>
      </c>
      <c r="G35" s="1">
        <v>1600350</v>
      </c>
      <c r="H35" s="1">
        <v>5479111</v>
      </c>
      <c r="I35" s="1">
        <v>8029235</v>
      </c>
      <c r="J35" s="1">
        <v>2550124</v>
      </c>
      <c r="K35" s="1">
        <v>-286111</v>
      </c>
      <c r="L35" s="1">
        <v>2164827</v>
      </c>
      <c r="M35" s="1">
        <v>2450938</v>
      </c>
      <c r="N35" s="7">
        <v>5721153</v>
      </c>
      <c r="O35" s="1"/>
      <c r="P35" s="77" t="s">
        <v>21</v>
      </c>
      <c r="Q35" s="1">
        <v>825132</v>
      </c>
      <c r="R35" s="1">
        <v>918912</v>
      </c>
      <c r="S35" s="1">
        <v>93780</v>
      </c>
      <c r="T35" s="1">
        <v>247911</v>
      </c>
      <c r="U35" s="1">
        <v>2029176</v>
      </c>
      <c r="V35" s="1">
        <v>2618934</v>
      </c>
      <c r="W35" s="1">
        <v>44069</v>
      </c>
      <c r="X35" s="1">
        <v>49475</v>
      </c>
      <c r="Y35" s="1">
        <v>5406</v>
      </c>
      <c r="Z35" s="1">
        <v>25829080.86507705</v>
      </c>
      <c r="AA35" s="1">
        <v>14813206.86507705</v>
      </c>
      <c r="AB35" s="1">
        <v>14500290.225584896</v>
      </c>
      <c r="AC35" s="7">
        <v>312916.639492154</v>
      </c>
      <c r="AD35" s="1">
        <v>0</v>
      </c>
      <c r="AE35" s="77" t="s">
        <v>21</v>
      </c>
      <c r="AF35" s="1">
        <v>526118</v>
      </c>
      <c r="AG35" s="1">
        <v>426169</v>
      </c>
      <c r="AH35" s="1">
        <v>99949</v>
      </c>
      <c r="AI35" s="1">
        <v>10489756</v>
      </c>
      <c r="AJ35" s="1">
        <v>636821</v>
      </c>
      <c r="AK35" s="1">
        <v>1838808</v>
      </c>
      <c r="AL35" s="1">
        <v>8014127</v>
      </c>
      <c r="AM35" s="1">
        <v>80015092.86507705</v>
      </c>
      <c r="AN35" s="1">
        <v>32987</v>
      </c>
      <c r="AO35" s="7">
        <v>2425.6553449867233</v>
      </c>
      <c r="AQ35" s="77" t="s">
        <v>21</v>
      </c>
      <c r="AR35" s="8">
        <v>-0.6185770082415314</v>
      </c>
      <c r="AS35" s="8">
        <v>-0.7675300392367105</v>
      </c>
      <c r="AT35" s="8">
        <v>0.15137627035353773</v>
      </c>
      <c r="AU35" s="8">
        <v>1.7036973151906436</v>
      </c>
      <c r="AV35" s="8">
        <v>-5.572873243375763</v>
      </c>
      <c r="AW35" s="8">
        <v>-8.522816157959314</v>
      </c>
      <c r="AX35" s="8">
        <v>-7.396762637596091</v>
      </c>
      <c r="AY35" s="8">
        <v>-4.881043676500867</v>
      </c>
      <c r="AZ35" s="8">
        <v>-79.18670775088931</v>
      </c>
      <c r="BA35" s="8">
        <v>-7.790592525798336</v>
      </c>
      <c r="BB35" s="8">
        <v>-2.2518536125653617</v>
      </c>
      <c r="BC35" s="9">
        <v>-6.254881915606744</v>
      </c>
      <c r="BE35" s="77" t="s">
        <v>21</v>
      </c>
      <c r="BF35" s="8">
        <v>-33.49356804333108</v>
      </c>
      <c r="BG35" s="8">
        <v>-34.615067155831696</v>
      </c>
      <c r="BH35" s="8">
        <v>-43.06287490589406</v>
      </c>
      <c r="BI35" s="8">
        <v>-12.955349023380581</v>
      </c>
      <c r="BJ35" s="8">
        <v>2.2852649407210257</v>
      </c>
      <c r="BK35" s="8">
        <v>0.9786578406756449</v>
      </c>
      <c r="BL35" s="8">
        <v>-4.990945153501207</v>
      </c>
      <c r="BM35" s="8">
        <v>-10.467073236938779</v>
      </c>
      <c r="BN35" s="8">
        <v>-39.08732394366197</v>
      </c>
      <c r="BO35" s="8">
        <v>5.973868049090837</v>
      </c>
      <c r="BP35" s="40">
        <v>8.7810625388485</v>
      </c>
      <c r="BQ35" s="40">
        <v>8.103740490532061</v>
      </c>
      <c r="BR35" s="9">
        <v>53.28554158905908</v>
      </c>
      <c r="BS35" s="1"/>
      <c r="BT35" s="77" t="s">
        <v>21</v>
      </c>
      <c r="BU35" s="8">
        <v>37.63102752787973</v>
      </c>
      <c r="BV35" s="8">
        <v>36.13187416947767</v>
      </c>
      <c r="BW35" s="8">
        <v>44.412015431073094</v>
      </c>
      <c r="BX35" s="8">
        <v>1.122173755071771</v>
      </c>
      <c r="BY35" s="8">
        <v>8.369239670546595</v>
      </c>
      <c r="BZ35" s="8">
        <v>-8.874173760752631</v>
      </c>
      <c r="CA35" s="8">
        <v>3.170717797542197</v>
      </c>
      <c r="CB35" s="8">
        <v>0.8093054703796547</v>
      </c>
      <c r="CC35" s="8">
        <v>0.34373669161039117</v>
      </c>
      <c r="CD35" s="50">
        <v>0.46397393013187765</v>
      </c>
      <c r="CE35" s="165" t="s">
        <v>21</v>
      </c>
      <c r="CF35" s="8">
        <f t="shared" si="32"/>
        <v>60.872142062161316</v>
      </c>
      <c r="CG35" s="8">
        <f t="shared" si="0"/>
        <v>50.92843305039231</v>
      </c>
      <c r="CH35" s="8">
        <f t="shared" si="1"/>
        <v>9.943709011768998</v>
      </c>
      <c r="CI35" s="8">
        <f t="shared" si="2"/>
        <v>7.943648844747085</v>
      </c>
      <c r="CJ35" s="8">
        <f t="shared" si="3"/>
        <v>2.0000601670219145</v>
      </c>
      <c r="CK35" s="8">
        <f t="shared" si="4"/>
        <v>6.847596876802956</v>
      </c>
      <c r="CL35" s="8">
        <f t="shared" si="5"/>
        <v>10.034650604654107</v>
      </c>
      <c r="CM35" s="8">
        <f t="shared" si="6"/>
        <v>3.1870537278511533</v>
      </c>
      <c r="CN35" s="8">
        <f t="shared" si="7"/>
        <v>-0.35757129030949913</v>
      </c>
      <c r="CO35" s="8">
        <f t="shared" si="8"/>
        <v>2.7055233237688943</v>
      </c>
      <c r="CP35" s="8">
        <f t="shared" si="9"/>
        <v>3.0630946140783935</v>
      </c>
      <c r="CQ35" s="9">
        <f t="shared" si="10"/>
        <v>7.15009230776888</v>
      </c>
      <c r="CS35" s="165" t="s">
        <v>21</v>
      </c>
      <c r="CT35" s="38">
        <f t="shared" si="11"/>
        <v>1.031220449111211</v>
      </c>
      <c r="CU35" s="38">
        <f t="shared" si="12"/>
        <v>1.1484233375189437</v>
      </c>
      <c r="CV35" s="38">
        <f t="shared" si="13"/>
        <v>0.11720288840773277</v>
      </c>
      <c r="CW35" s="38">
        <f t="shared" si="14"/>
        <v>0.3098302971641015</v>
      </c>
      <c r="CX35" s="38">
        <f t="shared" si="15"/>
        <v>2.5359915577697754</v>
      </c>
      <c r="CY35" s="38">
        <f t="shared" si="16"/>
        <v>3.2730500037237924</v>
      </c>
      <c r="CZ35" s="38">
        <f t="shared" si="17"/>
        <v>0.055075859343574056</v>
      </c>
      <c r="DA35" s="38">
        <f t="shared" si="18"/>
        <v>0.06183208470860076</v>
      </c>
      <c r="DB35" s="38">
        <f t="shared" si="19"/>
        <v>0.006756225365026694</v>
      </c>
      <c r="DC35" s="38">
        <f t="shared" si="20"/>
        <v>32.28026106103574</v>
      </c>
      <c r="DD35" s="38">
        <f t="shared" si="21"/>
        <v>18.51301590070683</v>
      </c>
      <c r="DE35" s="8">
        <f t="shared" si="22"/>
        <v>18.12194388130694</v>
      </c>
      <c r="DF35" s="9">
        <f t="shared" si="23"/>
        <v>0.3910720193998899</v>
      </c>
      <c r="DH35" s="165" t="s">
        <v>21</v>
      </c>
      <c r="DI35" s="8">
        <f t="shared" si="24"/>
        <v>0.6575234510908462</v>
      </c>
      <c r="DJ35" s="8">
        <f t="shared" si="25"/>
        <v>0.5326107672193972</v>
      </c>
      <c r="DK35" s="8">
        <f t="shared" si="26"/>
        <v>0.12491268387144895</v>
      </c>
      <c r="DL35" s="8">
        <f t="shared" si="27"/>
        <v>13.109721709238059</v>
      </c>
      <c r="DM35" s="8">
        <f t="shared" si="28"/>
        <v>0.7958760993676774</v>
      </c>
      <c r="DN35" s="8">
        <f t="shared" si="29"/>
        <v>2.2980764430288576</v>
      </c>
      <c r="DO35" s="8">
        <f t="shared" si="30"/>
        <v>10.015769166841524</v>
      </c>
      <c r="DP35" s="175">
        <f t="shared" si="31"/>
        <v>100</v>
      </c>
      <c r="DQ35" s="6"/>
    </row>
    <row r="36" spans="2:121" ht="10.5" customHeight="1">
      <c r="B36" s="77" t="s">
        <v>22</v>
      </c>
      <c r="C36" s="1">
        <v>12744498</v>
      </c>
      <c r="D36" s="1">
        <v>10663844</v>
      </c>
      <c r="E36" s="1">
        <v>2080654</v>
      </c>
      <c r="F36" s="1">
        <v>1663681</v>
      </c>
      <c r="G36" s="1">
        <v>416973</v>
      </c>
      <c r="H36" s="1">
        <v>1569112</v>
      </c>
      <c r="I36" s="1">
        <v>1732026</v>
      </c>
      <c r="J36" s="1">
        <v>162914</v>
      </c>
      <c r="K36" s="1">
        <v>-78773</v>
      </c>
      <c r="L36" s="1">
        <v>49394</v>
      </c>
      <c r="M36" s="1">
        <v>128167</v>
      </c>
      <c r="N36" s="7">
        <v>1619141</v>
      </c>
      <c r="O36" s="1"/>
      <c r="P36" s="77" t="s">
        <v>22</v>
      </c>
      <c r="Q36" s="1">
        <v>274701</v>
      </c>
      <c r="R36" s="1">
        <v>305922</v>
      </c>
      <c r="S36" s="1">
        <v>31221</v>
      </c>
      <c r="T36" s="1">
        <v>175351</v>
      </c>
      <c r="U36" s="1">
        <v>600035</v>
      </c>
      <c r="V36" s="1">
        <v>569054</v>
      </c>
      <c r="W36" s="1">
        <v>28744</v>
      </c>
      <c r="X36" s="1">
        <v>32270</v>
      </c>
      <c r="Y36" s="1">
        <v>3526</v>
      </c>
      <c r="Z36" s="1">
        <v>8071721.6236191485</v>
      </c>
      <c r="AA36" s="1">
        <v>3772368.6236191485</v>
      </c>
      <c r="AB36" s="1">
        <v>3374243.9506918015</v>
      </c>
      <c r="AC36" s="7">
        <v>398124.67292734695</v>
      </c>
      <c r="AD36" s="1">
        <v>0</v>
      </c>
      <c r="AE36" s="77" t="s">
        <v>22</v>
      </c>
      <c r="AF36" s="1">
        <v>198185</v>
      </c>
      <c r="AG36" s="1">
        <v>145510</v>
      </c>
      <c r="AH36" s="1">
        <v>52675</v>
      </c>
      <c r="AI36" s="1">
        <v>4101168</v>
      </c>
      <c r="AJ36" s="1">
        <v>575719</v>
      </c>
      <c r="AK36" s="1">
        <v>611526</v>
      </c>
      <c r="AL36" s="1">
        <v>2913923</v>
      </c>
      <c r="AM36" s="1">
        <v>22385331.623619147</v>
      </c>
      <c r="AN36" s="1">
        <v>11096</v>
      </c>
      <c r="AO36" s="7">
        <v>2017.4235421430378</v>
      </c>
      <c r="AQ36" s="77" t="s">
        <v>22</v>
      </c>
      <c r="AR36" s="8">
        <v>-2.407778035073017</v>
      </c>
      <c r="AS36" s="8">
        <v>-2.5500744958190227</v>
      </c>
      <c r="AT36" s="8">
        <v>-1.67190288237607</v>
      </c>
      <c r="AU36" s="8">
        <v>-0.12103041549573541</v>
      </c>
      <c r="AV36" s="8">
        <v>-7.408262737739682</v>
      </c>
      <c r="AW36" s="8">
        <v>-2.168292194784053</v>
      </c>
      <c r="AX36" s="8">
        <v>-4.354087779761475</v>
      </c>
      <c r="AY36" s="8">
        <v>-21.291500792331775</v>
      </c>
      <c r="AZ36" s="8">
        <v>22.717015932815322</v>
      </c>
      <c r="BA36" s="8">
        <v>11.435984207557812</v>
      </c>
      <c r="BB36" s="8">
        <v>-12.366242059991931</v>
      </c>
      <c r="BC36" s="9">
        <v>-3.3539063945610716</v>
      </c>
      <c r="BE36" s="77" t="s">
        <v>22</v>
      </c>
      <c r="BF36" s="8">
        <v>-33.56783214753837</v>
      </c>
      <c r="BG36" s="8">
        <v>-34.688431354130195</v>
      </c>
      <c r="BH36" s="8">
        <v>-43.12907574046413</v>
      </c>
      <c r="BI36" s="8">
        <v>7.042090162683515</v>
      </c>
      <c r="BJ36" s="8">
        <v>0.8733440925290834</v>
      </c>
      <c r="BK36" s="8">
        <v>13.094010163583208</v>
      </c>
      <c r="BL36" s="8">
        <v>-5.717190933840653</v>
      </c>
      <c r="BM36" s="8">
        <v>-11.150881057268723</v>
      </c>
      <c r="BN36" s="8">
        <v>-39.55083147608435</v>
      </c>
      <c r="BO36" s="8">
        <v>10.132592925647064</v>
      </c>
      <c r="BP36" s="40">
        <v>16.409848553651184</v>
      </c>
      <c r="BQ36" s="40">
        <v>12.940167935762922</v>
      </c>
      <c r="BR36" s="9">
        <v>57.39025927755008</v>
      </c>
      <c r="BS36" s="1"/>
      <c r="BT36" s="77" t="s">
        <v>22</v>
      </c>
      <c r="BU36" s="8">
        <v>43.7112504985316</v>
      </c>
      <c r="BV36" s="8">
        <v>43.45854283742482</v>
      </c>
      <c r="BW36" s="8">
        <v>44.41398217957505</v>
      </c>
      <c r="BX36" s="8">
        <v>3.8113480063899203</v>
      </c>
      <c r="BY36" s="8">
        <v>8.753241993951425</v>
      </c>
      <c r="BZ36" s="8">
        <v>5.2252481678852085</v>
      </c>
      <c r="CA36" s="8">
        <v>2.6008632925325093</v>
      </c>
      <c r="CB36" s="8">
        <v>1.7889317926663528</v>
      </c>
      <c r="CC36" s="8">
        <v>-0.14398848092152627</v>
      </c>
      <c r="CD36" s="50">
        <v>1.935707469368113</v>
      </c>
      <c r="CE36" s="165" t="s">
        <v>22</v>
      </c>
      <c r="CF36" s="8">
        <f t="shared" si="32"/>
        <v>56.932361844276016</v>
      </c>
      <c r="CG36" s="8">
        <f t="shared" si="0"/>
        <v>47.637641377393734</v>
      </c>
      <c r="CH36" s="8">
        <f t="shared" si="1"/>
        <v>9.29472046688228</v>
      </c>
      <c r="CI36" s="8">
        <f t="shared" si="2"/>
        <v>7.432014088389121</v>
      </c>
      <c r="CJ36" s="8">
        <f t="shared" si="3"/>
        <v>1.8627063784931588</v>
      </c>
      <c r="CK36" s="8">
        <f t="shared" si="4"/>
        <v>7.009554409926199</v>
      </c>
      <c r="CL36" s="8">
        <f t="shared" si="5"/>
        <v>7.737325625198734</v>
      </c>
      <c r="CM36" s="8">
        <f t="shared" si="6"/>
        <v>0.7277712152725343</v>
      </c>
      <c r="CN36" s="8">
        <f t="shared" si="7"/>
        <v>-0.3518956132724219</v>
      </c>
      <c r="CO36" s="8">
        <f t="shared" si="8"/>
        <v>0.22065342086727696</v>
      </c>
      <c r="CP36" s="8">
        <f t="shared" si="9"/>
        <v>0.5725490341396988</v>
      </c>
      <c r="CQ36" s="9">
        <f t="shared" si="10"/>
        <v>7.233044509787903</v>
      </c>
      <c r="CS36" s="165" t="s">
        <v>22</v>
      </c>
      <c r="CT36" s="38">
        <f t="shared" si="11"/>
        <v>1.2271473329890643</v>
      </c>
      <c r="CU36" s="38">
        <f t="shared" si="12"/>
        <v>1.3666181280835548</v>
      </c>
      <c r="CV36" s="38">
        <f t="shared" si="13"/>
        <v>0.1394707950944903</v>
      </c>
      <c r="CW36" s="38">
        <f t="shared" si="14"/>
        <v>0.7833299186641675</v>
      </c>
      <c r="CX36" s="38">
        <f t="shared" si="15"/>
        <v>2.6804829612927996</v>
      </c>
      <c r="CY36" s="38">
        <f t="shared" si="16"/>
        <v>2.542084296841872</v>
      </c>
      <c r="CZ36" s="38">
        <f t="shared" si="17"/>
        <v>0.1284055134107181</v>
      </c>
      <c r="DA36" s="38">
        <f t="shared" si="18"/>
        <v>0.1441568994490632</v>
      </c>
      <c r="DB36" s="38">
        <f t="shared" si="19"/>
        <v>0.015751386038345114</v>
      </c>
      <c r="DC36" s="38">
        <f t="shared" si="20"/>
        <v>36.058083745797795</v>
      </c>
      <c r="DD36" s="38">
        <f t="shared" si="21"/>
        <v>16.85196666748889</v>
      </c>
      <c r="DE36" s="8">
        <f t="shared" si="22"/>
        <v>15.073459743306097</v>
      </c>
      <c r="DF36" s="9">
        <f t="shared" si="23"/>
        <v>1.7785069241827929</v>
      </c>
      <c r="DH36" s="165" t="s">
        <v>22</v>
      </c>
      <c r="DI36" s="8">
        <f t="shared" si="24"/>
        <v>0.8853342149771487</v>
      </c>
      <c r="DJ36" s="8">
        <f t="shared" si="25"/>
        <v>0.6500238747701638</v>
      </c>
      <c r="DK36" s="8">
        <f t="shared" si="26"/>
        <v>0.23531034020698494</v>
      </c>
      <c r="DL36" s="8">
        <f t="shared" si="27"/>
        <v>18.320782863331754</v>
      </c>
      <c r="DM36" s="8">
        <f t="shared" si="28"/>
        <v>2.5718582582558174</v>
      </c>
      <c r="DN36" s="8">
        <f t="shared" si="29"/>
        <v>2.7318156830643887</v>
      </c>
      <c r="DO36" s="8">
        <f t="shared" si="30"/>
        <v>13.017108922011547</v>
      </c>
      <c r="DP36" s="175">
        <f t="shared" si="31"/>
        <v>100</v>
      </c>
      <c r="DQ36" s="6"/>
    </row>
    <row r="37" spans="2:121" ht="10.5" customHeight="1">
      <c r="B37" s="78" t="s">
        <v>122</v>
      </c>
      <c r="C37" s="10">
        <v>16374399</v>
      </c>
      <c r="D37" s="10">
        <v>13708841</v>
      </c>
      <c r="E37" s="10">
        <v>2665558</v>
      </c>
      <c r="F37" s="10">
        <v>2131940</v>
      </c>
      <c r="G37" s="10">
        <v>533618</v>
      </c>
      <c r="H37" s="10">
        <v>1968495</v>
      </c>
      <c r="I37" s="10">
        <v>2340615</v>
      </c>
      <c r="J37" s="10">
        <v>372120</v>
      </c>
      <c r="K37" s="10">
        <v>-85463</v>
      </c>
      <c r="L37" s="10">
        <v>232219</v>
      </c>
      <c r="M37" s="10">
        <v>317682</v>
      </c>
      <c r="N37" s="11">
        <v>2006454</v>
      </c>
      <c r="O37" s="1"/>
      <c r="P37" s="78" t="s">
        <v>161</v>
      </c>
      <c r="Q37" s="10">
        <v>442427</v>
      </c>
      <c r="R37" s="10">
        <v>491038</v>
      </c>
      <c r="S37" s="10">
        <v>48611</v>
      </c>
      <c r="T37" s="10">
        <v>206210</v>
      </c>
      <c r="U37" s="10">
        <v>813439</v>
      </c>
      <c r="V37" s="10">
        <v>544378</v>
      </c>
      <c r="W37" s="10">
        <v>47504</v>
      </c>
      <c r="X37" s="10">
        <v>53331</v>
      </c>
      <c r="Y37" s="10">
        <v>5827</v>
      </c>
      <c r="Z37" s="10">
        <v>9141156.515474949</v>
      </c>
      <c r="AA37" s="10">
        <v>4222392.515474949</v>
      </c>
      <c r="AB37" s="10">
        <v>3991830.542168206</v>
      </c>
      <c r="AC37" s="11">
        <v>230561.97330674273</v>
      </c>
      <c r="AD37" s="1">
        <v>0</v>
      </c>
      <c r="AE37" s="78" t="s">
        <v>161</v>
      </c>
      <c r="AF37" s="10">
        <v>83685</v>
      </c>
      <c r="AG37" s="10">
        <v>-27319</v>
      </c>
      <c r="AH37" s="10">
        <v>111004</v>
      </c>
      <c r="AI37" s="10">
        <v>4835079</v>
      </c>
      <c r="AJ37" s="10">
        <v>1314247</v>
      </c>
      <c r="AK37" s="10">
        <v>682852</v>
      </c>
      <c r="AL37" s="10">
        <v>2837980</v>
      </c>
      <c r="AM37" s="10">
        <v>27484050.51547495</v>
      </c>
      <c r="AN37" s="10">
        <v>16182</v>
      </c>
      <c r="AO37" s="11">
        <v>1698.433476422874</v>
      </c>
      <c r="AQ37" s="78" t="s">
        <v>161</v>
      </c>
      <c r="AR37" s="12">
        <v>-3.3323035508956838</v>
      </c>
      <c r="AS37" s="12">
        <v>-3.472033427552875</v>
      </c>
      <c r="AT37" s="12">
        <v>-2.607241142950679</v>
      </c>
      <c r="AU37" s="12">
        <v>-1.0712172712613544</v>
      </c>
      <c r="AV37" s="12">
        <v>-8.295883593319024</v>
      </c>
      <c r="AW37" s="12">
        <v>12.201974326572698</v>
      </c>
      <c r="AX37" s="12">
        <v>4.702454761636365</v>
      </c>
      <c r="AY37" s="12">
        <v>-22.647592559102502</v>
      </c>
      <c r="AZ37" s="12">
        <v>31.29376391803134</v>
      </c>
      <c r="BA37" s="12">
        <v>-10.655791316391898</v>
      </c>
      <c r="BB37" s="12">
        <v>-17.33575502727008</v>
      </c>
      <c r="BC37" s="13">
        <v>9.736680620380591</v>
      </c>
      <c r="BE37" s="78" t="s">
        <v>161</v>
      </c>
      <c r="BF37" s="12">
        <v>13.152396029677673</v>
      </c>
      <c r="BG37" s="12">
        <v>2.7001137770638826</v>
      </c>
      <c r="BH37" s="12">
        <v>-44.20673270054059</v>
      </c>
      <c r="BI37" s="12">
        <v>79.36139307117571</v>
      </c>
      <c r="BJ37" s="12">
        <v>-0.8321700913729099</v>
      </c>
      <c r="BK37" s="12">
        <v>8.40058862066425</v>
      </c>
      <c r="BL37" s="12">
        <v>-5.7161003493172435</v>
      </c>
      <c r="BM37" s="12">
        <v>-11.150539784086364</v>
      </c>
      <c r="BN37" s="12">
        <v>-39.55394190871369</v>
      </c>
      <c r="BO37" s="12">
        <v>4.582419372918755</v>
      </c>
      <c r="BP37" s="47">
        <v>10.757308722905245</v>
      </c>
      <c r="BQ37" s="47">
        <v>9.193911289849341</v>
      </c>
      <c r="BR37" s="13">
        <v>47.26170973329377</v>
      </c>
      <c r="BS37" s="1"/>
      <c r="BT37" s="77" t="s">
        <v>161</v>
      </c>
      <c r="BU37" s="8">
        <v>-25.336580926634728</v>
      </c>
      <c r="BV37" s="8">
        <v>-177.57333106170316</v>
      </c>
      <c r="BW37" s="8">
        <v>44.412353966643245</v>
      </c>
      <c r="BX37" s="8">
        <v>0.3909681580001366</v>
      </c>
      <c r="BY37" s="8">
        <v>-0.7802461455764913</v>
      </c>
      <c r="BZ37" s="8">
        <v>0.7254393495532013</v>
      </c>
      <c r="CA37" s="8">
        <v>0.8617377697173115</v>
      </c>
      <c r="CB37" s="8">
        <v>0.18281057681754484</v>
      </c>
      <c r="CC37" s="8">
        <v>-2.723174030658251</v>
      </c>
      <c r="CD37" s="41">
        <v>2.9873349366802526</v>
      </c>
      <c r="CE37" s="165" t="s">
        <v>161</v>
      </c>
      <c r="CF37" s="8">
        <f t="shared" si="32"/>
        <v>59.577823111554686</v>
      </c>
      <c r="CG37" s="8">
        <f t="shared" si="0"/>
        <v>49.87925994489499</v>
      </c>
      <c r="CH37" s="8">
        <f t="shared" si="1"/>
        <v>9.698563166659705</v>
      </c>
      <c r="CI37" s="8">
        <f t="shared" si="2"/>
        <v>7.757008010153404</v>
      </c>
      <c r="CJ37" s="8">
        <f t="shared" si="3"/>
        <v>1.9415551565062992</v>
      </c>
      <c r="CK37" s="8">
        <f t="shared" si="4"/>
        <v>7.162317646344141</v>
      </c>
      <c r="CL37" s="8">
        <f t="shared" si="5"/>
        <v>8.516266547691403</v>
      </c>
      <c r="CM37" s="8">
        <f t="shared" si="6"/>
        <v>1.3539489013472636</v>
      </c>
      <c r="CN37" s="8">
        <f t="shared" si="7"/>
        <v>-0.31095489346404703</v>
      </c>
      <c r="CO37" s="8">
        <f t="shared" si="8"/>
        <v>0.8449227666396867</v>
      </c>
      <c r="CP37" s="8">
        <f t="shared" si="9"/>
        <v>1.1558776601037337</v>
      </c>
      <c r="CQ37" s="13">
        <f t="shared" si="10"/>
        <v>7.3004304764694785</v>
      </c>
      <c r="CS37" s="166" t="s">
        <v>161</v>
      </c>
      <c r="CT37" s="42">
        <f t="shared" si="11"/>
        <v>1.6097590846403467</v>
      </c>
      <c r="CU37" s="42">
        <f t="shared" si="12"/>
        <v>1.7866289385675522</v>
      </c>
      <c r="CV37" s="42">
        <f t="shared" si="13"/>
        <v>0.1768698539272058</v>
      </c>
      <c r="CW37" s="42">
        <f t="shared" si="14"/>
        <v>0.750289699416369</v>
      </c>
      <c r="CX37" s="42">
        <f t="shared" si="15"/>
        <v>2.9596765569252304</v>
      </c>
      <c r="CY37" s="42">
        <f t="shared" si="16"/>
        <v>1.9807051354875327</v>
      </c>
      <c r="CZ37" s="42">
        <f t="shared" si="17"/>
        <v>0.17284206333870905</v>
      </c>
      <c r="DA37" s="42">
        <f t="shared" si="18"/>
        <v>0.1940434506550331</v>
      </c>
      <c r="DB37" s="42">
        <f t="shared" si="19"/>
        <v>0.02120138731632405</v>
      </c>
      <c r="DC37" s="42">
        <f t="shared" si="20"/>
        <v>33.25985924210117</v>
      </c>
      <c r="DD37" s="42">
        <f t="shared" si="21"/>
        <v>15.363064891390454</v>
      </c>
      <c r="DE37" s="12">
        <f t="shared" si="22"/>
        <v>14.524171173097642</v>
      </c>
      <c r="DF37" s="9">
        <f t="shared" si="23"/>
        <v>0.8388937182928127</v>
      </c>
      <c r="DH37" s="166" t="s">
        <v>161</v>
      </c>
      <c r="DI37" s="12">
        <f t="shared" si="24"/>
        <v>0.3044856869000477</v>
      </c>
      <c r="DJ37" s="12">
        <f t="shared" si="25"/>
        <v>-0.09939946801006636</v>
      </c>
      <c r="DK37" s="12">
        <f t="shared" si="26"/>
        <v>0.40388515491011406</v>
      </c>
      <c r="DL37" s="12">
        <f t="shared" si="27"/>
        <v>17.59230866381067</v>
      </c>
      <c r="DM37" s="12">
        <f t="shared" si="28"/>
        <v>4.781853385329832</v>
      </c>
      <c r="DN37" s="12">
        <f t="shared" si="29"/>
        <v>2.4845391679640483</v>
      </c>
      <c r="DO37" s="12">
        <f t="shared" si="30"/>
        <v>10.325916110516788</v>
      </c>
      <c r="DP37" s="174">
        <f t="shared" si="31"/>
        <v>100</v>
      </c>
      <c r="DQ37" s="22"/>
    </row>
    <row r="38" spans="2:121" ht="10.5" customHeight="1">
      <c r="B38" s="79" t="s">
        <v>124</v>
      </c>
      <c r="C38" s="62">
        <v>14368125</v>
      </c>
      <c r="D38" s="62">
        <v>12023435</v>
      </c>
      <c r="E38" s="62">
        <v>2344690</v>
      </c>
      <c r="F38" s="62">
        <v>1875137</v>
      </c>
      <c r="G38" s="62">
        <v>469553</v>
      </c>
      <c r="H38" s="62">
        <v>2152606</v>
      </c>
      <c r="I38" s="62">
        <v>2371940</v>
      </c>
      <c r="J38" s="62">
        <v>219334</v>
      </c>
      <c r="K38" s="62">
        <v>-113499</v>
      </c>
      <c r="L38" s="62">
        <v>67586</v>
      </c>
      <c r="M38" s="62">
        <v>181085</v>
      </c>
      <c r="N38" s="63">
        <v>2223611</v>
      </c>
      <c r="O38" s="1"/>
      <c r="P38" s="78" t="s">
        <v>162</v>
      </c>
      <c r="Q38" s="10">
        <v>432047</v>
      </c>
      <c r="R38" s="10">
        <v>465084</v>
      </c>
      <c r="S38" s="10">
        <v>33037</v>
      </c>
      <c r="T38" s="10">
        <v>44477</v>
      </c>
      <c r="U38" s="10">
        <v>735317</v>
      </c>
      <c r="V38" s="10">
        <v>1011770</v>
      </c>
      <c r="W38" s="10">
        <v>42494</v>
      </c>
      <c r="X38" s="10">
        <v>47706</v>
      </c>
      <c r="Y38" s="10">
        <v>5212</v>
      </c>
      <c r="Z38" s="10">
        <v>9092074.6168217</v>
      </c>
      <c r="AA38" s="10">
        <v>3220043.6168217007</v>
      </c>
      <c r="AB38" s="10">
        <v>3086122.6162254573</v>
      </c>
      <c r="AC38" s="11">
        <v>133921.00059624348</v>
      </c>
      <c r="AD38" s="1">
        <v>0</v>
      </c>
      <c r="AE38" s="78" t="s">
        <v>162</v>
      </c>
      <c r="AF38" s="10">
        <v>685427</v>
      </c>
      <c r="AG38" s="10">
        <v>601111</v>
      </c>
      <c r="AH38" s="10">
        <v>84316</v>
      </c>
      <c r="AI38" s="10">
        <v>5186604</v>
      </c>
      <c r="AJ38" s="10">
        <v>1359054</v>
      </c>
      <c r="AK38" s="10">
        <v>671849</v>
      </c>
      <c r="AL38" s="10">
        <v>3155701</v>
      </c>
      <c r="AM38" s="10">
        <v>25612805.6168217</v>
      </c>
      <c r="AN38" s="10">
        <v>12467</v>
      </c>
      <c r="AO38" s="11">
        <v>2054.4481925741316</v>
      </c>
      <c r="AQ38" s="78" t="s">
        <v>162</v>
      </c>
      <c r="AR38" s="12">
        <v>-1.8740942486754348</v>
      </c>
      <c r="AS38" s="12">
        <v>-2.018542216109955</v>
      </c>
      <c r="AT38" s="12">
        <v>-1.1266307301951963</v>
      </c>
      <c r="AU38" s="12">
        <v>0.42668851791749013</v>
      </c>
      <c r="AV38" s="12">
        <v>-6.878511493603207</v>
      </c>
      <c r="AW38" s="12">
        <v>-2.494390023164652</v>
      </c>
      <c r="AX38" s="12">
        <v>-3.987843549657594</v>
      </c>
      <c r="AY38" s="12">
        <v>-16.534492206527034</v>
      </c>
      <c r="AZ38" s="12">
        <v>14.2361662095074</v>
      </c>
      <c r="BA38" s="12">
        <v>8.373420563145405</v>
      </c>
      <c r="BB38" s="12">
        <v>-6.99424251295563</v>
      </c>
      <c r="BC38" s="13">
        <v>-3.005184285312355</v>
      </c>
      <c r="BE38" s="78" t="s">
        <v>162</v>
      </c>
      <c r="BF38" s="12">
        <v>-12.717777777777778</v>
      </c>
      <c r="BG38" s="12">
        <v>-16.048455660832033</v>
      </c>
      <c r="BH38" s="12">
        <v>-43.996541845366245</v>
      </c>
      <c r="BI38" s="12">
        <v>-66.61261869909545</v>
      </c>
      <c r="BJ38" s="12">
        <v>0.8098326044337203</v>
      </c>
      <c r="BK38" s="12">
        <v>8.224584973472531</v>
      </c>
      <c r="BL38" s="12">
        <v>-10.554011955881116</v>
      </c>
      <c r="BM38" s="12">
        <v>-15.71080250185519</v>
      </c>
      <c r="BN38" s="12">
        <v>-42.66226622662266</v>
      </c>
      <c r="BO38" s="12">
        <v>6.433925969992421</v>
      </c>
      <c r="BP38" s="47">
        <v>9.58880535728009</v>
      </c>
      <c r="BQ38" s="47">
        <v>8.251855589842169</v>
      </c>
      <c r="BR38" s="9">
        <v>53.18666846181056</v>
      </c>
      <c r="BS38" s="1"/>
      <c r="BT38" s="77" t="s">
        <v>162</v>
      </c>
      <c r="BU38" s="8">
        <v>43.84647187087486</v>
      </c>
      <c r="BV38" s="8">
        <v>43.76725008012169</v>
      </c>
      <c r="BW38" s="8">
        <v>44.413804915646146</v>
      </c>
      <c r="BX38" s="8">
        <v>1.1494512901001315</v>
      </c>
      <c r="BY38" s="8">
        <v>10.128413217153419</v>
      </c>
      <c r="BZ38" s="8">
        <v>-10.066755638488836</v>
      </c>
      <c r="CA38" s="8">
        <v>0.29089020730019055</v>
      </c>
      <c r="CB38" s="8">
        <v>0.8669134392071686</v>
      </c>
      <c r="CC38" s="8">
        <v>-0.9454949944382648</v>
      </c>
      <c r="CD38" s="50">
        <v>1.8297082334051054</v>
      </c>
      <c r="CE38" s="167" t="s">
        <v>162</v>
      </c>
      <c r="CF38" s="64">
        <f t="shared" si="32"/>
        <v>56.097427259446576</v>
      </c>
      <c r="CG38" s="64">
        <f t="shared" si="0"/>
        <v>46.94306113853993</v>
      </c>
      <c r="CH38" s="64">
        <f t="shared" si="1"/>
        <v>9.154366120906646</v>
      </c>
      <c r="CI38" s="64">
        <f t="shared" si="2"/>
        <v>7.32109175407347</v>
      </c>
      <c r="CJ38" s="64">
        <f t="shared" si="3"/>
        <v>1.8332743668331752</v>
      </c>
      <c r="CK38" s="64">
        <f t="shared" si="4"/>
        <v>8.404413136943635</v>
      </c>
      <c r="CL38" s="64">
        <f t="shared" si="5"/>
        <v>9.26075821401691</v>
      </c>
      <c r="CM38" s="64">
        <f t="shared" si="6"/>
        <v>0.8563450770732753</v>
      </c>
      <c r="CN38" s="64">
        <f t="shared" si="7"/>
        <v>-0.4431338046209876</v>
      </c>
      <c r="CO38" s="64">
        <f t="shared" si="8"/>
        <v>0.2638758166954252</v>
      </c>
      <c r="CP38" s="64">
        <f t="shared" si="9"/>
        <v>0.7070096213164129</v>
      </c>
      <c r="CQ38" s="9">
        <f t="shared" si="10"/>
        <v>8.681637745064528</v>
      </c>
      <c r="CS38" s="166" t="s">
        <v>162</v>
      </c>
      <c r="CT38" s="42">
        <f t="shared" si="11"/>
        <v>1.6868398037435026</v>
      </c>
      <c r="CU38" s="42">
        <f t="shared" si="12"/>
        <v>1.8158260635630923</v>
      </c>
      <c r="CV38" s="42">
        <f t="shared" si="13"/>
        <v>0.1289862598195893</v>
      </c>
      <c r="CW38" s="42">
        <f t="shared" si="14"/>
        <v>0.17365141744092605</v>
      </c>
      <c r="CX38" s="42">
        <f t="shared" si="15"/>
        <v>2.870895953378362</v>
      </c>
      <c r="CY38" s="42">
        <f t="shared" si="16"/>
        <v>3.9502505705017366</v>
      </c>
      <c r="CZ38" s="42">
        <f t="shared" si="17"/>
        <v>0.1659091965000947</v>
      </c>
      <c r="DA38" s="42">
        <f t="shared" si="18"/>
        <v>0.18625839243736803</v>
      </c>
      <c r="DB38" s="42">
        <f t="shared" si="19"/>
        <v>0.020349195937273343</v>
      </c>
      <c r="DC38" s="42">
        <f t="shared" si="20"/>
        <v>35.4981596036098</v>
      </c>
      <c r="DD38" s="42">
        <f t="shared" si="21"/>
        <v>12.572006616514027</v>
      </c>
      <c r="DE38" s="12">
        <f t="shared" si="22"/>
        <v>12.049139256335852</v>
      </c>
      <c r="DF38" s="65">
        <f t="shared" si="23"/>
        <v>0.522867360178177</v>
      </c>
      <c r="DH38" s="166" t="s">
        <v>162</v>
      </c>
      <c r="DI38" s="12">
        <f t="shared" si="24"/>
        <v>2.6761105763041937</v>
      </c>
      <c r="DJ38" s="12">
        <f t="shared" si="25"/>
        <v>2.346915870884558</v>
      </c>
      <c r="DK38" s="12">
        <f t="shared" si="26"/>
        <v>0.3291947054196353</v>
      </c>
      <c r="DL38" s="12">
        <f t="shared" si="27"/>
        <v>20.250042410791572</v>
      </c>
      <c r="DM38" s="12">
        <f t="shared" si="28"/>
        <v>5.306150448068896</v>
      </c>
      <c r="DN38" s="12">
        <f t="shared" si="29"/>
        <v>2.62309803170782</v>
      </c>
      <c r="DO38" s="12">
        <f t="shared" si="30"/>
        <v>12.320793931014856</v>
      </c>
      <c r="DP38" s="180">
        <f t="shared" si="31"/>
        <v>100</v>
      </c>
      <c r="DQ38" s="6"/>
    </row>
    <row r="39" spans="2:121" ht="10.5" customHeight="1">
      <c r="B39" s="77" t="s">
        <v>125</v>
      </c>
      <c r="C39" s="1">
        <v>21264389</v>
      </c>
      <c r="D39" s="1">
        <v>17796853</v>
      </c>
      <c r="E39" s="1">
        <v>3467536</v>
      </c>
      <c r="F39" s="1">
        <v>2771814</v>
      </c>
      <c r="G39" s="1">
        <v>695722</v>
      </c>
      <c r="H39" s="1">
        <v>1844188</v>
      </c>
      <c r="I39" s="1">
        <v>2260099</v>
      </c>
      <c r="J39" s="1">
        <v>415911</v>
      </c>
      <c r="K39" s="1">
        <v>-150172</v>
      </c>
      <c r="L39" s="1">
        <v>202863</v>
      </c>
      <c r="M39" s="1">
        <v>353035</v>
      </c>
      <c r="N39" s="7">
        <v>1935664</v>
      </c>
      <c r="O39" s="1"/>
      <c r="P39" s="77" t="s">
        <v>163</v>
      </c>
      <c r="Q39" s="1">
        <v>728047</v>
      </c>
      <c r="R39" s="1">
        <v>783723</v>
      </c>
      <c r="S39" s="1">
        <v>55676</v>
      </c>
      <c r="T39" s="1">
        <v>187285</v>
      </c>
      <c r="U39" s="1">
        <v>951337</v>
      </c>
      <c r="V39" s="1">
        <v>68995</v>
      </c>
      <c r="W39" s="1">
        <v>58696</v>
      </c>
      <c r="X39" s="1">
        <v>65896</v>
      </c>
      <c r="Y39" s="1">
        <v>7200</v>
      </c>
      <c r="Z39" s="1">
        <v>12635393.67636231</v>
      </c>
      <c r="AA39" s="1">
        <v>5674399.676362309</v>
      </c>
      <c r="AB39" s="1">
        <v>5437772.206481117</v>
      </c>
      <c r="AC39" s="7">
        <v>236627.4698811921</v>
      </c>
      <c r="AD39" s="1">
        <v>0</v>
      </c>
      <c r="AE39" s="77" t="s">
        <v>163</v>
      </c>
      <c r="AF39" s="1">
        <v>1191148</v>
      </c>
      <c r="AG39" s="1">
        <v>1086730</v>
      </c>
      <c r="AH39" s="1">
        <v>104418</v>
      </c>
      <c r="AI39" s="1">
        <v>5769846</v>
      </c>
      <c r="AJ39" s="1">
        <v>670289</v>
      </c>
      <c r="AK39" s="1">
        <v>869240</v>
      </c>
      <c r="AL39" s="1">
        <v>4230317</v>
      </c>
      <c r="AM39" s="1">
        <v>35743970.676362306</v>
      </c>
      <c r="AN39" s="1">
        <v>18651</v>
      </c>
      <c r="AO39" s="7">
        <v>1916.4640328326795</v>
      </c>
      <c r="AQ39" s="77" t="s">
        <v>163</v>
      </c>
      <c r="AR39" s="8">
        <v>-2.71723399192738</v>
      </c>
      <c r="AS39" s="8">
        <v>-2.8615869066577124</v>
      </c>
      <c r="AT39" s="8">
        <v>-1.9695505177395811</v>
      </c>
      <c r="AU39" s="8">
        <v>-0.43603466006789626</v>
      </c>
      <c r="AV39" s="8">
        <v>-7.63730501161633</v>
      </c>
      <c r="AW39" s="8">
        <v>-5.354519990023207</v>
      </c>
      <c r="AX39" s="8">
        <v>-7.118786580649827</v>
      </c>
      <c r="AY39" s="8">
        <v>-14.209777227722773</v>
      </c>
      <c r="AZ39" s="8">
        <v>16.653994083661246</v>
      </c>
      <c r="BA39" s="8">
        <v>5.310069873438749</v>
      </c>
      <c r="BB39" s="8">
        <v>-5.305072516248092</v>
      </c>
      <c r="BC39" s="9">
        <v>-6.328066437317712</v>
      </c>
      <c r="BE39" s="77" t="s">
        <v>163</v>
      </c>
      <c r="BF39" s="8">
        <v>-13.289234386221501</v>
      </c>
      <c r="BG39" s="8">
        <v>-16.598506543052615</v>
      </c>
      <c r="BH39" s="8">
        <v>-44.36405787832761</v>
      </c>
      <c r="BI39" s="8">
        <v>-15.173516436730589</v>
      </c>
      <c r="BJ39" s="8">
        <v>-0.5474746334313916</v>
      </c>
      <c r="BK39" s="8">
        <v>39.54734840823591</v>
      </c>
      <c r="BL39" s="8">
        <v>-5.742548818088387</v>
      </c>
      <c r="BM39" s="8">
        <v>-11.175812473883564</v>
      </c>
      <c r="BN39" s="8">
        <v>-39.571968107427615</v>
      </c>
      <c r="BO39" s="8">
        <v>5.72234842095464</v>
      </c>
      <c r="BP39" s="40">
        <v>7.568623467778796</v>
      </c>
      <c r="BQ39" s="40">
        <v>6.300960380535931</v>
      </c>
      <c r="BR39" s="46">
        <v>48.17541282198972</v>
      </c>
      <c r="BS39" s="1"/>
      <c r="BT39" s="77" t="s">
        <v>163</v>
      </c>
      <c r="BU39" s="8">
        <v>47.55042228118551</v>
      </c>
      <c r="BV39" s="8">
        <v>47.83993948892081</v>
      </c>
      <c r="BW39" s="8">
        <v>44.6032405484005</v>
      </c>
      <c r="BX39" s="8">
        <v>-1.6904915981463475</v>
      </c>
      <c r="BY39" s="8">
        <v>1.033412567659432</v>
      </c>
      <c r="BZ39" s="8">
        <v>-11.458975265269618</v>
      </c>
      <c r="CA39" s="8">
        <v>0.15211089677482284</v>
      </c>
      <c r="CB39" s="8">
        <v>-0.04018704633026326</v>
      </c>
      <c r="CC39" s="8">
        <v>-1.903960448114448</v>
      </c>
      <c r="CD39" s="50">
        <v>1.899947653644449</v>
      </c>
      <c r="CE39" s="165" t="s">
        <v>163</v>
      </c>
      <c r="CF39" s="8">
        <f t="shared" si="32"/>
        <v>59.49084166539523</v>
      </c>
      <c r="CG39" s="8">
        <f t="shared" si="0"/>
        <v>49.789804163445</v>
      </c>
      <c r="CH39" s="8">
        <f t="shared" si="1"/>
        <v>9.701037501950228</v>
      </c>
      <c r="CI39" s="8">
        <f t="shared" si="2"/>
        <v>7.754633711785738</v>
      </c>
      <c r="CJ39" s="8">
        <f t="shared" si="3"/>
        <v>1.9464037901644904</v>
      </c>
      <c r="CK39" s="8">
        <f t="shared" si="4"/>
        <v>5.15943798381519</v>
      </c>
      <c r="CL39" s="8">
        <f t="shared" si="5"/>
        <v>6.323021637589403</v>
      </c>
      <c r="CM39" s="8">
        <f t="shared" si="6"/>
        <v>1.1635836537742135</v>
      </c>
      <c r="CN39" s="8">
        <f t="shared" si="7"/>
        <v>-0.42013239480220815</v>
      </c>
      <c r="CO39" s="8">
        <f t="shared" si="8"/>
        <v>0.5675446688248166</v>
      </c>
      <c r="CP39" s="8">
        <f t="shared" si="9"/>
        <v>0.9876770636270248</v>
      </c>
      <c r="CQ39" s="46">
        <f t="shared" si="10"/>
        <v>5.415358068431009</v>
      </c>
      <c r="CS39" s="165" t="s">
        <v>163</v>
      </c>
      <c r="CT39" s="38">
        <f t="shared" si="11"/>
        <v>2.036838622636465</v>
      </c>
      <c r="CU39" s="38">
        <f t="shared" si="12"/>
        <v>2.192601955434908</v>
      </c>
      <c r="CV39" s="38">
        <f t="shared" si="13"/>
        <v>0.15576333279844273</v>
      </c>
      <c r="CW39" s="38">
        <f t="shared" si="14"/>
        <v>0.523962493411099</v>
      </c>
      <c r="CX39" s="38">
        <f t="shared" si="15"/>
        <v>2.6615313911644534</v>
      </c>
      <c r="CY39" s="38">
        <f t="shared" si="16"/>
        <v>0.19302556121899123</v>
      </c>
      <c r="CZ39" s="38">
        <f t="shared" si="17"/>
        <v>0.16421231018638902</v>
      </c>
      <c r="DA39" s="38">
        <f t="shared" si="18"/>
        <v>0.1843555675351351</v>
      </c>
      <c r="DB39" s="38">
        <f t="shared" si="19"/>
        <v>0.0201432573487461</v>
      </c>
      <c r="DC39" s="38">
        <f t="shared" si="20"/>
        <v>35.349720350789596</v>
      </c>
      <c r="DD39" s="38">
        <f t="shared" si="21"/>
        <v>15.87512402508438</v>
      </c>
      <c r="DE39" s="8">
        <f t="shared" si="22"/>
        <v>15.213117355417783</v>
      </c>
      <c r="DF39" s="9">
        <f t="shared" si="23"/>
        <v>0.6620066696665998</v>
      </c>
      <c r="DH39" s="165" t="s">
        <v>163</v>
      </c>
      <c r="DI39" s="8">
        <f t="shared" si="24"/>
        <v>3.332444542283919</v>
      </c>
      <c r="DJ39" s="8">
        <f t="shared" si="25"/>
        <v>3.0403169525837286</v>
      </c>
      <c r="DK39" s="8">
        <f t="shared" si="26"/>
        <v>0.29212758970019026</v>
      </c>
      <c r="DL39" s="8">
        <f t="shared" si="27"/>
        <v>16.142151783421287</v>
      </c>
      <c r="DM39" s="8">
        <f t="shared" si="28"/>
        <v>1.8752505312546766</v>
      </c>
      <c r="DN39" s="8">
        <f t="shared" si="29"/>
        <v>2.4318506969200078</v>
      </c>
      <c r="DO39" s="8">
        <f t="shared" si="30"/>
        <v>11.835050555246603</v>
      </c>
      <c r="DP39" s="175">
        <f t="shared" si="31"/>
        <v>100</v>
      </c>
      <c r="DQ39" s="6"/>
    </row>
    <row r="40" spans="2:121" ht="10.5" customHeight="1">
      <c r="B40" s="78" t="s">
        <v>23</v>
      </c>
      <c r="C40" s="10">
        <v>4976636</v>
      </c>
      <c r="D40" s="10">
        <v>4164266</v>
      </c>
      <c r="E40" s="10">
        <v>812370</v>
      </c>
      <c r="F40" s="10">
        <v>649698</v>
      </c>
      <c r="G40" s="10">
        <v>162672</v>
      </c>
      <c r="H40" s="10">
        <v>510596</v>
      </c>
      <c r="I40" s="10">
        <v>597407</v>
      </c>
      <c r="J40" s="10">
        <v>86811</v>
      </c>
      <c r="K40" s="10">
        <v>10805</v>
      </c>
      <c r="L40" s="10">
        <v>81556</v>
      </c>
      <c r="M40" s="10">
        <v>70751</v>
      </c>
      <c r="N40" s="7">
        <v>491968</v>
      </c>
      <c r="O40" s="1"/>
      <c r="P40" s="78" t="s">
        <v>23</v>
      </c>
      <c r="Q40" s="10">
        <v>197429</v>
      </c>
      <c r="R40" s="10">
        <v>212530</v>
      </c>
      <c r="S40" s="10">
        <v>15101</v>
      </c>
      <c r="T40" s="10">
        <v>32649</v>
      </c>
      <c r="U40" s="10">
        <v>228471</v>
      </c>
      <c r="V40" s="10">
        <v>33419</v>
      </c>
      <c r="W40" s="10">
        <v>7823</v>
      </c>
      <c r="X40" s="10">
        <v>8782</v>
      </c>
      <c r="Y40" s="10">
        <v>959</v>
      </c>
      <c r="Z40" s="10">
        <v>3154114.086310883</v>
      </c>
      <c r="AA40" s="10">
        <v>1312363.0863108828</v>
      </c>
      <c r="AB40" s="10">
        <v>1280737.6901769333</v>
      </c>
      <c r="AC40" s="11">
        <v>31625.3961339496</v>
      </c>
      <c r="AD40" s="1">
        <v>0</v>
      </c>
      <c r="AE40" s="78" t="s">
        <v>23</v>
      </c>
      <c r="AF40" s="10">
        <v>34649</v>
      </c>
      <c r="AG40" s="10">
        <v>9822</v>
      </c>
      <c r="AH40" s="10">
        <v>24827</v>
      </c>
      <c r="AI40" s="10">
        <v>1807102</v>
      </c>
      <c r="AJ40" s="10">
        <v>294193</v>
      </c>
      <c r="AK40" s="10">
        <v>122769</v>
      </c>
      <c r="AL40" s="10">
        <v>1390140</v>
      </c>
      <c r="AM40" s="10">
        <v>8641346.086310882</v>
      </c>
      <c r="AN40" s="1">
        <v>4924</v>
      </c>
      <c r="AO40" s="7">
        <v>1754.944371712202</v>
      </c>
      <c r="AQ40" s="78" t="s">
        <v>23</v>
      </c>
      <c r="AR40" s="12">
        <v>-1.2771626683340547</v>
      </c>
      <c r="AS40" s="12">
        <v>-1.421181871272904</v>
      </c>
      <c r="AT40" s="12">
        <v>-0.5322529101267636</v>
      </c>
      <c r="AU40" s="12">
        <v>1.0327233822196167</v>
      </c>
      <c r="AV40" s="12">
        <v>-6.327306230565473</v>
      </c>
      <c r="AW40" s="12">
        <v>-4.825493397752775</v>
      </c>
      <c r="AX40" s="12">
        <v>-5.856555058456816</v>
      </c>
      <c r="AY40" s="12">
        <v>-11.495916890107761</v>
      </c>
      <c r="AZ40" s="12">
        <v>27.132603835745385</v>
      </c>
      <c r="BA40" s="12">
        <v>4.518774830193515</v>
      </c>
      <c r="BB40" s="12">
        <v>1.7546130502941133</v>
      </c>
      <c r="BC40" s="13">
        <v>-5.334151771540287</v>
      </c>
      <c r="BE40" s="78" t="s">
        <v>23</v>
      </c>
      <c r="BF40" s="12">
        <v>-12.752446019638864</v>
      </c>
      <c r="BG40" s="12">
        <v>-16.080630194862884</v>
      </c>
      <c r="BH40" s="12">
        <v>-44.00608105602729</v>
      </c>
      <c r="BI40" s="12">
        <v>-10.60211932860546</v>
      </c>
      <c r="BJ40" s="12">
        <v>1.5368000959944537</v>
      </c>
      <c r="BK40" s="12">
        <v>4.863660610624745</v>
      </c>
      <c r="BL40" s="12">
        <v>-5.701542912246866</v>
      </c>
      <c r="BM40" s="12">
        <v>-11.140342001416574</v>
      </c>
      <c r="BN40" s="12">
        <v>-39.57151858853182</v>
      </c>
      <c r="BO40" s="12">
        <v>1.5067133789267928</v>
      </c>
      <c r="BP40" s="40">
        <v>5.643781327396547</v>
      </c>
      <c r="BQ40" s="40">
        <v>4.950480577774442</v>
      </c>
      <c r="BR40" s="13">
        <v>44.228160758659044</v>
      </c>
      <c r="BS40" s="1"/>
      <c r="BT40" s="78" t="s">
        <v>23</v>
      </c>
      <c r="BU40" s="12">
        <v>-21.377354209212616</v>
      </c>
      <c r="BV40" s="12">
        <v>-63.45710246298088</v>
      </c>
      <c r="BW40" s="12">
        <v>44.41019078641229</v>
      </c>
      <c r="BX40" s="12">
        <v>-0.7617356215605613</v>
      </c>
      <c r="BY40" s="12">
        <v>10.241623011144336</v>
      </c>
      <c r="BZ40" s="12">
        <v>-26.848320899969014</v>
      </c>
      <c r="CA40" s="12">
        <v>0.2782260187854861</v>
      </c>
      <c r="CB40" s="12">
        <v>-0.5003219950484101</v>
      </c>
      <c r="CC40" s="12">
        <v>-1.1840256873369457</v>
      </c>
      <c r="CD40" s="50">
        <v>0.6918959176835482</v>
      </c>
      <c r="CE40" s="166" t="s">
        <v>23</v>
      </c>
      <c r="CF40" s="12">
        <f t="shared" si="32"/>
        <v>57.59098120006671</v>
      </c>
      <c r="CG40" s="12">
        <f t="shared" si="0"/>
        <v>48.190015287048716</v>
      </c>
      <c r="CH40" s="12">
        <f t="shared" si="1"/>
        <v>9.400965913017988</v>
      </c>
      <c r="CI40" s="12">
        <f t="shared" si="2"/>
        <v>7.51848142072696</v>
      </c>
      <c r="CJ40" s="12">
        <f t="shared" si="3"/>
        <v>1.8824844922910275</v>
      </c>
      <c r="CK40" s="12">
        <f t="shared" si="4"/>
        <v>5.9087553594093</v>
      </c>
      <c r="CL40" s="12">
        <f t="shared" si="5"/>
        <v>6.913355790093599</v>
      </c>
      <c r="CM40" s="12">
        <f t="shared" si="6"/>
        <v>1.0046004306842997</v>
      </c>
      <c r="CN40" s="12">
        <f t="shared" si="7"/>
        <v>0.12503838976101944</v>
      </c>
      <c r="CO40" s="12">
        <f t="shared" si="8"/>
        <v>0.9437881457982139</v>
      </c>
      <c r="CP40" s="12">
        <f t="shared" si="9"/>
        <v>0.8187497560371946</v>
      </c>
      <c r="CQ40" s="13">
        <f t="shared" si="10"/>
        <v>5.693187092452495</v>
      </c>
      <c r="CS40" s="166" t="s">
        <v>23</v>
      </c>
      <c r="CT40" s="42">
        <f t="shared" si="11"/>
        <v>2.284701920604193</v>
      </c>
      <c r="CU40" s="42">
        <f t="shared" si="12"/>
        <v>2.459454787219756</v>
      </c>
      <c r="CV40" s="42">
        <f t="shared" si="13"/>
        <v>0.17475286661556266</v>
      </c>
      <c r="CW40" s="42">
        <f t="shared" si="14"/>
        <v>0.37782308073183934</v>
      </c>
      <c r="CX40" s="42">
        <f t="shared" si="15"/>
        <v>2.643928361600173</v>
      </c>
      <c r="CY40" s="42">
        <f t="shared" si="16"/>
        <v>0.38673372951628954</v>
      </c>
      <c r="CZ40" s="42">
        <f t="shared" si="17"/>
        <v>0.09052987719578483</v>
      </c>
      <c r="DA40" s="42">
        <f t="shared" si="18"/>
        <v>0.1016276852273274</v>
      </c>
      <c r="DB40" s="42">
        <f t="shared" si="19"/>
        <v>0.011097808031542587</v>
      </c>
      <c r="DC40" s="42">
        <f t="shared" si="20"/>
        <v>36.50026344052401</v>
      </c>
      <c r="DD40" s="38">
        <f t="shared" si="21"/>
        <v>15.18702148025123</v>
      </c>
      <c r="DE40" s="8">
        <f t="shared" si="22"/>
        <v>14.821043821006121</v>
      </c>
      <c r="DF40" s="9">
        <f t="shared" si="23"/>
        <v>0.3659776592451113</v>
      </c>
      <c r="DH40" s="166" t="s">
        <v>23</v>
      </c>
      <c r="DI40" s="8">
        <f t="shared" si="24"/>
        <v>0.40096762302911265</v>
      </c>
      <c r="DJ40" s="12">
        <f t="shared" si="25"/>
        <v>0.11366284722190956</v>
      </c>
      <c r="DK40" s="12">
        <f t="shared" si="26"/>
        <v>0.2873047758072031</v>
      </c>
      <c r="DL40" s="12">
        <f t="shared" si="27"/>
        <v>20.912274337243662</v>
      </c>
      <c r="DM40" s="12">
        <f t="shared" si="28"/>
        <v>3.404481166030874</v>
      </c>
      <c r="DN40" s="12">
        <f t="shared" si="29"/>
        <v>1.420716156646978</v>
      </c>
      <c r="DO40" s="12">
        <f t="shared" si="30"/>
        <v>16.08707701456581</v>
      </c>
      <c r="DP40" s="175">
        <f t="shared" si="31"/>
        <v>100</v>
      </c>
      <c r="DQ40" s="6"/>
    </row>
    <row r="41" spans="2:121" ht="10.5" customHeight="1">
      <c r="B41" s="77" t="s">
        <v>24</v>
      </c>
      <c r="C41" s="1">
        <v>13662668</v>
      </c>
      <c r="D41" s="1">
        <v>11434713</v>
      </c>
      <c r="E41" s="1">
        <v>2227955</v>
      </c>
      <c r="F41" s="1">
        <v>1781242</v>
      </c>
      <c r="G41" s="1">
        <v>446713</v>
      </c>
      <c r="H41" s="1">
        <v>2240258</v>
      </c>
      <c r="I41" s="1">
        <v>2721862</v>
      </c>
      <c r="J41" s="1">
        <v>481604</v>
      </c>
      <c r="K41" s="1">
        <v>-94618</v>
      </c>
      <c r="L41" s="1">
        <v>353749</v>
      </c>
      <c r="M41" s="1">
        <v>448367</v>
      </c>
      <c r="N41" s="43">
        <v>2310061</v>
      </c>
      <c r="O41" s="1"/>
      <c r="P41" s="77" t="s">
        <v>24</v>
      </c>
      <c r="Q41" s="1">
        <v>392677</v>
      </c>
      <c r="R41" s="1">
        <v>422870</v>
      </c>
      <c r="S41" s="1">
        <v>30193</v>
      </c>
      <c r="T41" s="1">
        <v>53610</v>
      </c>
      <c r="U41" s="1">
        <v>643724</v>
      </c>
      <c r="V41" s="1">
        <v>1220050</v>
      </c>
      <c r="W41" s="1">
        <v>24815</v>
      </c>
      <c r="X41" s="1">
        <v>27859</v>
      </c>
      <c r="Y41" s="1">
        <v>3044</v>
      </c>
      <c r="Z41" s="1">
        <v>8606825.944492096</v>
      </c>
      <c r="AA41" s="1">
        <v>4860684.944492096</v>
      </c>
      <c r="AB41" s="1">
        <v>4821068.543179063</v>
      </c>
      <c r="AC41" s="7">
        <v>39616.401313033355</v>
      </c>
      <c r="AD41" s="1">
        <v>0</v>
      </c>
      <c r="AE41" s="77" t="s">
        <v>24</v>
      </c>
      <c r="AF41" s="1">
        <v>70812</v>
      </c>
      <c r="AG41" s="1">
        <v>29095</v>
      </c>
      <c r="AH41" s="1">
        <v>41717</v>
      </c>
      <c r="AI41" s="1">
        <v>3675329</v>
      </c>
      <c r="AJ41" s="1">
        <v>552816</v>
      </c>
      <c r="AK41" s="1">
        <v>568587</v>
      </c>
      <c r="AL41" s="1">
        <v>2553926</v>
      </c>
      <c r="AM41" s="1">
        <v>24509751.944492094</v>
      </c>
      <c r="AN41" s="19">
        <v>10944</v>
      </c>
      <c r="AO41" s="43">
        <v>2239.5606674426253</v>
      </c>
      <c r="AQ41" s="77" t="s">
        <v>24</v>
      </c>
      <c r="AR41" s="8">
        <v>-0.9918017509579311</v>
      </c>
      <c r="AS41" s="8">
        <v>-1.1395220479529014</v>
      </c>
      <c r="AT41" s="8">
        <v>-0.22664414406345498</v>
      </c>
      <c r="AU41" s="8">
        <v>1.334117651074559</v>
      </c>
      <c r="AV41" s="8">
        <v>-5.99968436003998</v>
      </c>
      <c r="AW41" s="8">
        <v>2.939881761429376</v>
      </c>
      <c r="AX41" s="8">
        <v>1.7169815057791404</v>
      </c>
      <c r="AY41" s="8">
        <v>-3.6096061356299245</v>
      </c>
      <c r="AZ41" s="8">
        <v>-10.982347076417806</v>
      </c>
      <c r="BA41" s="8">
        <v>-0.5753296833016672</v>
      </c>
      <c r="BB41" s="8">
        <v>1.658765086123827</v>
      </c>
      <c r="BC41" s="9">
        <v>3.3698116213238682</v>
      </c>
      <c r="BE41" s="77" t="s">
        <v>24</v>
      </c>
      <c r="BF41" s="8">
        <v>-7.43683791186773</v>
      </c>
      <c r="BG41" s="8">
        <v>-11.476061881136301</v>
      </c>
      <c r="BH41" s="8">
        <v>-43.52648511147688</v>
      </c>
      <c r="BI41" s="8">
        <v>-39.47775432100159</v>
      </c>
      <c r="BJ41" s="8">
        <v>3.1456900585170136</v>
      </c>
      <c r="BK41" s="8">
        <v>11.130138078092138</v>
      </c>
      <c r="BL41" s="8">
        <v>-7.33410508234064</v>
      </c>
      <c r="BM41" s="8">
        <v>-12.675923894304612</v>
      </c>
      <c r="BN41" s="8">
        <v>-40.59328649492584</v>
      </c>
      <c r="BO41" s="8">
        <v>12.58035661951083</v>
      </c>
      <c r="BP41" s="44">
        <v>20.18840369105856</v>
      </c>
      <c r="BQ41" s="44">
        <v>20.00802734654933</v>
      </c>
      <c r="BR41" s="9">
        <v>47.09323454495012</v>
      </c>
      <c r="BS41" s="1"/>
      <c r="BT41" s="77" t="s">
        <v>24</v>
      </c>
      <c r="BU41" s="8">
        <v>22.730817893477997</v>
      </c>
      <c r="BV41" s="8">
        <v>0.9892398472752516</v>
      </c>
      <c r="BW41" s="8">
        <v>44.41444248277772</v>
      </c>
      <c r="BX41" s="8">
        <v>3.7310481994325366</v>
      </c>
      <c r="BY41" s="8">
        <v>12.767580666876094</v>
      </c>
      <c r="BZ41" s="8">
        <v>4.826633874562828</v>
      </c>
      <c r="CA41" s="8">
        <v>1.7297749452300337</v>
      </c>
      <c r="CB41" s="8">
        <v>3.7631596083395418</v>
      </c>
      <c r="CC41" s="8">
        <v>-0.6716282446905064</v>
      </c>
      <c r="CD41" s="51">
        <v>4.464774539901761</v>
      </c>
      <c r="CE41" s="165" t="s">
        <v>24</v>
      </c>
      <c r="CF41" s="8">
        <f t="shared" si="32"/>
        <v>55.74380365391791</v>
      </c>
      <c r="CG41" s="8">
        <f t="shared" si="0"/>
        <v>46.65372797691509</v>
      </c>
      <c r="CH41" s="8">
        <f t="shared" si="1"/>
        <v>9.090075677002813</v>
      </c>
      <c r="CI41" s="8">
        <f t="shared" si="2"/>
        <v>7.267482771894336</v>
      </c>
      <c r="CJ41" s="8">
        <f t="shared" si="3"/>
        <v>1.8225929051084773</v>
      </c>
      <c r="CK41" s="8">
        <f t="shared" si="4"/>
        <v>9.140272023452436</v>
      </c>
      <c r="CL41" s="8">
        <f t="shared" si="5"/>
        <v>11.105220510449373</v>
      </c>
      <c r="CM41" s="8">
        <f t="shared" si="6"/>
        <v>1.964948486996938</v>
      </c>
      <c r="CN41" s="8">
        <f t="shared" si="7"/>
        <v>-0.3860422586661994</v>
      </c>
      <c r="CO41" s="8">
        <f t="shared" si="8"/>
        <v>1.4432989807532326</v>
      </c>
      <c r="CP41" s="8">
        <f t="shared" si="9"/>
        <v>1.8293412394194317</v>
      </c>
      <c r="CQ41" s="9">
        <f t="shared" si="10"/>
        <v>9.425068867411055</v>
      </c>
      <c r="CS41" s="165" t="s">
        <v>24</v>
      </c>
      <c r="CT41" s="38">
        <f t="shared" si="11"/>
        <v>1.602125557571151</v>
      </c>
      <c r="CU41" s="38">
        <f t="shared" si="12"/>
        <v>1.7253132588109634</v>
      </c>
      <c r="CV41" s="38">
        <f t="shared" si="13"/>
        <v>0.12318770123981228</v>
      </c>
      <c r="CW41" s="38">
        <f t="shared" si="14"/>
        <v>0.21872926385143365</v>
      </c>
      <c r="CX41" s="38">
        <f t="shared" si="15"/>
        <v>2.626399489712745</v>
      </c>
      <c r="CY41" s="38">
        <f t="shared" si="16"/>
        <v>4.9778145562757246</v>
      </c>
      <c r="CZ41" s="38">
        <f t="shared" si="17"/>
        <v>0.10124541470757928</v>
      </c>
      <c r="DA41" s="38">
        <f t="shared" si="18"/>
        <v>0.11366496104527309</v>
      </c>
      <c r="DB41" s="38">
        <f t="shared" si="19"/>
        <v>0.012419546337693788</v>
      </c>
      <c r="DC41" s="38">
        <f t="shared" si="20"/>
        <v>35.11592432262966</v>
      </c>
      <c r="DD41" s="45">
        <f t="shared" si="21"/>
        <v>19.831636629779943</v>
      </c>
      <c r="DE41" s="20">
        <f t="shared" si="22"/>
        <v>19.670001369648574</v>
      </c>
      <c r="DF41" s="46">
        <f t="shared" si="23"/>
        <v>0.16163526013137017</v>
      </c>
      <c r="DH41" s="165" t="s">
        <v>24</v>
      </c>
      <c r="DI41" s="20">
        <f t="shared" si="24"/>
        <v>0.28891357268882145</v>
      </c>
      <c r="DJ41" s="8">
        <f t="shared" si="25"/>
        <v>0.11870785173955346</v>
      </c>
      <c r="DK41" s="8">
        <f t="shared" si="26"/>
        <v>0.170205720949268</v>
      </c>
      <c r="DL41" s="8">
        <f t="shared" si="27"/>
        <v>14.995374120160898</v>
      </c>
      <c r="DM41" s="8">
        <f t="shared" si="28"/>
        <v>2.2554940631466915</v>
      </c>
      <c r="DN41" s="8">
        <f t="shared" si="29"/>
        <v>2.3198398796025943</v>
      </c>
      <c r="DO41" s="8">
        <f t="shared" si="30"/>
        <v>10.420040177411611</v>
      </c>
      <c r="DP41" s="181">
        <f t="shared" si="31"/>
        <v>100</v>
      </c>
      <c r="DQ41" s="6"/>
    </row>
    <row r="42" spans="2:121" ht="10.5" customHeight="1">
      <c r="B42" s="77" t="s">
        <v>25</v>
      </c>
      <c r="C42" s="1">
        <v>11705776</v>
      </c>
      <c r="D42" s="1">
        <v>9800001</v>
      </c>
      <c r="E42" s="1">
        <v>1905775</v>
      </c>
      <c r="F42" s="1">
        <v>1524214</v>
      </c>
      <c r="G42" s="1">
        <v>381561</v>
      </c>
      <c r="H42" s="1">
        <v>5842084</v>
      </c>
      <c r="I42" s="1">
        <v>6096143</v>
      </c>
      <c r="J42" s="1">
        <v>254059</v>
      </c>
      <c r="K42" s="1">
        <v>-98715</v>
      </c>
      <c r="L42" s="1">
        <v>123735</v>
      </c>
      <c r="M42" s="1">
        <v>222450</v>
      </c>
      <c r="N42" s="7">
        <v>5925600</v>
      </c>
      <c r="O42" s="1"/>
      <c r="P42" s="77" t="s">
        <v>25</v>
      </c>
      <c r="Q42" s="1">
        <v>386871</v>
      </c>
      <c r="R42" s="1">
        <v>416616</v>
      </c>
      <c r="S42" s="1">
        <v>29745</v>
      </c>
      <c r="T42" s="1">
        <v>2795398</v>
      </c>
      <c r="U42" s="1">
        <v>583823</v>
      </c>
      <c r="V42" s="1">
        <v>2159508</v>
      </c>
      <c r="W42" s="1">
        <v>15199</v>
      </c>
      <c r="X42" s="1">
        <v>17063</v>
      </c>
      <c r="Y42" s="1">
        <v>1864</v>
      </c>
      <c r="Z42" s="1">
        <v>6243293.5509311175</v>
      </c>
      <c r="AA42" s="1">
        <v>2796437.5509311175</v>
      </c>
      <c r="AB42" s="1">
        <v>2529977.254637128</v>
      </c>
      <c r="AC42" s="7">
        <v>266460.29629398946</v>
      </c>
      <c r="AD42" s="1">
        <v>0</v>
      </c>
      <c r="AE42" s="77" t="s">
        <v>25</v>
      </c>
      <c r="AF42" s="1">
        <v>63576</v>
      </c>
      <c r="AG42" s="1">
        <v>13392</v>
      </c>
      <c r="AH42" s="1">
        <v>50184</v>
      </c>
      <c r="AI42" s="1">
        <v>3383280</v>
      </c>
      <c r="AJ42" s="1">
        <v>639353</v>
      </c>
      <c r="AK42" s="1">
        <v>552188</v>
      </c>
      <c r="AL42" s="1">
        <v>2191739</v>
      </c>
      <c r="AM42" s="1">
        <v>23791153.55093112</v>
      </c>
      <c r="AN42" s="1">
        <v>10257</v>
      </c>
      <c r="AO42" s="7">
        <v>2319.5040997300493</v>
      </c>
      <c r="AQ42" s="77" t="s">
        <v>25</v>
      </c>
      <c r="AR42" s="8">
        <v>-0.6652652388305262</v>
      </c>
      <c r="AS42" s="8">
        <v>-0.8142441256736028</v>
      </c>
      <c r="AT42" s="8">
        <v>0.10794654676107832</v>
      </c>
      <c r="AU42" s="8">
        <v>1.6817155379735222</v>
      </c>
      <c r="AV42" s="8">
        <v>-5.721062970238315</v>
      </c>
      <c r="AW42" s="8">
        <v>2.389808977925341</v>
      </c>
      <c r="AX42" s="8">
        <v>1.8381386242484685</v>
      </c>
      <c r="AY42" s="8">
        <v>-9.388263155266744</v>
      </c>
      <c r="AZ42" s="8">
        <v>11.39802897301955</v>
      </c>
      <c r="BA42" s="8">
        <v>9.90655699845446</v>
      </c>
      <c r="BB42" s="8">
        <v>-0.6901908962660047</v>
      </c>
      <c r="BC42" s="9">
        <v>2.147518144216657</v>
      </c>
      <c r="BE42" s="77" t="s">
        <v>25</v>
      </c>
      <c r="BF42" s="8">
        <v>-8.519291840368503</v>
      </c>
      <c r="BG42" s="8">
        <v>-12.512573472126265</v>
      </c>
      <c r="BH42" s="8">
        <v>-44.195339762110244</v>
      </c>
      <c r="BI42" s="8">
        <v>1.8180400978479567</v>
      </c>
      <c r="BJ42" s="8">
        <v>-0.14367250877856133</v>
      </c>
      <c r="BK42" s="8">
        <v>5.445962257370204</v>
      </c>
      <c r="BL42" s="8">
        <v>-5.713399503722084</v>
      </c>
      <c r="BM42" s="8">
        <v>-11.148719016871485</v>
      </c>
      <c r="BN42" s="8">
        <v>-39.559014267185475</v>
      </c>
      <c r="BO42" s="8">
        <v>1.3361643930757634</v>
      </c>
      <c r="BP42" s="40">
        <v>5.305208681741861</v>
      </c>
      <c r="BQ42" s="40">
        <v>1.8992369087186183</v>
      </c>
      <c r="BR42" s="9">
        <v>54.26203875733031</v>
      </c>
      <c r="BS42" s="1"/>
      <c r="BT42" s="77" t="s">
        <v>25</v>
      </c>
      <c r="BU42" s="8">
        <v>-78.17777411648406</v>
      </c>
      <c r="BV42" s="8">
        <v>-94.7809210551955</v>
      </c>
      <c r="BW42" s="8">
        <v>44.460116871527674</v>
      </c>
      <c r="BX42" s="8">
        <v>5.264271415601717</v>
      </c>
      <c r="BY42" s="8">
        <v>45.09052371680532</v>
      </c>
      <c r="BZ42" s="8">
        <v>-5.1979178112295354</v>
      </c>
      <c r="CA42" s="8">
        <v>0.03555519041881185</v>
      </c>
      <c r="CB42" s="8">
        <v>0.5931312818702146</v>
      </c>
      <c r="CC42" s="8">
        <v>-1.696377228292122</v>
      </c>
      <c r="CD42" s="50">
        <v>2.329017431513475</v>
      </c>
      <c r="CE42" s="165" t="s">
        <v>25</v>
      </c>
      <c r="CF42" s="8">
        <f t="shared" si="32"/>
        <v>49.20222121613716</v>
      </c>
      <c r="CG42" s="8">
        <f t="shared" si="0"/>
        <v>41.19178575776312</v>
      </c>
      <c r="CH42" s="8">
        <f t="shared" si="1"/>
        <v>8.010435458374037</v>
      </c>
      <c r="CI42" s="8">
        <f t="shared" si="2"/>
        <v>6.406641850034828</v>
      </c>
      <c r="CJ42" s="8">
        <f t="shared" si="3"/>
        <v>1.6037936083392088</v>
      </c>
      <c r="CK42" s="8">
        <f t="shared" si="4"/>
        <v>24.55569877052623</v>
      </c>
      <c r="CL42" s="8">
        <f t="shared" si="5"/>
        <v>25.623570487869067</v>
      </c>
      <c r="CM42" s="8">
        <f t="shared" si="6"/>
        <v>1.0678717173428391</v>
      </c>
      <c r="CN42" s="8">
        <f t="shared" si="7"/>
        <v>-0.41492313430147476</v>
      </c>
      <c r="CO42" s="8">
        <f t="shared" si="8"/>
        <v>0.5200882745559741</v>
      </c>
      <c r="CP42" s="8">
        <f t="shared" si="9"/>
        <v>0.9350114088574488</v>
      </c>
      <c r="CQ42" s="9">
        <f t="shared" si="10"/>
        <v>24.906736814231056</v>
      </c>
      <c r="CS42" s="165" t="s">
        <v>25</v>
      </c>
      <c r="CT42" s="38">
        <f t="shared" si="11"/>
        <v>1.6261128287529336</v>
      </c>
      <c r="CU42" s="38">
        <f t="shared" si="12"/>
        <v>1.7511382922569336</v>
      </c>
      <c r="CV42" s="38">
        <f t="shared" si="13"/>
        <v>0.12502546350400004</v>
      </c>
      <c r="CW42" s="38">
        <f t="shared" si="14"/>
        <v>11.74973711979004</v>
      </c>
      <c r="CX42" s="38">
        <f t="shared" si="15"/>
        <v>2.4539499471943462</v>
      </c>
      <c r="CY42" s="38">
        <f t="shared" si="16"/>
        <v>9.076936918493736</v>
      </c>
      <c r="CZ42" s="38">
        <f t="shared" si="17"/>
        <v>0.06388509059664807</v>
      </c>
      <c r="DA42" s="38">
        <f t="shared" si="18"/>
        <v>0.07171993557803844</v>
      </c>
      <c r="DB42" s="38">
        <f t="shared" si="19"/>
        <v>0.007834844981390355</v>
      </c>
      <c r="DC42" s="38">
        <f t="shared" si="20"/>
        <v>26.242080013336604</v>
      </c>
      <c r="DD42" s="38">
        <f t="shared" si="21"/>
        <v>11.754106604980795</v>
      </c>
      <c r="DE42" s="8">
        <f t="shared" si="22"/>
        <v>10.634109225603785</v>
      </c>
      <c r="DF42" s="9">
        <f t="shared" si="23"/>
        <v>1.119997379377012</v>
      </c>
      <c r="DH42" s="165" t="s">
        <v>25</v>
      </c>
      <c r="DI42" s="8">
        <f t="shared" si="24"/>
        <v>0.26722537797042556</v>
      </c>
      <c r="DJ42" s="8">
        <f t="shared" si="25"/>
        <v>0.05628983046715646</v>
      </c>
      <c r="DK42" s="8">
        <f t="shared" si="26"/>
        <v>0.2109355475032691</v>
      </c>
      <c r="DL42" s="8">
        <f t="shared" si="27"/>
        <v>14.220748030385385</v>
      </c>
      <c r="DM42" s="8">
        <f t="shared" si="28"/>
        <v>2.6873560318599075</v>
      </c>
      <c r="DN42" s="8">
        <f t="shared" si="29"/>
        <v>2.320980354390546</v>
      </c>
      <c r="DO42" s="8">
        <f t="shared" si="30"/>
        <v>9.212411644134933</v>
      </c>
      <c r="DP42" s="175">
        <f t="shared" si="31"/>
        <v>100</v>
      </c>
      <c r="DQ42" s="6"/>
    </row>
    <row r="43" spans="2:121" ht="10.5" customHeight="1">
      <c r="B43" s="77" t="s">
        <v>26</v>
      </c>
      <c r="C43" s="1">
        <v>4346455</v>
      </c>
      <c r="D43" s="1">
        <v>3637470</v>
      </c>
      <c r="E43" s="1">
        <v>708985</v>
      </c>
      <c r="F43" s="1">
        <v>566960</v>
      </c>
      <c r="G43" s="1">
        <v>142025</v>
      </c>
      <c r="H43" s="1">
        <v>810138</v>
      </c>
      <c r="I43" s="1">
        <v>894597</v>
      </c>
      <c r="J43" s="1">
        <v>84459</v>
      </c>
      <c r="K43" s="1">
        <v>-33078</v>
      </c>
      <c r="L43" s="1">
        <v>38548</v>
      </c>
      <c r="M43" s="1">
        <v>71626</v>
      </c>
      <c r="N43" s="7">
        <v>840545</v>
      </c>
      <c r="O43" s="1"/>
      <c r="P43" s="77" t="s">
        <v>26</v>
      </c>
      <c r="Q43" s="1">
        <v>162605</v>
      </c>
      <c r="R43" s="1">
        <v>175110</v>
      </c>
      <c r="S43" s="1">
        <v>12505</v>
      </c>
      <c r="T43" s="1">
        <v>36866</v>
      </c>
      <c r="U43" s="1">
        <v>222515</v>
      </c>
      <c r="V43" s="1">
        <v>418559</v>
      </c>
      <c r="W43" s="1">
        <v>2671</v>
      </c>
      <c r="X43" s="1">
        <v>2999</v>
      </c>
      <c r="Y43" s="1">
        <v>328</v>
      </c>
      <c r="Z43" s="1">
        <v>2211915.3502687095</v>
      </c>
      <c r="AA43" s="1">
        <v>934084.3502687094</v>
      </c>
      <c r="AB43" s="1">
        <v>875808.7710339295</v>
      </c>
      <c r="AC43" s="7">
        <v>58275.57923477986</v>
      </c>
      <c r="AD43" s="1">
        <v>0</v>
      </c>
      <c r="AE43" s="77" t="s">
        <v>26</v>
      </c>
      <c r="AF43" s="1">
        <v>48049</v>
      </c>
      <c r="AG43" s="1">
        <v>26194</v>
      </c>
      <c r="AH43" s="1">
        <v>21855</v>
      </c>
      <c r="AI43" s="1">
        <v>1229782</v>
      </c>
      <c r="AJ43" s="1">
        <v>216097</v>
      </c>
      <c r="AK43" s="1">
        <v>159323</v>
      </c>
      <c r="AL43" s="1">
        <v>854362</v>
      </c>
      <c r="AM43" s="1">
        <v>7368508.3502687095</v>
      </c>
      <c r="AN43" s="1">
        <v>4253</v>
      </c>
      <c r="AO43" s="7">
        <v>1732.5436986288994</v>
      </c>
      <c r="AQ43" s="77" t="s">
        <v>26</v>
      </c>
      <c r="AR43" s="8">
        <v>-3.3946362742060456</v>
      </c>
      <c r="AS43" s="8">
        <v>-3.53672423660124</v>
      </c>
      <c r="AT43" s="8">
        <v>-2.659016519485084</v>
      </c>
      <c r="AU43" s="8">
        <v>-1.1320912648312327</v>
      </c>
      <c r="AV43" s="8">
        <v>-8.311814073595869</v>
      </c>
      <c r="AW43" s="8">
        <v>15.674179924096396</v>
      </c>
      <c r="AX43" s="8">
        <v>12.552983494438386</v>
      </c>
      <c r="AY43" s="8">
        <v>-10.5884968399657</v>
      </c>
      <c r="AZ43" s="8">
        <v>11.596333217521448</v>
      </c>
      <c r="BA43" s="8">
        <v>12.604796541348993</v>
      </c>
      <c r="BB43" s="8">
        <v>-0.03349616189811584</v>
      </c>
      <c r="BC43" s="9">
        <v>14.368266512097488</v>
      </c>
      <c r="BE43" s="77" t="s">
        <v>26</v>
      </c>
      <c r="BF43" s="8">
        <v>-7.963254355479584</v>
      </c>
      <c r="BG43" s="8">
        <v>-11.979813313361113</v>
      </c>
      <c r="BH43" s="8">
        <v>-43.84570479141408</v>
      </c>
      <c r="BI43" s="8">
        <v>77.06162047932375</v>
      </c>
      <c r="BJ43" s="8">
        <v>-0.6323376397193778</v>
      </c>
      <c r="BK43" s="8">
        <v>33.503125797397296</v>
      </c>
      <c r="BL43" s="8">
        <v>-5.7183198023296855</v>
      </c>
      <c r="BM43" s="8">
        <v>-11.14074074074074</v>
      </c>
      <c r="BN43" s="8">
        <v>-39.48339483394834</v>
      </c>
      <c r="BO43" s="8">
        <v>-3.3998755645836223</v>
      </c>
      <c r="BP43" s="40">
        <v>0.751670804365589</v>
      </c>
      <c r="BQ43" s="40">
        <v>-1.4665643792116367</v>
      </c>
      <c r="BR43" s="9">
        <v>52.269862443208936</v>
      </c>
      <c r="BS43" s="1"/>
      <c r="BT43" s="77" t="s">
        <v>26</v>
      </c>
      <c r="BU43" s="8">
        <v>14.656262676879757</v>
      </c>
      <c r="BV43" s="8">
        <v>-2.162626526724685</v>
      </c>
      <c r="BW43" s="8">
        <v>44.409937888198755</v>
      </c>
      <c r="BX43" s="8">
        <v>-6.887037740906248</v>
      </c>
      <c r="BY43" s="8">
        <v>-27.51657817148722</v>
      </c>
      <c r="BZ43" s="8">
        <v>-1.5540231589614306</v>
      </c>
      <c r="CA43" s="8">
        <v>-0.7445650469172405</v>
      </c>
      <c r="CB43" s="8">
        <v>-1.6130204689796894</v>
      </c>
      <c r="CC43" s="8">
        <v>-1.4825110030113504</v>
      </c>
      <c r="CD43" s="50">
        <v>-0.1324733986798399</v>
      </c>
      <c r="CE43" s="165" t="s">
        <v>26</v>
      </c>
      <c r="CF43" s="8">
        <f t="shared" si="32"/>
        <v>58.986904721923764</v>
      </c>
      <c r="CG43" s="8">
        <f t="shared" si="0"/>
        <v>49.36507943113549</v>
      </c>
      <c r="CH43" s="8">
        <f t="shared" si="1"/>
        <v>9.621825290788268</v>
      </c>
      <c r="CI43" s="8">
        <f t="shared" si="2"/>
        <v>7.694365983575556</v>
      </c>
      <c r="CJ43" s="8">
        <f t="shared" si="3"/>
        <v>1.9274593072127106</v>
      </c>
      <c r="CK43" s="8">
        <f t="shared" si="4"/>
        <v>10.99459974107862</v>
      </c>
      <c r="CL43" s="8">
        <f t="shared" si="5"/>
        <v>12.14081544696053</v>
      </c>
      <c r="CM43" s="8">
        <f t="shared" si="6"/>
        <v>1.1462157058819105</v>
      </c>
      <c r="CN43" s="8">
        <f t="shared" si="7"/>
        <v>-0.4489103958034293</v>
      </c>
      <c r="CO43" s="8">
        <f t="shared" si="8"/>
        <v>0.5231452305892312</v>
      </c>
      <c r="CP43" s="8">
        <f t="shared" si="9"/>
        <v>0.9720556263926604</v>
      </c>
      <c r="CQ43" s="9">
        <f t="shared" si="10"/>
        <v>11.40726128062741</v>
      </c>
      <c r="CS43" s="165" t="s">
        <v>26</v>
      </c>
      <c r="CT43" s="38">
        <f t="shared" si="11"/>
        <v>2.2067559982349785</v>
      </c>
      <c r="CU43" s="38">
        <f t="shared" si="12"/>
        <v>2.376464701890637</v>
      </c>
      <c r="CV43" s="38">
        <f t="shared" si="13"/>
        <v>0.16970870365565885</v>
      </c>
      <c r="CW43" s="38">
        <f t="shared" si="14"/>
        <v>0.5003183581742918</v>
      </c>
      <c r="CX43" s="38">
        <f t="shared" si="15"/>
        <v>3.019810651254612</v>
      </c>
      <c r="CY43" s="38">
        <f t="shared" si="16"/>
        <v>5.680376272963527</v>
      </c>
      <c r="CZ43" s="38">
        <f t="shared" si="17"/>
        <v>0.036248856254639326</v>
      </c>
      <c r="DA43" s="38">
        <f t="shared" si="18"/>
        <v>0.04070023208823038</v>
      </c>
      <c r="DB43" s="38">
        <f t="shared" si="19"/>
        <v>0.004451375833591051</v>
      </c>
      <c r="DC43" s="38">
        <f t="shared" si="20"/>
        <v>30.01849553699762</v>
      </c>
      <c r="DD43" s="38">
        <f t="shared" si="21"/>
        <v>12.676708851590647</v>
      </c>
      <c r="DE43" s="8">
        <f t="shared" si="22"/>
        <v>11.885835360449732</v>
      </c>
      <c r="DF43" s="9">
        <f t="shared" si="23"/>
        <v>0.7908734911409133</v>
      </c>
      <c r="DH43" s="165" t="s">
        <v>26</v>
      </c>
      <c r="DI43" s="8">
        <f t="shared" si="24"/>
        <v>0.652085845817733</v>
      </c>
      <c r="DJ43" s="8">
        <f t="shared" si="25"/>
        <v>0.35548578836915856</v>
      </c>
      <c r="DK43" s="8">
        <f t="shared" si="26"/>
        <v>0.2966000574485745</v>
      </c>
      <c r="DL43" s="8">
        <f t="shared" si="27"/>
        <v>16.68970083958924</v>
      </c>
      <c r="DM43" s="8">
        <f t="shared" si="28"/>
        <v>2.9327102546083093</v>
      </c>
      <c r="DN43" s="8">
        <f t="shared" si="29"/>
        <v>2.162215097363497</v>
      </c>
      <c r="DO43" s="8">
        <f t="shared" si="30"/>
        <v>11.594775487617433</v>
      </c>
      <c r="DP43" s="175">
        <f t="shared" si="31"/>
        <v>100</v>
      </c>
      <c r="DQ43" s="6"/>
    </row>
    <row r="44" spans="2:121" ht="10.5" customHeight="1">
      <c r="B44" s="77" t="s">
        <v>27</v>
      </c>
      <c r="C44" s="1">
        <v>2274907</v>
      </c>
      <c r="D44" s="1">
        <v>1902888</v>
      </c>
      <c r="E44" s="1">
        <v>372019</v>
      </c>
      <c r="F44" s="1">
        <v>296836</v>
      </c>
      <c r="G44" s="1">
        <v>75183</v>
      </c>
      <c r="H44" s="1">
        <v>302701</v>
      </c>
      <c r="I44" s="1">
        <v>416572</v>
      </c>
      <c r="J44" s="1">
        <v>113871</v>
      </c>
      <c r="K44" s="1">
        <v>-42594</v>
      </c>
      <c r="L44" s="1">
        <v>63633</v>
      </c>
      <c r="M44" s="1">
        <v>106227</v>
      </c>
      <c r="N44" s="7">
        <v>340717</v>
      </c>
      <c r="O44" s="1"/>
      <c r="P44" s="77" t="s">
        <v>27</v>
      </c>
      <c r="Q44" s="1">
        <v>92147</v>
      </c>
      <c r="R44" s="1">
        <v>99229</v>
      </c>
      <c r="S44" s="1">
        <v>7082</v>
      </c>
      <c r="T44" s="1">
        <v>18771</v>
      </c>
      <c r="U44" s="1">
        <v>110183</v>
      </c>
      <c r="V44" s="1">
        <v>119616</v>
      </c>
      <c r="W44" s="1">
        <v>4578</v>
      </c>
      <c r="X44" s="1">
        <v>5140</v>
      </c>
      <c r="Y44" s="1">
        <v>562</v>
      </c>
      <c r="Z44" s="1">
        <v>1357936.745141205</v>
      </c>
      <c r="AA44" s="1">
        <v>501535.7451412048</v>
      </c>
      <c r="AB44" s="1">
        <v>491925.00128576375</v>
      </c>
      <c r="AC44" s="7">
        <v>9610.743855441044</v>
      </c>
      <c r="AD44" s="1">
        <v>0</v>
      </c>
      <c r="AE44" s="77" t="s">
        <v>27</v>
      </c>
      <c r="AF44" s="1">
        <v>45010</v>
      </c>
      <c r="AG44" s="1">
        <v>26767</v>
      </c>
      <c r="AH44" s="1">
        <v>18243</v>
      </c>
      <c r="AI44" s="1">
        <v>811391</v>
      </c>
      <c r="AJ44" s="1">
        <v>267540</v>
      </c>
      <c r="AK44" s="1">
        <v>87815</v>
      </c>
      <c r="AL44" s="1">
        <v>456036</v>
      </c>
      <c r="AM44" s="1">
        <v>3935544.745141205</v>
      </c>
      <c r="AN44" s="1">
        <v>2367</v>
      </c>
      <c r="AO44" s="7">
        <v>1662.6720511792162</v>
      </c>
      <c r="AQ44" s="77" t="s">
        <v>27</v>
      </c>
      <c r="AR44" s="8">
        <v>-1.3736288748200267</v>
      </c>
      <c r="AS44" s="8">
        <v>-1.5192188560134516</v>
      </c>
      <c r="AT44" s="8">
        <v>-0.6221483753085365</v>
      </c>
      <c r="AU44" s="8">
        <v>0.9467713193584809</v>
      </c>
      <c r="AV44" s="8">
        <v>-6.367689548669922</v>
      </c>
      <c r="AW44" s="8">
        <v>5.5155850222045615</v>
      </c>
      <c r="AX44" s="8">
        <v>-0.6155284956292705</v>
      </c>
      <c r="AY44" s="8">
        <v>-13.91278709345752</v>
      </c>
      <c r="AZ44" s="8">
        <v>6.802616896046211</v>
      </c>
      <c r="BA44" s="8">
        <v>-12.76936996216483</v>
      </c>
      <c r="BB44" s="8">
        <v>-10.471045334636877</v>
      </c>
      <c r="BC44" s="9">
        <v>3.964299336333817</v>
      </c>
      <c r="BE44" s="77" t="s">
        <v>27</v>
      </c>
      <c r="BF44" s="8">
        <v>-8.538957816377172</v>
      </c>
      <c r="BG44" s="8">
        <v>-12.530411480554282</v>
      </c>
      <c r="BH44" s="8">
        <v>-44.20986292736726</v>
      </c>
      <c r="BI44" s="8">
        <v>69.84256243213898</v>
      </c>
      <c r="BJ44" s="8">
        <v>3.42228521546505</v>
      </c>
      <c r="BK44" s="8">
        <v>9.352202292797982</v>
      </c>
      <c r="BL44" s="8">
        <v>-5.724876441515651</v>
      </c>
      <c r="BM44" s="8">
        <v>-11.1495246326707</v>
      </c>
      <c r="BN44" s="8">
        <v>-39.504843918191604</v>
      </c>
      <c r="BO44" s="8">
        <v>0.21228889011228658</v>
      </c>
      <c r="BP44" s="40">
        <v>3.7100622068451683</v>
      </c>
      <c r="BQ44" s="40">
        <v>3.130252498688446</v>
      </c>
      <c r="BR44" s="9">
        <v>45.61258978399628</v>
      </c>
      <c r="BS44" s="1"/>
      <c r="BT44" s="77" t="s">
        <v>27</v>
      </c>
      <c r="BU44" s="8">
        <v>100.51677284269613</v>
      </c>
      <c r="BV44" s="8">
        <v>172.74302017525983</v>
      </c>
      <c r="BW44" s="8">
        <v>44.407504155782476</v>
      </c>
      <c r="BX44" s="8">
        <v>-4.431938507854359</v>
      </c>
      <c r="BY44" s="8">
        <v>-13.804101989136107</v>
      </c>
      <c r="BZ44" s="8">
        <v>-0.6392849060873501</v>
      </c>
      <c r="CA44" s="8">
        <v>1.284388999073854</v>
      </c>
      <c r="CB44" s="8">
        <v>-0.3288403759426633</v>
      </c>
      <c r="CC44" s="8">
        <v>0.21168501270110077</v>
      </c>
      <c r="CD44" s="50">
        <v>-0.5393835944134266</v>
      </c>
      <c r="CE44" s="165" t="s">
        <v>27</v>
      </c>
      <c r="CF44" s="8">
        <f t="shared" si="32"/>
        <v>57.80411981870067</v>
      </c>
      <c r="CG44" s="8">
        <f t="shared" si="0"/>
        <v>48.35132423152581</v>
      </c>
      <c r="CH44" s="8">
        <f t="shared" si="1"/>
        <v>9.452795587174863</v>
      </c>
      <c r="CI44" s="8">
        <f t="shared" si="2"/>
        <v>7.542437431729662</v>
      </c>
      <c r="CJ44" s="8">
        <f t="shared" si="3"/>
        <v>1.9103581554451996</v>
      </c>
      <c r="CK44" s="8">
        <f t="shared" si="4"/>
        <v>7.691463815110029</v>
      </c>
      <c r="CL44" s="8">
        <f t="shared" si="5"/>
        <v>10.584862502561984</v>
      </c>
      <c r="CM44" s="8">
        <f t="shared" si="6"/>
        <v>2.893398687451955</v>
      </c>
      <c r="CN44" s="8">
        <f t="shared" si="7"/>
        <v>-1.0822898164882067</v>
      </c>
      <c r="CO44" s="8">
        <f t="shared" si="8"/>
        <v>1.6168790884301554</v>
      </c>
      <c r="CP44" s="8">
        <f t="shared" si="9"/>
        <v>2.699168904918362</v>
      </c>
      <c r="CQ44" s="9">
        <f t="shared" si="10"/>
        <v>8.657429201399545</v>
      </c>
      <c r="CS44" s="165" t="s">
        <v>27</v>
      </c>
      <c r="CT44" s="38">
        <f t="shared" si="11"/>
        <v>2.341403947033356</v>
      </c>
      <c r="CU44" s="38">
        <f t="shared" si="12"/>
        <v>2.5213536225831867</v>
      </c>
      <c r="CV44" s="38">
        <f t="shared" si="13"/>
        <v>0.17994967554983046</v>
      </c>
      <c r="CW44" s="38">
        <f t="shared" si="14"/>
        <v>0.4769606551462677</v>
      </c>
      <c r="CX44" s="38">
        <f t="shared" si="15"/>
        <v>2.7996886615513934</v>
      </c>
      <c r="CY44" s="38">
        <f t="shared" si="16"/>
        <v>3.0393759376685288</v>
      </c>
      <c r="CZ44" s="38">
        <f t="shared" si="17"/>
        <v>0.11632443019869018</v>
      </c>
      <c r="DA44" s="38">
        <f t="shared" si="18"/>
        <v>0.1306045371824525</v>
      </c>
      <c r="DB44" s="38">
        <f t="shared" si="19"/>
        <v>0.014280106983762314</v>
      </c>
      <c r="DC44" s="38">
        <f t="shared" si="20"/>
        <v>34.5044163661893</v>
      </c>
      <c r="DD44" s="38">
        <f t="shared" si="21"/>
        <v>12.74374394447928</v>
      </c>
      <c r="DE44" s="8">
        <f t="shared" si="22"/>
        <v>12.499540295993098</v>
      </c>
      <c r="DF44" s="9">
        <f t="shared" si="23"/>
        <v>0.2442036484861822</v>
      </c>
      <c r="DH44" s="165" t="s">
        <v>27</v>
      </c>
      <c r="DI44" s="8">
        <f t="shared" si="24"/>
        <v>1.1436790308525655</v>
      </c>
      <c r="DJ44" s="8">
        <f t="shared" si="25"/>
        <v>0.6801345616269856</v>
      </c>
      <c r="DK44" s="8">
        <f t="shared" si="26"/>
        <v>0.46354446922557996</v>
      </c>
      <c r="DL44" s="8">
        <f t="shared" si="27"/>
        <v>20.616993390857452</v>
      </c>
      <c r="DM44" s="8">
        <f t="shared" si="28"/>
        <v>6.798042388675747</v>
      </c>
      <c r="DN44" s="8">
        <f t="shared" si="29"/>
        <v>2.2313302398204407</v>
      </c>
      <c r="DO44" s="8">
        <f t="shared" si="30"/>
        <v>11.587620762361265</v>
      </c>
      <c r="DP44" s="175">
        <f t="shared" si="31"/>
        <v>100</v>
      </c>
      <c r="DQ44" s="6"/>
    </row>
    <row r="45" spans="2:121" ht="10.5" customHeight="1">
      <c r="B45" s="77" t="s">
        <v>28</v>
      </c>
      <c r="C45" s="1">
        <v>4996626</v>
      </c>
      <c r="D45" s="1">
        <v>4181349</v>
      </c>
      <c r="E45" s="1">
        <v>815277</v>
      </c>
      <c r="F45" s="1">
        <v>652002</v>
      </c>
      <c r="G45" s="1">
        <v>163275</v>
      </c>
      <c r="H45" s="1">
        <v>462899</v>
      </c>
      <c r="I45" s="1">
        <v>726350</v>
      </c>
      <c r="J45" s="1">
        <v>263451</v>
      </c>
      <c r="K45" s="1">
        <v>-56972</v>
      </c>
      <c r="L45" s="1">
        <v>191965</v>
      </c>
      <c r="M45" s="1">
        <v>248937</v>
      </c>
      <c r="N45" s="7">
        <v>505054</v>
      </c>
      <c r="O45" s="1"/>
      <c r="P45" s="77" t="s">
        <v>28</v>
      </c>
      <c r="Q45" s="1">
        <v>165124</v>
      </c>
      <c r="R45" s="1">
        <v>177820</v>
      </c>
      <c r="S45" s="1">
        <v>12696</v>
      </c>
      <c r="T45" s="1">
        <v>6382</v>
      </c>
      <c r="U45" s="1">
        <v>238089</v>
      </c>
      <c r="V45" s="1">
        <v>95459</v>
      </c>
      <c r="W45" s="1">
        <v>14817</v>
      </c>
      <c r="X45" s="1">
        <v>16635</v>
      </c>
      <c r="Y45" s="1">
        <v>1818</v>
      </c>
      <c r="Z45" s="1">
        <v>2865199.9587494507</v>
      </c>
      <c r="AA45" s="1">
        <v>1196750.958749451</v>
      </c>
      <c r="AB45" s="1">
        <v>1179239.5372889421</v>
      </c>
      <c r="AC45" s="7">
        <v>17511.42146050886</v>
      </c>
      <c r="AD45" s="1">
        <v>0</v>
      </c>
      <c r="AE45" s="77" t="s">
        <v>28</v>
      </c>
      <c r="AF45" s="1">
        <v>54125</v>
      </c>
      <c r="AG45" s="1">
        <v>33369</v>
      </c>
      <c r="AH45" s="1">
        <v>20756</v>
      </c>
      <c r="AI45" s="1">
        <v>1614324</v>
      </c>
      <c r="AJ45" s="1">
        <v>398585</v>
      </c>
      <c r="AK45" s="1">
        <v>154403</v>
      </c>
      <c r="AL45" s="1">
        <v>1061336</v>
      </c>
      <c r="AM45" s="1">
        <v>8324724.958749451</v>
      </c>
      <c r="AN45" s="1">
        <v>4765</v>
      </c>
      <c r="AO45" s="7">
        <v>1747.0566545119518</v>
      </c>
      <c r="AQ45" s="77" t="s">
        <v>28</v>
      </c>
      <c r="AR45" s="8">
        <v>-1.2054939155863607</v>
      </c>
      <c r="AS45" s="8">
        <v>-1.350542503137244</v>
      </c>
      <c r="AT45" s="8">
        <v>-0.4548218441469008</v>
      </c>
      <c r="AU45" s="8">
        <v>1.106586484634017</v>
      </c>
      <c r="AV45" s="8">
        <v>-6.237079064639133</v>
      </c>
      <c r="AW45" s="8">
        <v>2.4713604214860485</v>
      </c>
      <c r="AX45" s="8">
        <v>-5.121740947802915</v>
      </c>
      <c r="AY45" s="8">
        <v>-16.051621126423964</v>
      </c>
      <c r="AZ45" s="8">
        <v>-15.834417696811972</v>
      </c>
      <c r="BA45" s="8">
        <v>-19.66344564366753</v>
      </c>
      <c r="BB45" s="8">
        <v>-13.604039773023063</v>
      </c>
      <c r="BC45" s="9">
        <v>4.091062728254507</v>
      </c>
      <c r="BE45" s="77" t="s">
        <v>28</v>
      </c>
      <c r="BF45" s="8">
        <v>-8.233345744946899</v>
      </c>
      <c r="BG45" s="8">
        <v>-12.240526695028182</v>
      </c>
      <c r="BH45" s="8">
        <v>-44.02856764978178</v>
      </c>
      <c r="BI45" s="8">
        <v>-51.12200352301447</v>
      </c>
      <c r="BJ45" s="8">
        <v>0.8445752769012475</v>
      </c>
      <c r="BK45" s="8">
        <v>70.11922370930087</v>
      </c>
      <c r="BL45" s="8">
        <v>-5.714285714285714</v>
      </c>
      <c r="BM45" s="8">
        <v>-11.147313321226365</v>
      </c>
      <c r="BN45" s="8">
        <v>-39.54107083471899</v>
      </c>
      <c r="BO45" s="8">
        <v>8.6104325304706</v>
      </c>
      <c r="BP45" s="40">
        <v>16.22165655469124</v>
      </c>
      <c r="BQ45" s="40">
        <v>15.883032681488798</v>
      </c>
      <c r="BR45" s="9">
        <v>44.69446203696072</v>
      </c>
      <c r="BS45" s="1"/>
      <c r="BT45" s="77" t="s">
        <v>28</v>
      </c>
      <c r="BU45" s="8">
        <v>102.52572497661365</v>
      </c>
      <c r="BV45" s="8">
        <v>170.12871367279203</v>
      </c>
      <c r="BW45" s="8">
        <v>44.41970498190927</v>
      </c>
      <c r="BX45" s="8">
        <v>2.0682050539544123</v>
      </c>
      <c r="BY45" s="8">
        <v>10.509315736941332</v>
      </c>
      <c r="BZ45" s="8">
        <v>-5.53964932887959</v>
      </c>
      <c r="CA45" s="8">
        <v>0.3651150145393508</v>
      </c>
      <c r="CB45" s="8">
        <v>2.1766833032016035</v>
      </c>
      <c r="CC45" s="8">
        <v>-1.7930750206100576</v>
      </c>
      <c r="CD45" s="50">
        <v>4.0422386961456835</v>
      </c>
      <c r="CE45" s="165" t="s">
        <v>28</v>
      </c>
      <c r="CF45" s="8">
        <f t="shared" si="32"/>
        <v>60.02151452161127</v>
      </c>
      <c r="CG45" s="8">
        <f t="shared" si="0"/>
        <v>50.22807384891821</v>
      </c>
      <c r="CH45" s="8">
        <f t="shared" si="1"/>
        <v>9.793440672693068</v>
      </c>
      <c r="CI45" s="8">
        <f t="shared" si="2"/>
        <v>7.832114613164882</v>
      </c>
      <c r="CJ45" s="8">
        <f t="shared" si="3"/>
        <v>1.9613260595281858</v>
      </c>
      <c r="CK45" s="8">
        <f t="shared" si="4"/>
        <v>5.560532057140026</v>
      </c>
      <c r="CL45" s="8">
        <f t="shared" si="5"/>
        <v>8.725213188414012</v>
      </c>
      <c r="CM45" s="8">
        <f t="shared" si="6"/>
        <v>3.1646811312739858</v>
      </c>
      <c r="CN45" s="8">
        <f t="shared" si="7"/>
        <v>-0.6843709585879026</v>
      </c>
      <c r="CO45" s="8">
        <f t="shared" si="8"/>
        <v>2.305962070233215</v>
      </c>
      <c r="CP45" s="8">
        <f t="shared" si="9"/>
        <v>2.990333028821118</v>
      </c>
      <c r="CQ45" s="9">
        <f t="shared" si="10"/>
        <v>6.066915153385077</v>
      </c>
      <c r="CS45" s="165" t="s">
        <v>28</v>
      </c>
      <c r="CT45" s="38">
        <f t="shared" si="11"/>
        <v>1.983537003543299</v>
      </c>
      <c r="CU45" s="38">
        <f t="shared" si="12"/>
        <v>2.1360465466562673</v>
      </c>
      <c r="CV45" s="38">
        <f t="shared" si="13"/>
        <v>0.152509543112968</v>
      </c>
      <c r="CW45" s="38">
        <f t="shared" si="14"/>
        <v>0.07666319345833031</v>
      </c>
      <c r="CX45" s="38">
        <f t="shared" si="15"/>
        <v>2.8600224173143856</v>
      </c>
      <c r="CY45" s="38">
        <f t="shared" si="16"/>
        <v>1.1466925390690619</v>
      </c>
      <c r="CZ45" s="38">
        <f t="shared" si="17"/>
        <v>0.17798786234285183</v>
      </c>
      <c r="DA45" s="38">
        <f t="shared" si="18"/>
        <v>0.19982642168275225</v>
      </c>
      <c r="DB45" s="38">
        <f t="shared" si="19"/>
        <v>0.021838559339900424</v>
      </c>
      <c r="DC45" s="38">
        <f t="shared" si="20"/>
        <v>34.4179534212487</v>
      </c>
      <c r="DD45" s="38">
        <f t="shared" si="21"/>
        <v>14.375861841437079</v>
      </c>
      <c r="DE45" s="8">
        <f t="shared" si="22"/>
        <v>14.165507486821388</v>
      </c>
      <c r="DF45" s="9">
        <f t="shared" si="23"/>
        <v>0.21035435461569224</v>
      </c>
      <c r="DH45" s="165" t="s">
        <v>28</v>
      </c>
      <c r="DI45" s="8">
        <f t="shared" si="24"/>
        <v>0.6501716305127121</v>
      </c>
      <c r="DJ45" s="8">
        <f t="shared" si="25"/>
        <v>0.40084207184440995</v>
      </c>
      <c r="DK45" s="8">
        <f t="shared" si="26"/>
        <v>0.24932955866830211</v>
      </c>
      <c r="DL45" s="8">
        <f t="shared" si="27"/>
        <v>19.39191994929891</v>
      </c>
      <c r="DM45" s="8">
        <f t="shared" si="28"/>
        <v>4.787965992571073</v>
      </c>
      <c r="DN45" s="8">
        <f t="shared" si="29"/>
        <v>1.8547519679640512</v>
      </c>
      <c r="DO45" s="8">
        <f t="shared" si="30"/>
        <v>12.749201988763783</v>
      </c>
      <c r="DP45" s="175">
        <f t="shared" si="31"/>
        <v>100</v>
      </c>
      <c r="DQ45" s="6"/>
    </row>
    <row r="46" spans="2:121" ht="10.5" customHeight="1">
      <c r="B46" s="77" t="s">
        <v>29</v>
      </c>
      <c r="C46" s="1">
        <v>1545976</v>
      </c>
      <c r="D46" s="1">
        <v>1294351</v>
      </c>
      <c r="E46" s="1">
        <v>251625</v>
      </c>
      <c r="F46" s="1">
        <v>201259</v>
      </c>
      <c r="G46" s="1">
        <v>50366</v>
      </c>
      <c r="H46" s="1">
        <v>109730</v>
      </c>
      <c r="I46" s="1">
        <v>216318</v>
      </c>
      <c r="J46" s="1">
        <v>106588</v>
      </c>
      <c r="K46" s="1">
        <v>-48163</v>
      </c>
      <c r="L46" s="1">
        <v>54228</v>
      </c>
      <c r="M46" s="1">
        <v>102391</v>
      </c>
      <c r="N46" s="7">
        <v>157002</v>
      </c>
      <c r="O46" s="1"/>
      <c r="P46" s="77" t="s">
        <v>29</v>
      </c>
      <c r="Q46" s="1">
        <v>53136</v>
      </c>
      <c r="R46" s="1">
        <v>57224</v>
      </c>
      <c r="S46" s="1">
        <v>4088</v>
      </c>
      <c r="T46" s="1">
        <v>25853</v>
      </c>
      <c r="U46" s="1">
        <v>69147</v>
      </c>
      <c r="V46" s="1">
        <v>8866</v>
      </c>
      <c r="W46" s="1">
        <v>891</v>
      </c>
      <c r="X46" s="1">
        <v>1000</v>
      </c>
      <c r="Y46" s="1">
        <v>109</v>
      </c>
      <c r="Z46" s="1">
        <v>1302404.8310176942</v>
      </c>
      <c r="AA46" s="1">
        <v>536038.8310176942</v>
      </c>
      <c r="AB46" s="1">
        <v>532734.2326239538</v>
      </c>
      <c r="AC46" s="7">
        <v>3304.598393740346</v>
      </c>
      <c r="AD46" s="1">
        <v>0</v>
      </c>
      <c r="AE46" s="77" t="s">
        <v>29</v>
      </c>
      <c r="AF46" s="1">
        <v>10842</v>
      </c>
      <c r="AG46" s="1">
        <v>-8911</v>
      </c>
      <c r="AH46" s="1">
        <v>19753</v>
      </c>
      <c r="AI46" s="1">
        <v>755524</v>
      </c>
      <c r="AJ46" s="1">
        <v>356377</v>
      </c>
      <c r="AK46" s="1">
        <v>45605</v>
      </c>
      <c r="AL46" s="1">
        <v>353542</v>
      </c>
      <c r="AM46" s="1">
        <v>2958110.8310176944</v>
      </c>
      <c r="AN46" s="1">
        <v>1145</v>
      </c>
      <c r="AO46" s="7">
        <v>2583.502909185759</v>
      </c>
      <c r="AQ46" s="77" t="s">
        <v>29</v>
      </c>
      <c r="AR46" s="8">
        <v>-0.6364890843053991</v>
      </c>
      <c r="AS46" s="8">
        <v>-0.7777710489177054</v>
      </c>
      <c r="AT46" s="8">
        <v>0.09666563238418026</v>
      </c>
      <c r="AU46" s="8">
        <v>1.7173672426602515</v>
      </c>
      <c r="AV46" s="8">
        <v>-5.894882382616169</v>
      </c>
      <c r="AW46" s="8">
        <v>21.840994892294027</v>
      </c>
      <c r="AX46" s="8">
        <v>3.8557375160235634</v>
      </c>
      <c r="AY46" s="8">
        <v>-9.84462094107099</v>
      </c>
      <c r="AZ46" s="8">
        <v>19.021117761786265</v>
      </c>
      <c r="BA46" s="8">
        <v>5.9533811375315056</v>
      </c>
      <c r="BB46" s="8">
        <v>-7.4699296022845365</v>
      </c>
      <c r="BC46" s="9">
        <v>5.659793259394854</v>
      </c>
      <c r="BE46" s="77" t="s">
        <v>29</v>
      </c>
      <c r="BF46" s="8">
        <v>-9.420067505369744</v>
      </c>
      <c r="BG46" s="8">
        <v>-13.363915762062648</v>
      </c>
      <c r="BH46" s="8">
        <v>-44.67451617268913</v>
      </c>
      <c r="BI46" s="8">
        <v>109.42081814499798</v>
      </c>
      <c r="BJ46" s="8">
        <v>-0.134315424610052</v>
      </c>
      <c r="BK46" s="8">
        <v>6.243259436788496</v>
      </c>
      <c r="BL46" s="8">
        <v>-5.614406779661017</v>
      </c>
      <c r="BM46" s="8">
        <v>-11.11111111111111</v>
      </c>
      <c r="BN46" s="8">
        <v>-39.77900552486188</v>
      </c>
      <c r="BO46" s="8">
        <v>27.214142350419124</v>
      </c>
      <c r="BP46" s="40">
        <v>28.418266599439495</v>
      </c>
      <c r="BQ46" s="40">
        <v>28.3387446148233</v>
      </c>
      <c r="BR46" s="9">
        <v>42.669500985581905</v>
      </c>
      <c r="BS46" s="1"/>
      <c r="BT46" s="77" t="s">
        <v>29</v>
      </c>
      <c r="BU46" s="8">
        <v>-33.76504368012707</v>
      </c>
      <c r="BV46" s="8">
        <v>-431.140839836492</v>
      </c>
      <c r="BW46" s="8">
        <v>44.41438806843106</v>
      </c>
      <c r="BX46" s="8">
        <v>28.054047091206165</v>
      </c>
      <c r="BY46" s="8">
        <v>92.90837343495419</v>
      </c>
      <c r="BZ46" s="8">
        <v>2.0862713495847602</v>
      </c>
      <c r="CA46" s="8">
        <v>-1.955118249988907</v>
      </c>
      <c r="CB46" s="8">
        <v>10.80194132034446</v>
      </c>
      <c r="CC46" s="8">
        <v>-3.942953020134228</v>
      </c>
      <c r="CD46" s="50">
        <v>15.350143278472132</v>
      </c>
      <c r="CE46" s="165" t="s">
        <v>29</v>
      </c>
      <c r="CF46" s="8">
        <f t="shared" si="32"/>
        <v>52.26227441478688</v>
      </c>
      <c r="CG46" s="8">
        <f t="shared" si="0"/>
        <v>43.75600083769335</v>
      </c>
      <c r="CH46" s="8">
        <f t="shared" si="1"/>
        <v>8.50627357709353</v>
      </c>
      <c r="CI46" s="8">
        <f t="shared" si="2"/>
        <v>6.80363284193648</v>
      </c>
      <c r="CJ46" s="8">
        <f t="shared" si="3"/>
        <v>1.7026407351570503</v>
      </c>
      <c r="CK46" s="8">
        <f t="shared" si="4"/>
        <v>3.709462094841423</v>
      </c>
      <c r="CL46" s="8">
        <f t="shared" si="5"/>
        <v>7.312707750222428</v>
      </c>
      <c r="CM46" s="8">
        <f t="shared" si="6"/>
        <v>3.6032456553810044</v>
      </c>
      <c r="CN46" s="8">
        <f t="shared" si="7"/>
        <v>-1.6281675282406587</v>
      </c>
      <c r="CO46" s="8">
        <f t="shared" si="8"/>
        <v>1.8331970334371703</v>
      </c>
      <c r="CP46" s="8">
        <f t="shared" si="9"/>
        <v>3.461364561677829</v>
      </c>
      <c r="CQ46" s="9">
        <f t="shared" si="10"/>
        <v>5.307509047792702</v>
      </c>
      <c r="CS46" s="165" t="s">
        <v>29</v>
      </c>
      <c r="CT46" s="38">
        <f t="shared" si="11"/>
        <v>1.7962815808939567</v>
      </c>
      <c r="CU46" s="38">
        <f t="shared" si="12"/>
        <v>1.9344778904147053</v>
      </c>
      <c r="CV46" s="38">
        <f t="shared" si="13"/>
        <v>0.13819630952074854</v>
      </c>
      <c r="CW46" s="38">
        <f t="shared" si="14"/>
        <v>0.873969958424636</v>
      </c>
      <c r="CX46" s="38">
        <f t="shared" si="15"/>
        <v>2.3375391913970645</v>
      </c>
      <c r="CY46" s="38">
        <f t="shared" si="16"/>
        <v>0.29971831707704416</v>
      </c>
      <c r="CZ46" s="38">
        <f t="shared" si="17"/>
        <v>0.03012057528938037</v>
      </c>
      <c r="DA46" s="38">
        <f t="shared" si="18"/>
        <v>0.03380535947180737</v>
      </c>
      <c r="DB46" s="38">
        <f t="shared" si="19"/>
        <v>0.0036847841824270036</v>
      </c>
      <c r="DC46" s="38">
        <f t="shared" si="20"/>
        <v>44.02826349037169</v>
      </c>
      <c r="DD46" s="38">
        <f t="shared" si="21"/>
        <v>18.12098537340056</v>
      </c>
      <c r="DE46" s="8">
        <f t="shared" si="22"/>
        <v>18.00927223679021</v>
      </c>
      <c r="DF46" s="9">
        <f t="shared" si="23"/>
        <v>0.11171313661034964</v>
      </c>
      <c r="DH46" s="165" t="s">
        <v>29</v>
      </c>
      <c r="DI46" s="8">
        <f t="shared" si="24"/>
        <v>0.36651770739333556</v>
      </c>
      <c r="DJ46" s="8">
        <f t="shared" si="25"/>
        <v>-0.30123955825327553</v>
      </c>
      <c r="DK46" s="8">
        <f t="shared" si="26"/>
        <v>0.6677572656466111</v>
      </c>
      <c r="DL46" s="8">
        <f t="shared" si="27"/>
        <v>25.540760409577796</v>
      </c>
      <c r="DM46" s="8">
        <f t="shared" si="28"/>
        <v>12.047452592484296</v>
      </c>
      <c r="DN46" s="8">
        <f t="shared" si="29"/>
        <v>1.5416934187117755</v>
      </c>
      <c r="DO46" s="8">
        <f t="shared" si="30"/>
        <v>11.951614398381723</v>
      </c>
      <c r="DP46" s="175">
        <f t="shared" si="31"/>
        <v>100</v>
      </c>
      <c r="DQ46" s="6"/>
    </row>
    <row r="47" spans="2:121" ht="10.5" customHeight="1">
      <c r="B47" s="77" t="s">
        <v>30</v>
      </c>
      <c r="C47" s="1">
        <v>3880200</v>
      </c>
      <c r="D47" s="1">
        <v>3246696</v>
      </c>
      <c r="E47" s="1">
        <v>633504</v>
      </c>
      <c r="F47" s="1">
        <v>506655</v>
      </c>
      <c r="G47" s="1">
        <v>126849</v>
      </c>
      <c r="H47" s="1">
        <v>396523</v>
      </c>
      <c r="I47" s="1">
        <v>513116</v>
      </c>
      <c r="J47" s="1">
        <v>116593</v>
      </c>
      <c r="K47" s="1">
        <v>-23565</v>
      </c>
      <c r="L47" s="1">
        <v>82704</v>
      </c>
      <c r="M47" s="1">
        <v>106269</v>
      </c>
      <c r="N47" s="7">
        <v>414682</v>
      </c>
      <c r="O47" s="1"/>
      <c r="P47" s="77" t="s">
        <v>30</v>
      </c>
      <c r="Q47" s="1">
        <v>125633</v>
      </c>
      <c r="R47" s="1">
        <v>135294</v>
      </c>
      <c r="S47" s="1">
        <v>9661</v>
      </c>
      <c r="T47" s="1">
        <v>203</v>
      </c>
      <c r="U47" s="1">
        <v>183275</v>
      </c>
      <c r="V47" s="1">
        <v>105571</v>
      </c>
      <c r="W47" s="1">
        <v>5406</v>
      </c>
      <c r="X47" s="1">
        <v>6069</v>
      </c>
      <c r="Y47" s="1">
        <v>663</v>
      </c>
      <c r="Z47" s="1">
        <v>3553615.6617168663</v>
      </c>
      <c r="AA47" s="1">
        <v>975898.6617168661</v>
      </c>
      <c r="AB47" s="1">
        <v>963280.0385737979</v>
      </c>
      <c r="AC47" s="7">
        <v>12618.623143068211</v>
      </c>
      <c r="AD47" s="1">
        <v>0</v>
      </c>
      <c r="AE47" s="77" t="s">
        <v>30</v>
      </c>
      <c r="AF47" s="1">
        <v>1744682</v>
      </c>
      <c r="AG47" s="1">
        <v>1729581</v>
      </c>
      <c r="AH47" s="1">
        <v>15101</v>
      </c>
      <c r="AI47" s="1">
        <v>833035</v>
      </c>
      <c r="AJ47" s="1">
        <v>51861</v>
      </c>
      <c r="AK47" s="1">
        <v>135564</v>
      </c>
      <c r="AL47" s="1">
        <v>645610</v>
      </c>
      <c r="AM47" s="1">
        <v>7830338.661716866</v>
      </c>
      <c r="AN47" s="1">
        <v>3553</v>
      </c>
      <c r="AO47" s="7">
        <v>2203.8667778544514</v>
      </c>
      <c r="AQ47" s="77" t="s">
        <v>30</v>
      </c>
      <c r="AR47" s="8">
        <v>-0.9276068356427756</v>
      </c>
      <c r="AS47" s="8">
        <v>-1.0714655713528305</v>
      </c>
      <c r="AT47" s="8">
        <v>-0.1837175224920037</v>
      </c>
      <c r="AU47" s="8">
        <v>1.3894002945696722</v>
      </c>
      <c r="AV47" s="8">
        <v>-6.008535988974348</v>
      </c>
      <c r="AW47" s="8">
        <v>-7.9352217320640825</v>
      </c>
      <c r="AX47" s="8">
        <v>-8.077169058568298</v>
      </c>
      <c r="AY47" s="8">
        <v>-8.556661411888348</v>
      </c>
      <c r="AZ47" s="8">
        <v>33.72612987597379</v>
      </c>
      <c r="BA47" s="8">
        <v>12.340564256509868</v>
      </c>
      <c r="BB47" s="8">
        <v>-2.6626731149703233</v>
      </c>
      <c r="BC47" s="9">
        <v>-9.954312913116363</v>
      </c>
      <c r="BE47" s="77" t="s">
        <v>30</v>
      </c>
      <c r="BF47" s="8">
        <v>-8.085744595237223</v>
      </c>
      <c r="BG47" s="8">
        <v>-12.098236039372381</v>
      </c>
      <c r="BH47" s="8">
        <v>-43.929193267556585</v>
      </c>
      <c r="BI47" s="8">
        <v>202.98507462686567</v>
      </c>
      <c r="BJ47" s="8">
        <v>4.050755081185421</v>
      </c>
      <c r="BK47" s="8">
        <v>-28.49043567790181</v>
      </c>
      <c r="BL47" s="8">
        <v>-5.703819989534275</v>
      </c>
      <c r="BM47" s="8">
        <v>-11.142020497803806</v>
      </c>
      <c r="BN47" s="8">
        <v>-39.56244302643574</v>
      </c>
      <c r="BO47" s="8">
        <v>20.11730680831552</v>
      </c>
      <c r="BP47" s="40">
        <v>0.7398680834670525</v>
      </c>
      <c r="BQ47" s="40">
        <v>0.3431539526644209</v>
      </c>
      <c r="BR47" s="9">
        <v>44.28673573173931</v>
      </c>
      <c r="BS47" s="1"/>
      <c r="BT47" s="77" t="s">
        <v>30</v>
      </c>
      <c r="BU47" s="8">
        <v>49.42552755968904</v>
      </c>
      <c r="BV47" s="8">
        <v>49.470848716140544</v>
      </c>
      <c r="BW47" s="8">
        <v>44.41044276561155</v>
      </c>
      <c r="BX47" s="8">
        <v>1.3264325593276003</v>
      </c>
      <c r="BY47" s="8">
        <v>41.3568469254252</v>
      </c>
      <c r="BZ47" s="8">
        <v>-5.9275810861449205</v>
      </c>
      <c r="CA47" s="8">
        <v>0.6664213454413911</v>
      </c>
      <c r="CB47" s="8">
        <v>7.181453651261502</v>
      </c>
      <c r="CC47" s="8">
        <v>-1.7694221730716064</v>
      </c>
      <c r="CD47" s="50">
        <v>9.112107474419599</v>
      </c>
      <c r="CE47" s="165" t="s">
        <v>30</v>
      </c>
      <c r="CF47" s="8">
        <f t="shared" si="32"/>
        <v>49.5534122805007</v>
      </c>
      <c r="CG47" s="8">
        <f t="shared" si="0"/>
        <v>41.46303423469216</v>
      </c>
      <c r="CH47" s="8">
        <f t="shared" si="1"/>
        <v>8.090378045808546</v>
      </c>
      <c r="CI47" s="8">
        <f t="shared" si="2"/>
        <v>6.470409798200372</v>
      </c>
      <c r="CJ47" s="8">
        <f t="shared" si="3"/>
        <v>1.6199682476081734</v>
      </c>
      <c r="CK47" s="8">
        <f t="shared" si="4"/>
        <v>5.063931678186944</v>
      </c>
      <c r="CL47" s="8">
        <f t="shared" si="5"/>
        <v>6.552922193629556</v>
      </c>
      <c r="CM47" s="8">
        <f t="shared" si="6"/>
        <v>1.4889905154426109</v>
      </c>
      <c r="CN47" s="8">
        <f t="shared" si="7"/>
        <v>-0.3009448379954639</v>
      </c>
      <c r="CO47" s="8">
        <f t="shared" si="8"/>
        <v>1.0561995281806429</v>
      </c>
      <c r="CP47" s="8">
        <f t="shared" si="9"/>
        <v>1.3571443661761067</v>
      </c>
      <c r="CQ47" s="9">
        <f t="shared" si="10"/>
        <v>5.295837356657541</v>
      </c>
      <c r="CS47" s="165" t="s">
        <v>30</v>
      </c>
      <c r="CT47" s="38">
        <f t="shared" si="11"/>
        <v>1.6044389065089801</v>
      </c>
      <c r="CU47" s="38">
        <f t="shared" si="12"/>
        <v>1.7278179890413026</v>
      </c>
      <c r="CV47" s="38">
        <f t="shared" si="13"/>
        <v>0.12337908253232238</v>
      </c>
      <c r="CW47" s="38">
        <f t="shared" si="14"/>
        <v>0.002592480463105418</v>
      </c>
      <c r="CX47" s="38">
        <f t="shared" si="15"/>
        <v>2.3405756496337213</v>
      </c>
      <c r="CY47" s="38">
        <f t="shared" si="16"/>
        <v>1.3482303200517343</v>
      </c>
      <c r="CZ47" s="38">
        <f t="shared" si="17"/>
        <v>0.06903915952486646</v>
      </c>
      <c r="DA47" s="38">
        <f t="shared" si="18"/>
        <v>0.07750622625904818</v>
      </c>
      <c r="DB47" s="38">
        <f t="shared" si="19"/>
        <v>0.008467066734181735</v>
      </c>
      <c r="DC47" s="38">
        <f t="shared" si="20"/>
        <v>45.38265604131235</v>
      </c>
      <c r="DD47" s="38">
        <f t="shared" si="21"/>
        <v>12.4630453914862</v>
      </c>
      <c r="DE47" s="8">
        <f t="shared" si="22"/>
        <v>12.301894977842387</v>
      </c>
      <c r="DF47" s="9">
        <f t="shared" si="23"/>
        <v>0.16115041364381388</v>
      </c>
      <c r="DH47" s="165" t="s">
        <v>30</v>
      </c>
      <c r="DI47" s="8">
        <f t="shared" si="24"/>
        <v>22.281054183899933</v>
      </c>
      <c r="DJ47" s="8">
        <f t="shared" si="25"/>
        <v>22.088201733292276</v>
      </c>
      <c r="DK47" s="8">
        <f t="shared" si="26"/>
        <v>0.19285245060765968</v>
      </c>
      <c r="DL47" s="8">
        <f t="shared" si="27"/>
        <v>10.638556465926216</v>
      </c>
      <c r="DM47" s="8">
        <f t="shared" si="28"/>
        <v>0.6623085187049758</v>
      </c>
      <c r="DN47" s="8">
        <f t="shared" si="29"/>
        <v>1.7312661157656297</v>
      </c>
      <c r="DO47" s="8">
        <f t="shared" si="30"/>
        <v>8.24498183145561</v>
      </c>
      <c r="DP47" s="175">
        <f t="shared" si="31"/>
        <v>100</v>
      </c>
      <c r="DQ47" s="6"/>
    </row>
    <row r="48" spans="2:121" ht="10.5" customHeight="1">
      <c r="B48" s="77" t="s">
        <v>31</v>
      </c>
      <c r="C48" s="1">
        <v>3912734</v>
      </c>
      <c r="D48" s="1">
        <v>3274236</v>
      </c>
      <c r="E48" s="1">
        <v>638498</v>
      </c>
      <c r="F48" s="1">
        <v>510687</v>
      </c>
      <c r="G48" s="1">
        <v>127811</v>
      </c>
      <c r="H48" s="1">
        <v>392477</v>
      </c>
      <c r="I48" s="1">
        <v>491444</v>
      </c>
      <c r="J48" s="1">
        <v>98967</v>
      </c>
      <c r="K48" s="1">
        <v>-56192</v>
      </c>
      <c r="L48" s="1">
        <v>28415</v>
      </c>
      <c r="M48" s="1">
        <v>84607</v>
      </c>
      <c r="N48" s="7">
        <v>430643</v>
      </c>
      <c r="O48" s="1"/>
      <c r="P48" s="77" t="s">
        <v>31</v>
      </c>
      <c r="Q48" s="1">
        <v>157958</v>
      </c>
      <c r="R48" s="1">
        <v>170107</v>
      </c>
      <c r="S48" s="1">
        <v>12149</v>
      </c>
      <c r="T48" s="1">
        <v>4990</v>
      </c>
      <c r="U48" s="1">
        <v>183458</v>
      </c>
      <c r="V48" s="1">
        <v>84237</v>
      </c>
      <c r="W48" s="1">
        <v>18026</v>
      </c>
      <c r="X48" s="1">
        <v>20237</v>
      </c>
      <c r="Y48" s="1">
        <v>2211</v>
      </c>
      <c r="Z48" s="1">
        <v>2057965.4683138551</v>
      </c>
      <c r="AA48" s="1">
        <v>798862.4683138551</v>
      </c>
      <c r="AB48" s="1">
        <v>782911.1251081425</v>
      </c>
      <c r="AC48" s="7">
        <v>15951.34320571258</v>
      </c>
      <c r="AD48" s="1">
        <v>0</v>
      </c>
      <c r="AE48" s="77" t="s">
        <v>31</v>
      </c>
      <c r="AF48" s="1">
        <v>38300</v>
      </c>
      <c r="AG48" s="1">
        <v>10899</v>
      </c>
      <c r="AH48" s="1">
        <v>27401</v>
      </c>
      <c r="AI48" s="1">
        <v>1220803</v>
      </c>
      <c r="AJ48" s="1">
        <v>215812</v>
      </c>
      <c r="AK48" s="1">
        <v>88210</v>
      </c>
      <c r="AL48" s="1">
        <v>916781</v>
      </c>
      <c r="AM48" s="1">
        <v>6363176.468313855</v>
      </c>
      <c r="AN48" s="1">
        <v>4014</v>
      </c>
      <c r="AO48" s="7">
        <v>1585.2457569292114</v>
      </c>
      <c r="AP48" s="53"/>
      <c r="AQ48" s="77" t="s">
        <v>31</v>
      </c>
      <c r="AR48" s="8">
        <v>-2.2762710006036655</v>
      </c>
      <c r="AS48" s="8">
        <v>-2.4191976539379687</v>
      </c>
      <c r="AT48" s="8">
        <v>-1.5367106527280663</v>
      </c>
      <c r="AU48" s="8">
        <v>0.013513037143226443</v>
      </c>
      <c r="AV48" s="8">
        <v>-7.279190395008888</v>
      </c>
      <c r="AW48" s="8">
        <v>-1.925619029294098</v>
      </c>
      <c r="AX48" s="8">
        <v>-3.913126786559209</v>
      </c>
      <c r="AY48" s="8">
        <v>-11.06088519433835</v>
      </c>
      <c r="AZ48" s="8">
        <v>4.555491388388763</v>
      </c>
      <c r="BA48" s="8">
        <v>6.39931101625103</v>
      </c>
      <c r="BB48" s="8">
        <v>-1.1369478850198644</v>
      </c>
      <c r="BC48" s="9">
        <v>-2.0907650299314064</v>
      </c>
      <c r="BE48" s="77" t="s">
        <v>31</v>
      </c>
      <c r="BF48" s="8">
        <v>-9.601396400263255</v>
      </c>
      <c r="BG48" s="8">
        <v>-13.542868469604022</v>
      </c>
      <c r="BH48" s="8">
        <v>-44.822418021618674</v>
      </c>
      <c r="BI48" s="8">
        <v>-17.43878226340172</v>
      </c>
      <c r="BJ48" s="8">
        <v>1.3177078731112486</v>
      </c>
      <c r="BK48" s="8">
        <v>8.012771195568549</v>
      </c>
      <c r="BL48" s="8">
        <v>-6.202518472265584</v>
      </c>
      <c r="BM48" s="8">
        <v>-11.609521729635292</v>
      </c>
      <c r="BN48" s="8">
        <v>-39.8694587979331</v>
      </c>
      <c r="BO48" s="8">
        <v>8.358227652048926</v>
      </c>
      <c r="BP48" s="40">
        <v>11.71651639766934</v>
      </c>
      <c r="BQ48" s="40">
        <v>11.216338306187263</v>
      </c>
      <c r="BR48" s="9">
        <v>43.36140082413581</v>
      </c>
      <c r="BS48" s="1"/>
      <c r="BT48" s="77" t="s">
        <v>31</v>
      </c>
      <c r="BU48" s="8">
        <v>46.79954005366041</v>
      </c>
      <c r="BV48" s="8">
        <v>53.161888701517704</v>
      </c>
      <c r="BW48" s="8">
        <v>44.41340782122905</v>
      </c>
      <c r="BX48" s="8">
        <v>5.418486529989103</v>
      </c>
      <c r="BY48" s="8">
        <v>53.079869485033335</v>
      </c>
      <c r="BZ48" s="8">
        <v>-10.879185273495121</v>
      </c>
      <c r="CA48" s="8">
        <v>-0.14323120893675606</v>
      </c>
      <c r="CB48" s="8">
        <v>0.9502428217027613</v>
      </c>
      <c r="CC48" s="8">
        <v>-3.4864150036066364</v>
      </c>
      <c r="CD48" s="50">
        <v>4.596925733797155</v>
      </c>
      <c r="CE48" s="165" t="s">
        <v>31</v>
      </c>
      <c r="CF48" s="8">
        <f t="shared" si="32"/>
        <v>61.490263856171424</v>
      </c>
      <c r="CG48" s="8">
        <f t="shared" si="0"/>
        <v>51.4559986872032</v>
      </c>
      <c r="CH48" s="8">
        <f t="shared" si="1"/>
        <v>10.034265168968231</v>
      </c>
      <c r="CI48" s="8">
        <f t="shared" si="2"/>
        <v>8.02566143722436</v>
      </c>
      <c r="CJ48" s="8">
        <f t="shared" si="3"/>
        <v>2.008603731743872</v>
      </c>
      <c r="CK48" s="8">
        <f t="shared" si="4"/>
        <v>6.167941466881876</v>
      </c>
      <c r="CL48" s="8">
        <f t="shared" si="5"/>
        <v>7.723249582141876</v>
      </c>
      <c r="CM48" s="8">
        <f t="shared" si="6"/>
        <v>1.5553081152599992</v>
      </c>
      <c r="CN48" s="8">
        <f t="shared" si="7"/>
        <v>-0.8830809624692058</v>
      </c>
      <c r="CO48" s="8">
        <f t="shared" si="8"/>
        <v>0.44655370067914435</v>
      </c>
      <c r="CP48" s="8">
        <f t="shared" si="9"/>
        <v>1.32963466314835</v>
      </c>
      <c r="CQ48" s="9">
        <f t="shared" si="10"/>
        <v>6.767736242180847</v>
      </c>
      <c r="CS48" s="165" t="s">
        <v>31</v>
      </c>
      <c r="CT48" s="38">
        <f t="shared" si="11"/>
        <v>2.482376542385229</v>
      </c>
      <c r="CU48" s="38">
        <f t="shared" si="12"/>
        <v>2.6733031976571247</v>
      </c>
      <c r="CV48" s="38">
        <f t="shared" si="13"/>
        <v>0.190926655271896</v>
      </c>
      <c r="CW48" s="38">
        <f t="shared" si="14"/>
        <v>0.07841995306665248</v>
      </c>
      <c r="CX48" s="38">
        <f t="shared" si="15"/>
        <v>2.883119789519425</v>
      </c>
      <c r="CY48" s="38">
        <f t="shared" si="16"/>
        <v>1.3238199572095402</v>
      </c>
      <c r="CZ48" s="38">
        <f t="shared" si="17"/>
        <v>0.283286187170236</v>
      </c>
      <c r="DA48" s="38">
        <f t="shared" si="18"/>
        <v>0.31803298400998925</v>
      </c>
      <c r="DB48" s="38">
        <f t="shared" si="19"/>
        <v>0.03474679683975323</v>
      </c>
      <c r="DC48" s="38">
        <f t="shared" si="20"/>
        <v>32.3417946769467</v>
      </c>
      <c r="DD48" s="38">
        <f t="shared" si="21"/>
        <v>12.554460375126789</v>
      </c>
      <c r="DE48" s="8">
        <f t="shared" si="22"/>
        <v>12.303778293855837</v>
      </c>
      <c r="DF48" s="9">
        <f t="shared" si="23"/>
        <v>0.2506820812709512</v>
      </c>
      <c r="DH48" s="165" t="s">
        <v>31</v>
      </c>
      <c r="DI48" s="8">
        <f t="shared" si="24"/>
        <v>0.6019006417741062</v>
      </c>
      <c r="DJ48" s="8">
        <f t="shared" si="25"/>
        <v>0.17128237845159225</v>
      </c>
      <c r="DK48" s="8">
        <f t="shared" si="26"/>
        <v>0.43061826332251396</v>
      </c>
      <c r="DL48" s="8">
        <f t="shared" si="27"/>
        <v>19.1854336600458</v>
      </c>
      <c r="DM48" s="8">
        <f t="shared" si="28"/>
        <v>3.39157653531471</v>
      </c>
      <c r="DN48" s="8">
        <f t="shared" si="29"/>
        <v>1.3862573266551934</v>
      </c>
      <c r="DO48" s="8">
        <f t="shared" si="30"/>
        <v>14.407599798075898</v>
      </c>
      <c r="DP48" s="175">
        <f t="shared" si="31"/>
        <v>100</v>
      </c>
      <c r="DQ48" s="6"/>
    </row>
    <row r="49" spans="2:121" ht="10.5" customHeight="1">
      <c r="B49" s="78" t="s">
        <v>115</v>
      </c>
      <c r="C49" s="10">
        <v>18564173</v>
      </c>
      <c r="D49" s="10">
        <v>15534979</v>
      </c>
      <c r="E49" s="10">
        <v>3029194</v>
      </c>
      <c r="F49" s="10">
        <v>2422679</v>
      </c>
      <c r="G49" s="10">
        <v>606515</v>
      </c>
      <c r="H49" s="10">
        <v>3761794</v>
      </c>
      <c r="I49" s="10">
        <v>4125481</v>
      </c>
      <c r="J49" s="10">
        <v>363687</v>
      </c>
      <c r="K49" s="10">
        <v>-146000</v>
      </c>
      <c r="L49" s="10">
        <v>168059</v>
      </c>
      <c r="M49" s="10">
        <v>314059</v>
      </c>
      <c r="N49" s="11">
        <v>3871245</v>
      </c>
      <c r="O49" s="1"/>
      <c r="P49" s="78" t="s">
        <v>164</v>
      </c>
      <c r="Q49" s="10">
        <v>587128</v>
      </c>
      <c r="R49" s="10">
        <v>632273</v>
      </c>
      <c r="S49" s="10">
        <v>45145</v>
      </c>
      <c r="T49" s="10">
        <v>148815</v>
      </c>
      <c r="U49" s="10">
        <v>944225</v>
      </c>
      <c r="V49" s="10">
        <v>2191077</v>
      </c>
      <c r="W49" s="10">
        <v>36549</v>
      </c>
      <c r="X49" s="10">
        <v>41032</v>
      </c>
      <c r="Y49" s="10">
        <v>4483</v>
      </c>
      <c r="Z49" s="10">
        <v>10235967.404426416</v>
      </c>
      <c r="AA49" s="10">
        <v>4381470.404426416</v>
      </c>
      <c r="AB49" s="10">
        <v>4075138.279196469</v>
      </c>
      <c r="AC49" s="11">
        <v>306332.12522994686</v>
      </c>
      <c r="AD49" s="26">
        <v>0</v>
      </c>
      <c r="AE49" s="78" t="s">
        <v>164</v>
      </c>
      <c r="AF49" s="10">
        <v>103190</v>
      </c>
      <c r="AG49" s="10">
        <v>18682</v>
      </c>
      <c r="AH49" s="10">
        <v>84508</v>
      </c>
      <c r="AI49" s="10">
        <v>5751307</v>
      </c>
      <c r="AJ49" s="10">
        <v>1527784</v>
      </c>
      <c r="AK49" s="10">
        <v>613924</v>
      </c>
      <c r="AL49" s="10">
        <v>3609599</v>
      </c>
      <c r="AM49" s="10">
        <v>32561934.40442642</v>
      </c>
      <c r="AN49" s="10">
        <v>16189</v>
      </c>
      <c r="AO49" s="11">
        <v>2011.361690309866</v>
      </c>
      <c r="AP49" s="61"/>
      <c r="AQ49" s="78" t="s">
        <v>164</v>
      </c>
      <c r="AR49" s="12">
        <v>-1.540397894223105</v>
      </c>
      <c r="AS49" s="12">
        <v>-1.686096794171354</v>
      </c>
      <c r="AT49" s="12">
        <v>-0.7863545267052339</v>
      </c>
      <c r="AU49" s="12">
        <v>0.7730982120907969</v>
      </c>
      <c r="AV49" s="12">
        <v>-6.5620619001401925</v>
      </c>
      <c r="AW49" s="12">
        <v>0.46649237633358415</v>
      </c>
      <c r="AX49" s="12">
        <v>-1.0022919196813054</v>
      </c>
      <c r="AY49" s="12">
        <v>-14.006128789705905</v>
      </c>
      <c r="AZ49" s="12">
        <v>20.71508476969361</v>
      </c>
      <c r="BA49" s="12">
        <v>11.719071993618293</v>
      </c>
      <c r="BB49" s="12">
        <v>-6.132239012959687</v>
      </c>
      <c r="BC49" s="13">
        <v>-0.4736393954445469</v>
      </c>
      <c r="BE49" s="78" t="s">
        <v>164</v>
      </c>
      <c r="BF49" s="12">
        <v>-8.554589730131314</v>
      </c>
      <c r="BG49" s="12">
        <v>-12.54554105680149</v>
      </c>
      <c r="BH49" s="12">
        <v>-44.21102062505406</v>
      </c>
      <c r="BI49" s="12">
        <v>11.329308526157506</v>
      </c>
      <c r="BJ49" s="12">
        <v>-0.49361951462152853</v>
      </c>
      <c r="BK49" s="12">
        <v>1.202844295819698</v>
      </c>
      <c r="BL49" s="12">
        <v>-5.813683803633552</v>
      </c>
      <c r="BM49" s="12">
        <v>-11.243781094527364</v>
      </c>
      <c r="BN49" s="12">
        <v>-39.62289562289562</v>
      </c>
      <c r="BO49" s="12">
        <v>2.1774192347662518</v>
      </c>
      <c r="BP49" s="47">
        <v>4.584373833730588</v>
      </c>
      <c r="BQ49" s="47">
        <v>1.9593073350719254</v>
      </c>
      <c r="BR49" s="9">
        <v>59.064194575268324</v>
      </c>
      <c r="BS49" s="7"/>
      <c r="BT49" s="78" t="s">
        <v>164</v>
      </c>
      <c r="BU49" s="12">
        <v>39.17699580540307</v>
      </c>
      <c r="BV49" s="12">
        <v>16.894005756476034</v>
      </c>
      <c r="BW49" s="12">
        <v>45.30011519746909</v>
      </c>
      <c r="BX49" s="12">
        <v>-0.05170062920100196</v>
      </c>
      <c r="BY49" s="12">
        <v>5.539682451961602</v>
      </c>
      <c r="BZ49" s="12">
        <v>-14.872764786795049</v>
      </c>
      <c r="CA49" s="12">
        <v>0.6719553669691252</v>
      </c>
      <c r="CB49" s="12">
        <v>-0.1681303300023207</v>
      </c>
      <c r="CC49" s="12">
        <v>-1.3647718272101383</v>
      </c>
      <c r="CD49" s="52">
        <v>1.2131988939200717</v>
      </c>
      <c r="CE49" s="166" t="s">
        <v>164</v>
      </c>
      <c r="CF49" s="12">
        <f t="shared" si="32"/>
        <v>57.01188623940111</v>
      </c>
      <c r="CG49" s="12">
        <f t="shared" si="0"/>
        <v>47.709017551144626</v>
      </c>
      <c r="CH49" s="12">
        <f t="shared" si="1"/>
        <v>9.302868688256481</v>
      </c>
      <c r="CI49" s="12">
        <f t="shared" si="2"/>
        <v>7.440218292653598</v>
      </c>
      <c r="CJ49" s="12">
        <f t="shared" si="3"/>
        <v>1.8626503956028833</v>
      </c>
      <c r="CK49" s="12">
        <f t="shared" si="4"/>
        <v>11.552735022673062</v>
      </c>
      <c r="CL49" s="12">
        <f t="shared" si="5"/>
        <v>12.669643482357696</v>
      </c>
      <c r="CM49" s="12">
        <f t="shared" si="6"/>
        <v>1.116908459684634</v>
      </c>
      <c r="CN49" s="12">
        <f t="shared" si="7"/>
        <v>-0.44837631016219043</v>
      </c>
      <c r="CO49" s="12">
        <f t="shared" si="8"/>
        <v>0.5161210569147093</v>
      </c>
      <c r="CP49" s="12">
        <f t="shared" si="9"/>
        <v>0.9644973670768999</v>
      </c>
      <c r="CQ49" s="9">
        <f t="shared" si="10"/>
        <v>11.888866772834445</v>
      </c>
      <c r="CS49" s="166" t="s">
        <v>164</v>
      </c>
      <c r="CT49" s="42">
        <f t="shared" si="11"/>
        <v>1.8031115495404557</v>
      </c>
      <c r="CU49" s="42">
        <f t="shared" si="12"/>
        <v>1.9417550325697166</v>
      </c>
      <c r="CV49" s="42">
        <f t="shared" si="13"/>
        <v>0.13864348302926088</v>
      </c>
      <c r="CW49" s="42">
        <f t="shared" si="14"/>
        <v>0.45702137395059156</v>
      </c>
      <c r="CX49" s="42">
        <f t="shared" si="15"/>
        <v>2.89978165385544</v>
      </c>
      <c r="CY49" s="42">
        <f t="shared" si="16"/>
        <v>6.728952195487957</v>
      </c>
      <c r="CZ49" s="42">
        <f t="shared" si="17"/>
        <v>0.11224456000080753</v>
      </c>
      <c r="DA49" s="42">
        <f t="shared" si="18"/>
        <v>0.1260121695792808</v>
      </c>
      <c r="DB49" s="42">
        <f t="shared" si="19"/>
        <v>0.013767609578473287</v>
      </c>
      <c r="DC49" s="42">
        <f t="shared" si="20"/>
        <v>31.435378737925824</v>
      </c>
      <c r="DD49" s="42">
        <f t="shared" si="21"/>
        <v>13.455805020695596</v>
      </c>
      <c r="DE49" s="12">
        <f t="shared" si="22"/>
        <v>12.515037431690487</v>
      </c>
      <c r="DF49" s="13">
        <f t="shared" si="23"/>
        <v>0.940767589005107</v>
      </c>
      <c r="DH49" s="166" t="s">
        <v>164</v>
      </c>
      <c r="DI49" s="12">
        <f t="shared" si="24"/>
        <v>0.3169037770249071</v>
      </c>
      <c r="DJ49" s="12">
        <f t="shared" si="25"/>
        <v>0.057373741277055086</v>
      </c>
      <c r="DK49" s="12">
        <f t="shared" si="26"/>
        <v>0.259530035747852</v>
      </c>
      <c r="DL49" s="12">
        <f t="shared" si="27"/>
        <v>17.662669940205323</v>
      </c>
      <c r="DM49" s="12">
        <f t="shared" si="28"/>
        <v>4.6919325523618625</v>
      </c>
      <c r="DN49" s="12">
        <f t="shared" si="29"/>
        <v>1.8854039578083057</v>
      </c>
      <c r="DO49" s="12">
        <f t="shared" si="30"/>
        <v>11.085333430035154</v>
      </c>
      <c r="DP49" s="182">
        <f t="shared" si="31"/>
        <v>100</v>
      </c>
      <c r="DQ49" s="55"/>
    </row>
    <row r="50" spans="2:121" ht="9.75" customHeight="1">
      <c r="B50" s="79" t="s">
        <v>32</v>
      </c>
      <c r="C50" s="62">
        <v>9613420</v>
      </c>
      <c r="D50" s="62">
        <v>8050567</v>
      </c>
      <c r="E50" s="62">
        <v>1562853</v>
      </c>
      <c r="F50" s="62">
        <v>1249966</v>
      </c>
      <c r="G50" s="62">
        <v>312887</v>
      </c>
      <c r="H50" s="62">
        <v>1305562</v>
      </c>
      <c r="I50" s="62">
        <v>1592306</v>
      </c>
      <c r="J50" s="62">
        <v>286744</v>
      </c>
      <c r="K50" s="62">
        <v>-170775</v>
      </c>
      <c r="L50" s="62">
        <v>85375</v>
      </c>
      <c r="M50" s="62">
        <v>256150</v>
      </c>
      <c r="N50" s="63">
        <v>1431488</v>
      </c>
      <c r="O50" s="170"/>
      <c r="P50" s="78" t="s">
        <v>32</v>
      </c>
      <c r="Q50" s="10">
        <v>487209</v>
      </c>
      <c r="R50" s="10">
        <v>512302</v>
      </c>
      <c r="S50" s="10">
        <v>25093</v>
      </c>
      <c r="T50" s="10">
        <v>68986</v>
      </c>
      <c r="U50" s="10">
        <v>456771</v>
      </c>
      <c r="V50" s="10">
        <v>418522</v>
      </c>
      <c r="W50" s="10">
        <v>44849</v>
      </c>
      <c r="X50" s="10">
        <v>50350</v>
      </c>
      <c r="Y50" s="10">
        <v>5501</v>
      </c>
      <c r="Z50" s="10">
        <v>3106933.9524341477</v>
      </c>
      <c r="AA50" s="10">
        <v>148279.9524341477</v>
      </c>
      <c r="AB50" s="10">
        <v>35304.38218975521</v>
      </c>
      <c r="AC50" s="11">
        <v>112975.57024439248</v>
      </c>
      <c r="AD50" s="1">
        <v>0</v>
      </c>
      <c r="AE50" s="78" t="s">
        <v>32</v>
      </c>
      <c r="AF50" s="10">
        <v>192403</v>
      </c>
      <c r="AG50" s="10">
        <v>136913</v>
      </c>
      <c r="AH50" s="10">
        <v>55490</v>
      </c>
      <c r="AI50" s="10">
        <v>2766251</v>
      </c>
      <c r="AJ50" s="10">
        <v>268817</v>
      </c>
      <c r="AK50" s="10">
        <v>426593</v>
      </c>
      <c r="AL50" s="10">
        <v>2070841</v>
      </c>
      <c r="AM50" s="10">
        <v>14025915.952434149</v>
      </c>
      <c r="AN50" s="10">
        <v>8022</v>
      </c>
      <c r="AO50" s="11">
        <v>1748.4313079573858</v>
      </c>
      <c r="AQ50" s="79" t="s">
        <v>32</v>
      </c>
      <c r="AR50" s="64">
        <v>-2.4234329434264352</v>
      </c>
      <c r="AS50" s="64">
        <v>-2.567663504756178</v>
      </c>
      <c r="AT50" s="64">
        <v>-1.6736554353536275</v>
      </c>
      <c r="AU50" s="64">
        <v>-0.127919639939372</v>
      </c>
      <c r="AV50" s="64">
        <v>-7.399197367174922</v>
      </c>
      <c r="AW50" s="64">
        <v>-12.675293264645173</v>
      </c>
      <c r="AX50" s="64">
        <v>-11.767812190214649</v>
      </c>
      <c r="AY50" s="64">
        <v>-7.385719499630181</v>
      </c>
      <c r="AZ50" s="64">
        <v>5.374705637899986</v>
      </c>
      <c r="BA50" s="64">
        <v>12.412440090588298</v>
      </c>
      <c r="BB50" s="64">
        <v>-0.10646470870397742</v>
      </c>
      <c r="BC50" s="65">
        <v>-12.067628945011554</v>
      </c>
      <c r="BE50" s="79" t="s">
        <v>32</v>
      </c>
      <c r="BF50" s="64">
        <v>-6.350445077049939</v>
      </c>
      <c r="BG50" s="64">
        <v>-9.219106618845778</v>
      </c>
      <c r="BH50" s="64">
        <v>-43.0752478392051</v>
      </c>
      <c r="BI50" s="64">
        <v>-73.29084812959277</v>
      </c>
      <c r="BJ50" s="64">
        <v>-3.8595435143167447</v>
      </c>
      <c r="BK50" s="64">
        <v>11.81428850043147</v>
      </c>
      <c r="BL50" s="64">
        <v>-5.777432298997878</v>
      </c>
      <c r="BM50" s="64">
        <v>-11.20869043840158</v>
      </c>
      <c r="BN50" s="64">
        <v>-39.59591523004282</v>
      </c>
      <c r="BO50" s="64">
        <v>-29.248591425618592</v>
      </c>
      <c r="BP50" s="69">
        <v>-89.31354670991112</v>
      </c>
      <c r="BQ50" s="69">
        <v>-97.31244075069469</v>
      </c>
      <c r="BR50" s="65">
        <v>52.81799862142249</v>
      </c>
      <c r="BS50" s="1"/>
      <c r="BT50" s="79" t="s">
        <v>32</v>
      </c>
      <c r="BU50" s="64">
        <v>13.479958477835186</v>
      </c>
      <c r="BV50" s="64">
        <v>4.4149049754430925</v>
      </c>
      <c r="BW50" s="64">
        <v>44.41494899021445</v>
      </c>
      <c r="BX50" s="64">
        <v>-2.3988441345828155</v>
      </c>
      <c r="BY50" s="64">
        <v>10.321463308531726</v>
      </c>
      <c r="BZ50" s="64">
        <v>-19.207860412527722</v>
      </c>
      <c r="CA50" s="64">
        <v>0.4014913505546505</v>
      </c>
      <c r="CB50" s="64">
        <v>-10.881979731436054</v>
      </c>
      <c r="CC50" s="64">
        <v>-1.6188373804267846</v>
      </c>
      <c r="CD50" s="71">
        <v>-9.415565037413307</v>
      </c>
      <c r="CE50" s="167" t="s">
        <v>32</v>
      </c>
      <c r="CF50" s="64">
        <f t="shared" si="32"/>
        <v>68.54040786071889</v>
      </c>
      <c r="CG50" s="64">
        <f t="shared" si="0"/>
        <v>57.397798669988845</v>
      </c>
      <c r="CH50" s="64">
        <f t="shared" si="1"/>
        <v>11.142609190730052</v>
      </c>
      <c r="CI50" s="64">
        <f t="shared" si="2"/>
        <v>8.911831528429149</v>
      </c>
      <c r="CJ50" s="64">
        <f t="shared" si="3"/>
        <v>2.2307776623009037</v>
      </c>
      <c r="CK50" s="64">
        <f t="shared" si="4"/>
        <v>9.308212058503203</v>
      </c>
      <c r="CL50" s="64">
        <f t="shared" si="5"/>
        <v>11.352599041659458</v>
      </c>
      <c r="CM50" s="64">
        <f t="shared" si="6"/>
        <v>2.0443869831562522</v>
      </c>
      <c r="CN50" s="64">
        <f t="shared" si="7"/>
        <v>-1.2175675412511122</v>
      </c>
      <c r="CO50" s="64">
        <f t="shared" si="8"/>
        <v>0.6086946498861877</v>
      </c>
      <c r="CP50" s="64">
        <f t="shared" si="9"/>
        <v>1.8262621911373</v>
      </c>
      <c r="CQ50" s="65">
        <f t="shared" si="10"/>
        <v>10.20602151655964</v>
      </c>
      <c r="CS50" s="167" t="s">
        <v>32</v>
      </c>
      <c r="CT50" s="72">
        <f t="shared" si="11"/>
        <v>3.4736341045551935</v>
      </c>
      <c r="CU50" s="72">
        <f t="shared" si="12"/>
        <v>3.652538641592899</v>
      </c>
      <c r="CV50" s="72">
        <f t="shared" si="13"/>
        <v>0.17890453703770554</v>
      </c>
      <c r="CW50" s="72">
        <f t="shared" si="14"/>
        <v>0.4918466660854881</v>
      </c>
      <c r="CX50" s="72">
        <f t="shared" si="15"/>
        <v>3.256621539363559</v>
      </c>
      <c r="CY50" s="72">
        <f t="shared" si="16"/>
        <v>2.9839192065553974</v>
      </c>
      <c r="CZ50" s="72">
        <f t="shared" si="17"/>
        <v>0.319758083194678</v>
      </c>
      <c r="DA50" s="72">
        <f t="shared" si="18"/>
        <v>0.3589783381759245</v>
      </c>
      <c r="DB50" s="72">
        <f t="shared" si="19"/>
        <v>0.03922025498124649</v>
      </c>
      <c r="DC50" s="72">
        <f t="shared" si="20"/>
        <v>22.151380080777898</v>
      </c>
      <c r="DD50" s="72">
        <f t="shared" si="21"/>
        <v>1.0571855195554214</v>
      </c>
      <c r="DE50" s="64">
        <f t="shared" si="22"/>
        <v>0.2517082114956511</v>
      </c>
      <c r="DF50" s="65">
        <f t="shared" si="23"/>
        <v>0.8054773080597704</v>
      </c>
      <c r="DH50" s="167" t="s">
        <v>32</v>
      </c>
      <c r="DI50" s="64">
        <f t="shared" si="24"/>
        <v>1.3717678093358967</v>
      </c>
      <c r="DJ50" s="64">
        <f t="shared" si="25"/>
        <v>0.9761430231316852</v>
      </c>
      <c r="DK50" s="64">
        <f t="shared" si="26"/>
        <v>0.39562478620421154</v>
      </c>
      <c r="DL50" s="64">
        <f t="shared" si="27"/>
        <v>19.72242675188658</v>
      </c>
      <c r="DM50" s="64">
        <f t="shared" si="28"/>
        <v>1.9165735835836644</v>
      </c>
      <c r="DN50" s="64">
        <f t="shared" si="29"/>
        <v>3.041462685550788</v>
      </c>
      <c r="DO50" s="64">
        <f t="shared" si="30"/>
        <v>14.764390482752129</v>
      </c>
      <c r="DP50" s="180">
        <f t="shared" si="31"/>
        <v>100</v>
      </c>
      <c r="DQ50" s="6"/>
    </row>
    <row r="51" spans="2:121" ht="9.75" customHeight="1">
      <c r="B51" s="80" t="s">
        <v>33</v>
      </c>
      <c r="C51" s="15">
        <v>2746564635</v>
      </c>
      <c r="D51" s="15">
        <v>2298785004</v>
      </c>
      <c r="E51" s="15">
        <v>447779631</v>
      </c>
      <c r="F51" s="15">
        <v>357829001</v>
      </c>
      <c r="G51" s="15">
        <v>89950630</v>
      </c>
      <c r="H51" s="15">
        <v>290470979</v>
      </c>
      <c r="I51" s="15">
        <v>388046102</v>
      </c>
      <c r="J51" s="15">
        <v>97575123</v>
      </c>
      <c r="K51" s="15">
        <v>-14648026</v>
      </c>
      <c r="L51" s="15">
        <v>76535098</v>
      </c>
      <c r="M51" s="15">
        <v>91183124</v>
      </c>
      <c r="N51" s="16">
        <v>300309002</v>
      </c>
      <c r="O51" s="170"/>
      <c r="P51" s="80" t="s">
        <v>33</v>
      </c>
      <c r="Q51" s="15">
        <v>122960001</v>
      </c>
      <c r="R51" s="15">
        <v>128762001</v>
      </c>
      <c r="S51" s="15">
        <v>5802000</v>
      </c>
      <c r="T51" s="15">
        <v>33378001</v>
      </c>
      <c r="U51" s="15">
        <v>106260998</v>
      </c>
      <c r="V51" s="15">
        <v>37710002</v>
      </c>
      <c r="W51" s="15">
        <v>4810003</v>
      </c>
      <c r="X51" s="15">
        <v>5400002</v>
      </c>
      <c r="Y51" s="15">
        <v>589999</v>
      </c>
      <c r="Z51" s="15">
        <v>1359838001.0000005</v>
      </c>
      <c r="AA51" s="15">
        <v>723717999.9999998</v>
      </c>
      <c r="AB51" s="15">
        <v>658894000.0000002</v>
      </c>
      <c r="AC51" s="16">
        <v>64823999.99999998</v>
      </c>
      <c r="AD51" s="1">
        <v>0</v>
      </c>
      <c r="AE51" s="80" t="s">
        <v>33</v>
      </c>
      <c r="AF51" s="15">
        <v>55286004</v>
      </c>
      <c r="AG51" s="15">
        <v>33055002</v>
      </c>
      <c r="AH51" s="15">
        <v>22231002</v>
      </c>
      <c r="AI51" s="15">
        <v>580833997</v>
      </c>
      <c r="AJ51" s="15">
        <v>60349999</v>
      </c>
      <c r="AK51" s="15">
        <v>101926005</v>
      </c>
      <c r="AL51" s="15">
        <v>418557993</v>
      </c>
      <c r="AM51" s="15">
        <v>4396873615.000001</v>
      </c>
      <c r="AN51" s="15">
        <v>1807201</v>
      </c>
      <c r="AO51" s="16">
        <v>2432.974314976586</v>
      </c>
      <c r="AQ51" s="80" t="s">
        <v>33</v>
      </c>
      <c r="AR51" s="17">
        <v>-1.658731460788734</v>
      </c>
      <c r="AS51" s="17">
        <v>-1.804715265301815</v>
      </c>
      <c r="AT51" s="17">
        <v>-0.9024016919610961</v>
      </c>
      <c r="AU51" s="17">
        <v>0.648904422379731</v>
      </c>
      <c r="AV51" s="17">
        <v>-6.627448047414032</v>
      </c>
      <c r="AW51" s="17">
        <v>-0.8372916919320711</v>
      </c>
      <c r="AX51" s="17">
        <v>-2.1147285427868376</v>
      </c>
      <c r="AY51" s="17">
        <v>-5.729898156729337</v>
      </c>
      <c r="AZ51" s="17">
        <v>-21.485776369698275</v>
      </c>
      <c r="BA51" s="17">
        <v>-4.578633825118562</v>
      </c>
      <c r="BB51" s="17">
        <v>-1.1724739631772887</v>
      </c>
      <c r="BC51" s="18">
        <v>0.15006919618749087</v>
      </c>
      <c r="BE51" s="80" t="s">
        <v>33</v>
      </c>
      <c r="BF51" s="17">
        <v>4.544485667831971</v>
      </c>
      <c r="BG51" s="17">
        <v>0.692856339176817</v>
      </c>
      <c r="BH51" s="17">
        <v>-43.455803527921255</v>
      </c>
      <c r="BI51" s="17">
        <v>-22.29542673516812</v>
      </c>
      <c r="BJ51" s="17">
        <v>1.3341315125199642</v>
      </c>
      <c r="BK51" s="17">
        <v>9.536128896974146</v>
      </c>
      <c r="BL51" s="17">
        <v>-6.091275318733041</v>
      </c>
      <c r="BM51" s="17">
        <v>-11.504362997169123</v>
      </c>
      <c r="BN51" s="17">
        <v>-39.796020408163265</v>
      </c>
      <c r="BO51" s="17">
        <v>6.718410328811665</v>
      </c>
      <c r="BP51" s="68">
        <v>11.624585486234292</v>
      </c>
      <c r="BQ51" s="68">
        <v>8.220674295343873</v>
      </c>
      <c r="BR51" s="18">
        <v>64.0823145265395</v>
      </c>
      <c r="BS51" s="1"/>
      <c r="BT51" s="80" t="s">
        <v>33</v>
      </c>
      <c r="BU51" s="17">
        <v>9.836108271304425</v>
      </c>
      <c r="BV51" s="17">
        <v>-6.3491530583962215</v>
      </c>
      <c r="BW51" s="17">
        <v>47.822341911031316</v>
      </c>
      <c r="BX51" s="17">
        <v>0.9189542054263203</v>
      </c>
      <c r="BY51" s="17">
        <v>8.931081749195306</v>
      </c>
      <c r="BZ51" s="17">
        <v>-5.727074835750759</v>
      </c>
      <c r="CA51" s="17">
        <v>1.5855824397955156</v>
      </c>
      <c r="CB51" s="17">
        <v>0.84468879672444</v>
      </c>
      <c r="CC51" s="17">
        <v>-0.29246864279322177</v>
      </c>
      <c r="CD51" s="70">
        <v>1.1404930239860593</v>
      </c>
      <c r="CE51" s="168" t="s">
        <v>33</v>
      </c>
      <c r="CF51" s="17">
        <f t="shared" si="32"/>
        <v>62.46630846131336</v>
      </c>
      <c r="CG51" s="17">
        <f t="shared" si="0"/>
        <v>52.28226247299127</v>
      </c>
      <c r="CH51" s="17">
        <f t="shared" si="1"/>
        <v>10.18404598832209</v>
      </c>
      <c r="CI51" s="17">
        <f t="shared" si="2"/>
        <v>8.138259871269916</v>
      </c>
      <c r="CJ51" s="17">
        <f t="shared" si="3"/>
        <v>2.045786117052172</v>
      </c>
      <c r="CK51" s="17">
        <f t="shared" si="4"/>
        <v>6.6063072181345825</v>
      </c>
      <c r="CL51" s="17">
        <f t="shared" si="5"/>
        <v>8.82550048007236</v>
      </c>
      <c r="CM51" s="17">
        <f t="shared" si="6"/>
        <v>2.2191932619377774</v>
      </c>
      <c r="CN51" s="17">
        <f t="shared" si="7"/>
        <v>-0.33314639634007304</v>
      </c>
      <c r="CO51" s="17">
        <f t="shared" si="8"/>
        <v>1.7406708652916325</v>
      </c>
      <c r="CP51" s="17">
        <f t="shared" si="9"/>
        <v>2.0738172616317057</v>
      </c>
      <c r="CQ51" s="18">
        <f t="shared" si="10"/>
        <v>6.830057634030946</v>
      </c>
      <c r="CS51" s="168" t="s">
        <v>33</v>
      </c>
      <c r="CT51" s="48">
        <f t="shared" si="11"/>
        <v>2.796532531217638</v>
      </c>
      <c r="CU51" s="48">
        <f t="shared" si="12"/>
        <v>2.928489928860509</v>
      </c>
      <c r="CV51" s="48">
        <f t="shared" si="13"/>
        <v>0.13195739764287037</v>
      </c>
      <c r="CW51" s="48">
        <f t="shared" si="14"/>
        <v>0.7591303258326654</v>
      </c>
      <c r="CX51" s="48">
        <f t="shared" si="15"/>
        <v>2.4167398771137973</v>
      </c>
      <c r="CY51" s="48">
        <f t="shared" si="16"/>
        <v>0.8576548998668453</v>
      </c>
      <c r="CZ51" s="48">
        <f t="shared" si="17"/>
        <v>0.10939598044370895</v>
      </c>
      <c r="DA51" s="48">
        <f t="shared" si="18"/>
        <v>0.12281458310691058</v>
      </c>
      <c r="DB51" s="48">
        <f t="shared" si="19"/>
        <v>0.01341860266320163</v>
      </c>
      <c r="DC51" s="48">
        <f t="shared" si="20"/>
        <v>30.927384320552054</v>
      </c>
      <c r="DD51" s="48">
        <f t="shared" si="21"/>
        <v>16.459831766167323</v>
      </c>
      <c r="DE51" s="17">
        <f t="shared" si="22"/>
        <v>14.985511472337375</v>
      </c>
      <c r="DF51" s="18">
        <f t="shared" si="23"/>
        <v>1.4743202938299595</v>
      </c>
      <c r="DH51" s="168" t="s">
        <v>33</v>
      </c>
      <c r="DI51" s="17">
        <f t="shared" si="24"/>
        <v>1.2573935218740644</v>
      </c>
      <c r="DJ51" s="17">
        <f t="shared" si="25"/>
        <v>0.7517842197517882</v>
      </c>
      <c r="DK51" s="17">
        <f t="shared" si="26"/>
        <v>0.5056093021222762</v>
      </c>
      <c r="DL51" s="17">
        <f t="shared" si="27"/>
        <v>13.210159032510646</v>
      </c>
      <c r="DM51" s="17">
        <f t="shared" si="28"/>
        <v>1.3725661523250308</v>
      </c>
      <c r="DN51" s="17">
        <f t="shared" si="29"/>
        <v>2.3181472547284026</v>
      </c>
      <c r="DO51" s="17">
        <f t="shared" si="30"/>
        <v>9.519445625457212</v>
      </c>
      <c r="DP51" s="176">
        <f t="shared" si="31"/>
        <v>100</v>
      </c>
      <c r="DQ51" s="6"/>
    </row>
    <row r="52" spans="3:113" s="6" customFormat="1" ht="12.75" customHeight="1">
      <c r="C52" s="186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8"/>
      <c r="O52" s="188"/>
      <c r="P52" s="189"/>
      <c r="Q52" s="188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8"/>
      <c r="AE52" s="187"/>
      <c r="AF52" s="190"/>
      <c r="AG52" s="189"/>
      <c r="AH52" s="187"/>
      <c r="AI52" s="187"/>
      <c r="AJ52" s="187"/>
      <c r="AK52" s="187"/>
      <c r="AL52" s="187"/>
      <c r="AM52" s="187"/>
      <c r="AN52" s="187"/>
      <c r="AO52" s="187"/>
      <c r="BC52" s="54"/>
      <c r="BE52" s="22"/>
      <c r="BU52" s="54"/>
      <c r="BV52" s="54"/>
      <c r="CP52" s="54"/>
      <c r="CQ52" s="54"/>
      <c r="CS52" s="54"/>
      <c r="DF52" s="22"/>
      <c r="DH52" s="54"/>
      <c r="DI52" s="54"/>
    </row>
    <row r="53" spans="14:113" s="6" customFormat="1" ht="9" customHeight="1">
      <c r="N53" s="22"/>
      <c r="O53" s="22"/>
      <c r="P53" s="54"/>
      <c r="Q53" s="22"/>
      <c r="AD53" s="22"/>
      <c r="AF53" s="55"/>
      <c r="AG53" s="54"/>
      <c r="BC53" s="54"/>
      <c r="BE53" s="22"/>
      <c r="BU53" s="54"/>
      <c r="BV53" s="54"/>
      <c r="CP53" s="54"/>
      <c r="CQ53" s="54"/>
      <c r="CS53" s="54"/>
      <c r="DF53" s="22"/>
      <c r="DH53" s="54"/>
      <c r="DI53" s="54"/>
    </row>
    <row r="54" spans="14:113" s="6" customFormat="1" ht="9" customHeight="1">
      <c r="N54" s="22"/>
      <c r="O54" s="22"/>
      <c r="P54" s="54"/>
      <c r="Q54" s="22"/>
      <c r="AD54" s="22"/>
      <c r="AF54" s="55"/>
      <c r="AG54" s="54"/>
      <c r="BC54" s="54"/>
      <c r="BE54" s="22"/>
      <c r="BU54" s="54"/>
      <c r="BV54" s="54"/>
      <c r="CP54" s="54"/>
      <c r="CQ54" s="54"/>
      <c r="CS54" s="54"/>
      <c r="DF54" s="22"/>
      <c r="DH54" s="54"/>
      <c r="DI54" s="54"/>
    </row>
    <row r="55" spans="14:113" s="6" customFormat="1" ht="9" customHeight="1">
      <c r="N55" s="22"/>
      <c r="O55" s="22"/>
      <c r="P55" s="54"/>
      <c r="Q55" s="22"/>
      <c r="AD55" s="22"/>
      <c r="AF55" s="55"/>
      <c r="AG55" s="54"/>
      <c r="BC55" s="54"/>
      <c r="BE55" s="22"/>
      <c r="BU55" s="54"/>
      <c r="BV55" s="54"/>
      <c r="CP55" s="54"/>
      <c r="CQ55" s="54"/>
      <c r="CS55" s="54"/>
      <c r="DF55" s="22"/>
      <c r="DH55" s="54"/>
      <c r="DI55" s="54"/>
    </row>
    <row r="56" spans="14:113" s="6" customFormat="1" ht="9" customHeight="1">
      <c r="N56" s="22"/>
      <c r="O56" s="22"/>
      <c r="P56" s="54"/>
      <c r="Q56" s="22"/>
      <c r="AD56" s="22"/>
      <c r="AF56" s="55"/>
      <c r="AG56" s="54"/>
      <c r="BC56" s="54"/>
      <c r="BE56" s="22"/>
      <c r="BU56" s="54"/>
      <c r="BV56" s="54"/>
      <c r="CP56" s="54"/>
      <c r="CQ56" s="54"/>
      <c r="CS56" s="54"/>
      <c r="DF56" s="22"/>
      <c r="DH56" s="54"/>
      <c r="DI56" s="54"/>
    </row>
    <row r="57" spans="14:113" s="6" customFormat="1" ht="9" customHeight="1">
      <c r="N57" s="22"/>
      <c r="O57" s="22"/>
      <c r="P57" s="54"/>
      <c r="Q57" s="22"/>
      <c r="AD57" s="22"/>
      <c r="AF57" s="55"/>
      <c r="AG57" s="54"/>
      <c r="BC57" s="54"/>
      <c r="BE57" s="22"/>
      <c r="BU57" s="54"/>
      <c r="BV57" s="54"/>
      <c r="CP57" s="54"/>
      <c r="CQ57" s="54"/>
      <c r="CS57" s="54"/>
      <c r="DF57" s="22"/>
      <c r="DH57" s="54"/>
      <c r="DI57" s="54"/>
    </row>
    <row r="58" spans="14:113" s="6" customFormat="1" ht="9" customHeight="1">
      <c r="N58" s="22"/>
      <c r="O58" s="22"/>
      <c r="P58" s="54"/>
      <c r="Q58" s="22"/>
      <c r="AD58" s="22"/>
      <c r="AF58" s="55"/>
      <c r="AG58" s="54"/>
      <c r="BC58" s="54"/>
      <c r="BE58" s="22"/>
      <c r="BU58" s="54"/>
      <c r="BV58" s="54"/>
      <c r="CP58" s="54"/>
      <c r="CQ58" s="54"/>
      <c r="CS58" s="54"/>
      <c r="DF58" s="22"/>
      <c r="DH58" s="54"/>
      <c r="DI58" s="54"/>
    </row>
    <row r="59" spans="14:113" s="6" customFormat="1" ht="9" customHeight="1">
      <c r="N59" s="22"/>
      <c r="O59" s="22"/>
      <c r="P59" s="54"/>
      <c r="Q59" s="22"/>
      <c r="AD59" s="22"/>
      <c r="AF59" s="55"/>
      <c r="AG59" s="54"/>
      <c r="BC59" s="54"/>
      <c r="BE59" s="22"/>
      <c r="BU59" s="54"/>
      <c r="BV59" s="54"/>
      <c r="CP59" s="54"/>
      <c r="CQ59" s="54"/>
      <c r="CS59" s="54"/>
      <c r="DF59" s="22"/>
      <c r="DH59" s="54"/>
      <c r="DI59" s="54"/>
    </row>
    <row r="60" spans="14:113" s="6" customFormat="1" ht="9" customHeight="1">
      <c r="N60" s="22"/>
      <c r="O60" s="22"/>
      <c r="P60" s="54"/>
      <c r="Q60" s="22"/>
      <c r="AD60" s="22"/>
      <c r="AF60" s="55"/>
      <c r="AG60" s="54"/>
      <c r="BC60" s="54"/>
      <c r="BE60" s="22"/>
      <c r="BU60" s="54"/>
      <c r="BV60" s="54"/>
      <c r="CP60" s="54"/>
      <c r="CQ60" s="54"/>
      <c r="CS60" s="54"/>
      <c r="DF60" s="22"/>
      <c r="DH60" s="54"/>
      <c r="DI60" s="54"/>
    </row>
    <row r="61" spans="14:113" s="6" customFormat="1" ht="9" customHeight="1">
      <c r="N61" s="22"/>
      <c r="O61" s="22"/>
      <c r="P61" s="54"/>
      <c r="Q61" s="22"/>
      <c r="AD61" s="22"/>
      <c r="AF61" s="55"/>
      <c r="AG61" s="54"/>
      <c r="BC61" s="54"/>
      <c r="BE61" s="22"/>
      <c r="BU61" s="54"/>
      <c r="BV61" s="54"/>
      <c r="CP61" s="54"/>
      <c r="CQ61" s="54"/>
      <c r="CS61" s="54"/>
      <c r="DF61" s="22"/>
      <c r="DH61" s="54"/>
      <c r="DI61" s="54"/>
    </row>
    <row r="62" spans="14:113" s="6" customFormat="1" ht="9" customHeight="1">
      <c r="N62" s="22"/>
      <c r="O62" s="22"/>
      <c r="P62" s="54"/>
      <c r="Q62" s="22"/>
      <c r="AD62" s="22"/>
      <c r="AF62" s="55"/>
      <c r="AG62" s="54"/>
      <c r="BC62" s="54"/>
      <c r="BE62" s="22"/>
      <c r="BU62" s="54"/>
      <c r="BV62" s="54"/>
      <c r="CP62" s="54"/>
      <c r="CQ62" s="54"/>
      <c r="CS62" s="54"/>
      <c r="DF62" s="22"/>
      <c r="DH62" s="54"/>
      <c r="DI62" s="54"/>
    </row>
    <row r="63" spans="14:113" s="6" customFormat="1" ht="9" customHeight="1">
      <c r="N63" s="22"/>
      <c r="O63" s="22"/>
      <c r="P63" s="54"/>
      <c r="Q63" s="22"/>
      <c r="AD63" s="22"/>
      <c r="AF63" s="55"/>
      <c r="AG63" s="54"/>
      <c r="BC63" s="54"/>
      <c r="BE63" s="22"/>
      <c r="BU63" s="54"/>
      <c r="BV63" s="54"/>
      <c r="CP63" s="54"/>
      <c r="CQ63" s="54"/>
      <c r="CS63" s="54"/>
      <c r="DF63" s="22"/>
      <c r="DH63" s="54"/>
      <c r="DI63" s="54"/>
    </row>
    <row r="64" spans="14:113" s="6" customFormat="1" ht="9" customHeight="1">
      <c r="N64" s="22"/>
      <c r="O64" s="22"/>
      <c r="P64" s="54"/>
      <c r="Q64" s="22"/>
      <c r="AD64" s="22"/>
      <c r="AF64" s="55"/>
      <c r="AG64" s="54"/>
      <c r="BC64" s="54"/>
      <c r="BE64" s="22"/>
      <c r="BU64" s="54"/>
      <c r="BV64" s="54"/>
      <c r="CP64" s="54"/>
      <c r="CQ64" s="54"/>
      <c r="CS64" s="54"/>
      <c r="DF64" s="22"/>
      <c r="DH64" s="54"/>
      <c r="DI64" s="54"/>
    </row>
    <row r="65" spans="14:113" s="6" customFormat="1" ht="9" customHeight="1">
      <c r="N65" s="22"/>
      <c r="O65" s="22"/>
      <c r="P65" s="54"/>
      <c r="Q65" s="22"/>
      <c r="AD65" s="22"/>
      <c r="AF65" s="55"/>
      <c r="AG65" s="54"/>
      <c r="BC65" s="54"/>
      <c r="BE65" s="22"/>
      <c r="BU65" s="54"/>
      <c r="BV65" s="54"/>
      <c r="CP65" s="54"/>
      <c r="CQ65" s="54"/>
      <c r="CS65" s="54"/>
      <c r="DF65" s="22"/>
      <c r="DH65" s="54"/>
      <c r="DI65" s="54"/>
    </row>
    <row r="66" spans="14:113" s="6" customFormat="1" ht="9" customHeight="1">
      <c r="N66" s="22"/>
      <c r="O66" s="22"/>
      <c r="P66" s="54"/>
      <c r="Q66" s="22"/>
      <c r="AD66" s="22"/>
      <c r="AF66" s="55"/>
      <c r="AG66" s="54"/>
      <c r="BC66" s="54"/>
      <c r="BE66" s="22"/>
      <c r="BU66" s="54"/>
      <c r="BV66" s="54"/>
      <c r="CP66" s="54"/>
      <c r="CQ66" s="54"/>
      <c r="CS66" s="54"/>
      <c r="DF66" s="22"/>
      <c r="DH66" s="54"/>
      <c r="DI66" s="54"/>
    </row>
    <row r="67" spans="14:113" s="6" customFormat="1" ht="9" customHeight="1">
      <c r="N67" s="22"/>
      <c r="O67" s="22"/>
      <c r="P67" s="54"/>
      <c r="Q67" s="22"/>
      <c r="AD67" s="22"/>
      <c r="AF67" s="55"/>
      <c r="AG67" s="54"/>
      <c r="BC67" s="54"/>
      <c r="BE67" s="22"/>
      <c r="BU67" s="54"/>
      <c r="BV67" s="54"/>
      <c r="CP67" s="54"/>
      <c r="CQ67" s="54"/>
      <c r="CS67" s="54"/>
      <c r="DF67" s="22"/>
      <c r="DH67" s="54"/>
      <c r="DI67" s="54"/>
    </row>
    <row r="68" spans="14:113" s="6" customFormat="1" ht="9" customHeight="1">
      <c r="N68" s="22"/>
      <c r="O68" s="22"/>
      <c r="P68" s="54"/>
      <c r="Q68" s="22"/>
      <c r="AD68" s="22"/>
      <c r="AF68" s="55"/>
      <c r="AG68" s="54"/>
      <c r="BC68" s="54"/>
      <c r="BE68" s="22"/>
      <c r="BU68" s="54"/>
      <c r="BV68" s="54"/>
      <c r="CP68" s="54"/>
      <c r="CQ68" s="54"/>
      <c r="CS68" s="54"/>
      <c r="DF68" s="22"/>
      <c r="DH68" s="54"/>
      <c r="DI68" s="54"/>
    </row>
    <row r="69" spans="14:113" s="6" customFormat="1" ht="9" customHeight="1">
      <c r="N69" s="22"/>
      <c r="O69" s="22"/>
      <c r="P69" s="54"/>
      <c r="Q69" s="22"/>
      <c r="AD69" s="22"/>
      <c r="AF69" s="55"/>
      <c r="AG69" s="54"/>
      <c r="BC69" s="54"/>
      <c r="BE69" s="22"/>
      <c r="BU69" s="54"/>
      <c r="BV69" s="54"/>
      <c r="CP69" s="54"/>
      <c r="CQ69" s="54"/>
      <c r="CS69" s="54"/>
      <c r="DF69" s="22"/>
      <c r="DH69" s="54"/>
      <c r="DI69" s="54"/>
    </row>
    <row r="70" spans="14:113" s="6" customFormat="1" ht="9" customHeight="1">
      <c r="N70" s="22"/>
      <c r="O70" s="22"/>
      <c r="P70" s="54"/>
      <c r="Q70" s="22"/>
      <c r="AD70" s="22"/>
      <c r="AF70" s="55"/>
      <c r="AG70" s="54"/>
      <c r="BC70" s="54"/>
      <c r="BE70" s="22"/>
      <c r="BU70" s="54"/>
      <c r="BV70" s="54"/>
      <c r="CP70" s="54"/>
      <c r="CQ70" s="54"/>
      <c r="CS70" s="54"/>
      <c r="DF70" s="22"/>
      <c r="DH70" s="54"/>
      <c r="DI70" s="54"/>
    </row>
    <row r="71" spans="14:113" s="6" customFormat="1" ht="9" customHeight="1">
      <c r="N71" s="22"/>
      <c r="O71" s="22"/>
      <c r="P71" s="54"/>
      <c r="Q71" s="22"/>
      <c r="AD71" s="22"/>
      <c r="AF71" s="55"/>
      <c r="AG71" s="54"/>
      <c r="BC71" s="54"/>
      <c r="BE71" s="22"/>
      <c r="BU71" s="54"/>
      <c r="BV71" s="54"/>
      <c r="CP71" s="54"/>
      <c r="CQ71" s="54"/>
      <c r="CS71" s="54"/>
      <c r="DF71" s="22"/>
      <c r="DH71" s="54"/>
      <c r="DI71" s="54"/>
    </row>
    <row r="72" spans="14:113" s="6" customFormat="1" ht="9" customHeight="1">
      <c r="N72" s="22"/>
      <c r="O72" s="22"/>
      <c r="P72" s="54"/>
      <c r="Q72" s="22"/>
      <c r="AD72" s="22"/>
      <c r="AF72" s="55"/>
      <c r="AG72" s="54"/>
      <c r="BC72" s="54"/>
      <c r="BE72" s="22"/>
      <c r="BU72" s="54"/>
      <c r="BV72" s="54"/>
      <c r="CP72" s="54"/>
      <c r="CQ72" s="54"/>
      <c r="CS72" s="54"/>
      <c r="DF72" s="22"/>
      <c r="DH72" s="54"/>
      <c r="DI72" s="54"/>
    </row>
    <row r="73" spans="14:113" s="6" customFormat="1" ht="9" customHeight="1">
      <c r="N73" s="22"/>
      <c r="O73" s="22"/>
      <c r="P73" s="54"/>
      <c r="Q73" s="22"/>
      <c r="AD73" s="22"/>
      <c r="AF73" s="55"/>
      <c r="AG73" s="54"/>
      <c r="BC73" s="54"/>
      <c r="BE73" s="22"/>
      <c r="BU73" s="54"/>
      <c r="BV73" s="54"/>
      <c r="CP73" s="54"/>
      <c r="CQ73" s="54"/>
      <c r="CS73" s="54"/>
      <c r="DF73" s="22"/>
      <c r="DH73" s="54"/>
      <c r="DI73" s="54"/>
    </row>
    <row r="74" spans="14:113" s="6" customFormat="1" ht="9" customHeight="1">
      <c r="N74" s="22"/>
      <c r="O74" s="22"/>
      <c r="P74" s="54"/>
      <c r="Q74" s="22"/>
      <c r="AD74" s="22"/>
      <c r="AF74" s="55"/>
      <c r="AG74" s="54"/>
      <c r="BC74" s="54"/>
      <c r="BE74" s="22"/>
      <c r="BU74" s="54"/>
      <c r="BV74" s="54"/>
      <c r="CP74" s="54"/>
      <c r="CQ74" s="54"/>
      <c r="CS74" s="54"/>
      <c r="DF74" s="22"/>
      <c r="DH74" s="54"/>
      <c r="DI74" s="54"/>
    </row>
    <row r="75" spans="14:113" s="6" customFormat="1" ht="9" customHeight="1">
      <c r="N75" s="22"/>
      <c r="O75" s="22"/>
      <c r="P75" s="54"/>
      <c r="Q75" s="22"/>
      <c r="AD75" s="22"/>
      <c r="AF75" s="55"/>
      <c r="AG75" s="54"/>
      <c r="BC75" s="54"/>
      <c r="BE75" s="22"/>
      <c r="BU75" s="54"/>
      <c r="BV75" s="54"/>
      <c r="CP75" s="54"/>
      <c r="CQ75" s="54"/>
      <c r="CS75" s="54"/>
      <c r="DF75" s="22"/>
      <c r="DH75" s="54"/>
      <c r="DI75" s="54"/>
    </row>
    <row r="76" spans="14:113" s="6" customFormat="1" ht="9" customHeight="1">
      <c r="N76" s="22"/>
      <c r="O76" s="22"/>
      <c r="P76" s="54"/>
      <c r="Q76" s="22"/>
      <c r="AD76" s="22"/>
      <c r="AF76" s="55"/>
      <c r="AG76" s="54"/>
      <c r="BC76" s="54"/>
      <c r="BE76" s="22"/>
      <c r="BU76" s="54"/>
      <c r="BV76" s="54"/>
      <c r="CP76" s="54"/>
      <c r="CQ76" s="54"/>
      <c r="CS76" s="54"/>
      <c r="DF76" s="22"/>
      <c r="DH76" s="54"/>
      <c r="DI76" s="54"/>
    </row>
    <row r="77" spans="14:113" s="6" customFormat="1" ht="9" customHeight="1">
      <c r="N77" s="22"/>
      <c r="O77" s="22"/>
      <c r="P77" s="54"/>
      <c r="Q77" s="22"/>
      <c r="AD77" s="22"/>
      <c r="AF77" s="55"/>
      <c r="AG77" s="54"/>
      <c r="BC77" s="54"/>
      <c r="BE77" s="22"/>
      <c r="BU77" s="54"/>
      <c r="BV77" s="54"/>
      <c r="CP77" s="54"/>
      <c r="CQ77" s="54"/>
      <c r="CS77" s="54"/>
      <c r="DF77" s="22"/>
      <c r="DH77" s="54"/>
      <c r="DI77" s="54"/>
    </row>
    <row r="78" spans="14:113" s="6" customFormat="1" ht="9" customHeight="1">
      <c r="N78" s="22"/>
      <c r="O78" s="22"/>
      <c r="P78" s="54"/>
      <c r="Q78" s="22"/>
      <c r="AD78" s="22"/>
      <c r="AF78" s="55"/>
      <c r="AG78" s="54"/>
      <c r="BC78" s="54"/>
      <c r="BE78" s="22"/>
      <c r="BU78" s="54"/>
      <c r="BV78" s="54"/>
      <c r="CP78" s="54"/>
      <c r="CQ78" s="54"/>
      <c r="CS78" s="54"/>
      <c r="DF78" s="22"/>
      <c r="DH78" s="54"/>
      <c r="DI78" s="54"/>
    </row>
    <row r="79" spans="14:113" s="6" customFormat="1" ht="9" customHeight="1">
      <c r="N79" s="22"/>
      <c r="O79" s="22"/>
      <c r="P79" s="54"/>
      <c r="Q79" s="22"/>
      <c r="AD79" s="22"/>
      <c r="AF79" s="55"/>
      <c r="AG79" s="54"/>
      <c r="BC79" s="54"/>
      <c r="BE79" s="22"/>
      <c r="BU79" s="54"/>
      <c r="BV79" s="54"/>
      <c r="CP79" s="54"/>
      <c r="CQ79" s="54"/>
      <c r="CS79" s="54"/>
      <c r="DF79" s="22"/>
      <c r="DH79" s="54"/>
      <c r="DI79" s="54"/>
    </row>
    <row r="80" spans="14:113" s="6" customFormat="1" ht="9" customHeight="1">
      <c r="N80" s="22"/>
      <c r="O80" s="22"/>
      <c r="P80" s="54"/>
      <c r="Q80" s="22"/>
      <c r="AD80" s="22"/>
      <c r="AF80" s="55"/>
      <c r="AG80" s="54"/>
      <c r="BC80" s="54"/>
      <c r="BE80" s="22"/>
      <c r="BU80" s="54"/>
      <c r="BV80" s="54"/>
      <c r="CP80" s="54"/>
      <c r="CQ80" s="54"/>
      <c r="CS80" s="54"/>
      <c r="DF80" s="22"/>
      <c r="DH80" s="54"/>
      <c r="DI80" s="54"/>
    </row>
    <row r="81" spans="14:113" s="6" customFormat="1" ht="9" customHeight="1">
      <c r="N81" s="22"/>
      <c r="O81" s="22"/>
      <c r="P81" s="54"/>
      <c r="Q81" s="22"/>
      <c r="AD81" s="22"/>
      <c r="AF81" s="55"/>
      <c r="AG81" s="54"/>
      <c r="BC81" s="54"/>
      <c r="BE81" s="22"/>
      <c r="BU81" s="54"/>
      <c r="BV81" s="54"/>
      <c r="CP81" s="54"/>
      <c r="CQ81" s="54"/>
      <c r="CS81" s="54"/>
      <c r="DF81" s="22"/>
      <c r="DH81" s="54"/>
      <c r="DI81" s="54"/>
    </row>
    <row r="82" spans="14:113" s="6" customFormat="1" ht="9" customHeight="1">
      <c r="N82" s="22"/>
      <c r="O82" s="22"/>
      <c r="P82" s="54"/>
      <c r="Q82" s="22"/>
      <c r="AD82" s="22"/>
      <c r="AF82" s="55"/>
      <c r="AG82" s="54"/>
      <c r="BC82" s="54"/>
      <c r="BE82" s="22"/>
      <c r="BU82" s="54"/>
      <c r="BV82" s="54"/>
      <c r="CP82" s="54"/>
      <c r="CQ82" s="54"/>
      <c r="CS82" s="54"/>
      <c r="DF82" s="22"/>
      <c r="DH82" s="54"/>
      <c r="DI82" s="54"/>
    </row>
    <row r="83" spans="14:113" s="6" customFormat="1" ht="9" customHeight="1">
      <c r="N83" s="22"/>
      <c r="O83" s="22"/>
      <c r="P83" s="54"/>
      <c r="Q83" s="22"/>
      <c r="AD83" s="22"/>
      <c r="AF83" s="55"/>
      <c r="AG83" s="54"/>
      <c r="BC83" s="54"/>
      <c r="BE83" s="22"/>
      <c r="BU83" s="54"/>
      <c r="BV83" s="54"/>
      <c r="CP83" s="54"/>
      <c r="CQ83" s="54"/>
      <c r="CS83" s="54"/>
      <c r="DF83" s="22"/>
      <c r="DH83" s="54"/>
      <c r="DI83" s="54"/>
    </row>
    <row r="84" spans="14:113" s="6" customFormat="1" ht="9" customHeight="1">
      <c r="N84" s="22"/>
      <c r="O84" s="22"/>
      <c r="P84" s="54"/>
      <c r="Q84" s="22"/>
      <c r="AD84" s="22"/>
      <c r="AF84" s="55"/>
      <c r="AG84" s="54"/>
      <c r="BC84" s="54"/>
      <c r="BE84" s="22"/>
      <c r="BU84" s="54"/>
      <c r="BV84" s="54"/>
      <c r="CP84" s="54"/>
      <c r="CQ84" s="54"/>
      <c r="CS84" s="54"/>
      <c r="DF84" s="22"/>
      <c r="DH84" s="54"/>
      <c r="DI84" s="54"/>
    </row>
    <row r="85" spans="14:113" s="6" customFormat="1" ht="9" customHeight="1">
      <c r="N85" s="22"/>
      <c r="O85" s="22"/>
      <c r="P85" s="54"/>
      <c r="Q85" s="22"/>
      <c r="AD85" s="22"/>
      <c r="AF85" s="55"/>
      <c r="AG85" s="54"/>
      <c r="BC85" s="54"/>
      <c r="BE85" s="22"/>
      <c r="BU85" s="54"/>
      <c r="BV85" s="54"/>
      <c r="CP85" s="54"/>
      <c r="CQ85" s="54"/>
      <c r="CS85" s="54"/>
      <c r="DF85" s="22"/>
      <c r="DH85" s="54"/>
      <c r="DI85" s="54"/>
    </row>
    <row r="86" spans="14:113" s="6" customFormat="1" ht="9" customHeight="1">
      <c r="N86" s="22"/>
      <c r="O86" s="22"/>
      <c r="P86" s="54"/>
      <c r="Q86" s="22"/>
      <c r="AD86" s="22"/>
      <c r="AF86" s="55"/>
      <c r="AG86" s="54"/>
      <c r="BC86" s="54"/>
      <c r="BE86" s="22"/>
      <c r="BU86" s="54"/>
      <c r="BV86" s="54"/>
      <c r="CP86" s="54"/>
      <c r="CQ86" s="54"/>
      <c r="CS86" s="54"/>
      <c r="DF86" s="22"/>
      <c r="DH86" s="54"/>
      <c r="DI86" s="54"/>
    </row>
    <row r="87" spans="14:113" s="6" customFormat="1" ht="9" customHeight="1">
      <c r="N87" s="22"/>
      <c r="O87" s="22"/>
      <c r="P87" s="54"/>
      <c r="Q87" s="22"/>
      <c r="AD87" s="22"/>
      <c r="AF87" s="55"/>
      <c r="AG87" s="54"/>
      <c r="BC87" s="54"/>
      <c r="BE87" s="22"/>
      <c r="BU87" s="54"/>
      <c r="BV87" s="54"/>
      <c r="CP87" s="54"/>
      <c r="CQ87" s="54"/>
      <c r="CS87" s="54"/>
      <c r="DF87" s="22"/>
      <c r="DH87" s="54"/>
      <c r="DI87" s="54"/>
    </row>
    <row r="88" spans="14:113" s="6" customFormat="1" ht="9" customHeight="1">
      <c r="N88" s="22"/>
      <c r="O88" s="22"/>
      <c r="P88" s="54"/>
      <c r="Q88" s="22"/>
      <c r="AD88" s="22"/>
      <c r="AF88" s="55"/>
      <c r="AG88" s="54"/>
      <c r="BC88" s="54"/>
      <c r="BE88" s="22"/>
      <c r="BU88" s="54"/>
      <c r="BV88" s="54"/>
      <c r="CP88" s="54"/>
      <c r="CQ88" s="54"/>
      <c r="CS88" s="54"/>
      <c r="DF88" s="22"/>
      <c r="DH88" s="54"/>
      <c r="DI88" s="54"/>
    </row>
    <row r="89" spans="14:113" s="6" customFormat="1" ht="9" customHeight="1">
      <c r="N89" s="22"/>
      <c r="O89" s="22"/>
      <c r="P89" s="54"/>
      <c r="Q89" s="22"/>
      <c r="AD89" s="22"/>
      <c r="AF89" s="55"/>
      <c r="AG89" s="54"/>
      <c r="BC89" s="54"/>
      <c r="BE89" s="22"/>
      <c r="BU89" s="54"/>
      <c r="BV89" s="54"/>
      <c r="CP89" s="54"/>
      <c r="CQ89" s="54"/>
      <c r="CS89" s="54"/>
      <c r="DF89" s="22"/>
      <c r="DH89" s="54"/>
      <c r="DI89" s="54"/>
    </row>
    <row r="90" spans="14:113" s="6" customFormat="1" ht="9" customHeight="1">
      <c r="N90" s="22"/>
      <c r="O90" s="22"/>
      <c r="P90" s="54"/>
      <c r="Q90" s="22"/>
      <c r="AD90" s="22"/>
      <c r="AF90" s="55"/>
      <c r="AG90" s="54"/>
      <c r="BC90" s="54"/>
      <c r="BE90" s="22"/>
      <c r="BU90" s="54"/>
      <c r="BV90" s="54"/>
      <c r="CP90" s="54"/>
      <c r="CQ90" s="54"/>
      <c r="CS90" s="54"/>
      <c r="DF90" s="22"/>
      <c r="DH90" s="54"/>
      <c r="DI90" s="54"/>
    </row>
    <row r="91" spans="14:113" s="6" customFormat="1" ht="9" customHeight="1">
      <c r="N91" s="22"/>
      <c r="O91" s="22"/>
      <c r="P91" s="54"/>
      <c r="Q91" s="22"/>
      <c r="AD91" s="22"/>
      <c r="AF91" s="55"/>
      <c r="AG91" s="54"/>
      <c r="BC91" s="54"/>
      <c r="BE91" s="22"/>
      <c r="BU91" s="54"/>
      <c r="BV91" s="54"/>
      <c r="CP91" s="54"/>
      <c r="CQ91" s="54"/>
      <c r="CS91" s="54"/>
      <c r="DF91" s="22"/>
      <c r="DH91" s="54"/>
      <c r="DI91" s="54"/>
    </row>
    <row r="92" spans="14:113" s="6" customFormat="1" ht="9" customHeight="1">
      <c r="N92" s="22"/>
      <c r="O92" s="22"/>
      <c r="P92" s="54"/>
      <c r="Q92" s="22"/>
      <c r="AD92" s="22"/>
      <c r="AF92" s="55"/>
      <c r="AG92" s="54"/>
      <c r="BC92" s="54"/>
      <c r="BE92" s="22"/>
      <c r="BU92" s="54"/>
      <c r="BV92" s="54"/>
      <c r="CP92" s="54"/>
      <c r="CQ92" s="54"/>
      <c r="CS92" s="54"/>
      <c r="DF92" s="22"/>
      <c r="DH92" s="54"/>
      <c r="DI92" s="54"/>
    </row>
    <row r="93" spans="14:113" s="6" customFormat="1" ht="9" customHeight="1">
      <c r="N93" s="22"/>
      <c r="O93" s="22"/>
      <c r="P93" s="54"/>
      <c r="Q93" s="22"/>
      <c r="AD93" s="22"/>
      <c r="AF93" s="55"/>
      <c r="AG93" s="54"/>
      <c r="BC93" s="54"/>
      <c r="BE93" s="22"/>
      <c r="BU93" s="54"/>
      <c r="BV93" s="54"/>
      <c r="CP93" s="54"/>
      <c r="CQ93" s="54"/>
      <c r="CS93" s="54"/>
      <c r="DF93" s="22"/>
      <c r="DH93" s="54"/>
      <c r="DI93" s="54"/>
    </row>
    <row r="94" spans="14:113" s="6" customFormat="1" ht="9" customHeight="1">
      <c r="N94" s="22"/>
      <c r="O94" s="22"/>
      <c r="P94" s="54"/>
      <c r="Q94" s="22"/>
      <c r="AD94" s="22"/>
      <c r="AF94" s="55"/>
      <c r="AG94" s="54"/>
      <c r="BC94" s="54"/>
      <c r="BE94" s="22"/>
      <c r="BU94" s="54"/>
      <c r="BV94" s="54"/>
      <c r="CP94" s="54"/>
      <c r="CQ94" s="54"/>
      <c r="CS94" s="54"/>
      <c r="DF94" s="22"/>
      <c r="DH94" s="54"/>
      <c r="DI94" s="54"/>
    </row>
    <row r="95" spans="14:113" s="6" customFormat="1" ht="9" customHeight="1">
      <c r="N95" s="22"/>
      <c r="O95" s="22"/>
      <c r="P95" s="54"/>
      <c r="Q95" s="22"/>
      <c r="AD95" s="22"/>
      <c r="AF95" s="55"/>
      <c r="AG95" s="54"/>
      <c r="BC95" s="54"/>
      <c r="BE95" s="22"/>
      <c r="BU95" s="54"/>
      <c r="BV95" s="54"/>
      <c r="CP95" s="54"/>
      <c r="CQ95" s="54"/>
      <c r="CS95" s="54"/>
      <c r="DF95" s="22"/>
      <c r="DH95" s="54"/>
      <c r="DI95" s="54"/>
    </row>
    <row r="96" spans="14:113" s="6" customFormat="1" ht="9" customHeight="1">
      <c r="N96" s="22"/>
      <c r="O96" s="22"/>
      <c r="P96" s="54"/>
      <c r="Q96" s="22"/>
      <c r="AD96" s="22"/>
      <c r="AF96" s="55"/>
      <c r="AG96" s="54"/>
      <c r="BC96" s="54"/>
      <c r="BE96" s="22"/>
      <c r="BU96" s="54"/>
      <c r="BV96" s="54"/>
      <c r="CP96" s="54"/>
      <c r="CQ96" s="54"/>
      <c r="CS96" s="54"/>
      <c r="DF96" s="22"/>
      <c r="DH96" s="54"/>
      <c r="DI96" s="54"/>
    </row>
    <row r="97" spans="14:113" s="6" customFormat="1" ht="9" customHeight="1">
      <c r="N97" s="22"/>
      <c r="O97" s="22"/>
      <c r="P97" s="54"/>
      <c r="Q97" s="22"/>
      <c r="AD97" s="22"/>
      <c r="AF97" s="55"/>
      <c r="AG97" s="54"/>
      <c r="BC97" s="54"/>
      <c r="BE97" s="22"/>
      <c r="BU97" s="54"/>
      <c r="BV97" s="54"/>
      <c r="CP97" s="54"/>
      <c r="CQ97" s="54"/>
      <c r="CS97" s="54"/>
      <c r="DF97" s="22"/>
      <c r="DH97" s="54"/>
      <c r="DI97" s="54"/>
    </row>
    <row r="98" spans="14:113" s="6" customFormat="1" ht="9" customHeight="1">
      <c r="N98" s="22"/>
      <c r="O98" s="22"/>
      <c r="P98" s="54"/>
      <c r="Q98" s="22"/>
      <c r="AD98" s="22"/>
      <c r="AF98" s="55"/>
      <c r="AG98" s="54"/>
      <c r="BC98" s="54"/>
      <c r="BE98" s="22"/>
      <c r="BU98" s="54"/>
      <c r="BV98" s="54"/>
      <c r="CP98" s="54"/>
      <c r="CQ98" s="54"/>
      <c r="CS98" s="54"/>
      <c r="DF98" s="22"/>
      <c r="DH98" s="54"/>
      <c r="DI98" s="54"/>
    </row>
    <row r="99" spans="14:113" s="6" customFormat="1" ht="9" customHeight="1">
      <c r="N99" s="22"/>
      <c r="O99" s="22"/>
      <c r="P99" s="54"/>
      <c r="Q99" s="22"/>
      <c r="AD99" s="22"/>
      <c r="AF99" s="55"/>
      <c r="AG99" s="54"/>
      <c r="BC99" s="54"/>
      <c r="BE99" s="22"/>
      <c r="BU99" s="54"/>
      <c r="BV99" s="54"/>
      <c r="CP99" s="54"/>
      <c r="CQ99" s="54"/>
      <c r="CS99" s="54"/>
      <c r="DF99" s="22"/>
      <c r="DH99" s="54"/>
      <c r="DI99" s="54"/>
    </row>
    <row r="100" spans="14:113" s="6" customFormat="1" ht="9" customHeight="1">
      <c r="N100" s="22"/>
      <c r="O100" s="22"/>
      <c r="P100" s="54"/>
      <c r="Q100" s="22"/>
      <c r="AD100" s="22"/>
      <c r="AF100" s="55"/>
      <c r="AG100" s="54"/>
      <c r="BC100" s="54"/>
      <c r="BE100" s="22"/>
      <c r="BU100" s="54"/>
      <c r="BV100" s="54"/>
      <c r="CP100" s="54"/>
      <c r="CQ100" s="54"/>
      <c r="CS100" s="54"/>
      <c r="DF100" s="22"/>
      <c r="DH100" s="54"/>
      <c r="DI100" s="54"/>
    </row>
    <row r="101" spans="14:113" s="6" customFormat="1" ht="9" customHeight="1">
      <c r="N101" s="22"/>
      <c r="O101" s="22"/>
      <c r="P101" s="54"/>
      <c r="Q101" s="22"/>
      <c r="AD101" s="22"/>
      <c r="AF101" s="55"/>
      <c r="AG101" s="54"/>
      <c r="BC101" s="54"/>
      <c r="BE101" s="22"/>
      <c r="BU101" s="54"/>
      <c r="BV101" s="54"/>
      <c r="CP101" s="54"/>
      <c r="CQ101" s="54"/>
      <c r="CS101" s="54"/>
      <c r="DF101" s="22"/>
      <c r="DH101" s="54"/>
      <c r="DI101" s="54"/>
    </row>
    <row r="102" spans="14:113" s="6" customFormat="1" ht="9" customHeight="1">
      <c r="N102" s="22"/>
      <c r="O102" s="22"/>
      <c r="P102" s="54"/>
      <c r="Q102" s="22"/>
      <c r="AD102" s="22"/>
      <c r="AF102" s="55"/>
      <c r="AG102" s="54"/>
      <c r="BC102" s="54"/>
      <c r="BE102" s="22"/>
      <c r="BU102" s="54"/>
      <c r="BV102" s="54"/>
      <c r="CP102" s="54"/>
      <c r="CQ102" s="54"/>
      <c r="CS102" s="54"/>
      <c r="DF102" s="22"/>
      <c r="DH102" s="54"/>
      <c r="DI102" s="54"/>
    </row>
    <row r="103" spans="14:113" s="6" customFormat="1" ht="9" customHeight="1">
      <c r="N103" s="22"/>
      <c r="O103" s="22"/>
      <c r="P103" s="54"/>
      <c r="Q103" s="22"/>
      <c r="AD103" s="22"/>
      <c r="AF103" s="55"/>
      <c r="AG103" s="54"/>
      <c r="BC103" s="54"/>
      <c r="BE103" s="22"/>
      <c r="BU103" s="54"/>
      <c r="BV103" s="54"/>
      <c r="CP103" s="54"/>
      <c r="CQ103" s="54"/>
      <c r="CS103" s="54"/>
      <c r="DF103" s="22"/>
      <c r="DH103" s="54"/>
      <c r="DI103" s="54"/>
    </row>
    <row r="104" spans="14:113" s="6" customFormat="1" ht="9" customHeight="1">
      <c r="N104" s="22"/>
      <c r="O104" s="22"/>
      <c r="P104" s="54"/>
      <c r="Q104" s="22"/>
      <c r="AD104" s="22"/>
      <c r="AF104" s="55"/>
      <c r="AG104" s="54"/>
      <c r="BC104" s="54"/>
      <c r="BE104" s="22"/>
      <c r="BU104" s="54"/>
      <c r="BV104" s="54"/>
      <c r="CP104" s="54"/>
      <c r="CQ104" s="54"/>
      <c r="CS104" s="54"/>
      <c r="DF104" s="22"/>
      <c r="DH104" s="54"/>
      <c r="DI104" s="54"/>
    </row>
    <row r="105" spans="14:113" s="6" customFormat="1" ht="9" customHeight="1">
      <c r="N105" s="22"/>
      <c r="O105" s="22"/>
      <c r="P105" s="54"/>
      <c r="Q105" s="22"/>
      <c r="AD105" s="22"/>
      <c r="AF105" s="55"/>
      <c r="AG105" s="54"/>
      <c r="BC105" s="54"/>
      <c r="BE105" s="22"/>
      <c r="BU105" s="54"/>
      <c r="BV105" s="54"/>
      <c r="CP105" s="54"/>
      <c r="CQ105" s="54"/>
      <c r="CS105" s="54"/>
      <c r="DF105" s="22"/>
      <c r="DH105" s="54"/>
      <c r="DI105" s="54"/>
    </row>
    <row r="106" spans="14:113" s="6" customFormat="1" ht="9" customHeight="1">
      <c r="N106" s="22"/>
      <c r="O106" s="22"/>
      <c r="P106" s="54"/>
      <c r="Q106" s="22"/>
      <c r="AD106" s="22"/>
      <c r="AF106" s="55"/>
      <c r="AG106" s="54"/>
      <c r="BC106" s="54"/>
      <c r="BE106" s="22"/>
      <c r="BU106" s="54"/>
      <c r="BV106" s="54"/>
      <c r="CP106" s="54"/>
      <c r="CQ106" s="54"/>
      <c r="CS106" s="54"/>
      <c r="DF106" s="22"/>
      <c r="DH106" s="54"/>
      <c r="DI106" s="54"/>
    </row>
    <row r="107" spans="14:113" s="6" customFormat="1" ht="9" customHeight="1">
      <c r="N107" s="22"/>
      <c r="O107" s="22"/>
      <c r="P107" s="54"/>
      <c r="Q107" s="22"/>
      <c r="AD107" s="22"/>
      <c r="AF107" s="55"/>
      <c r="AG107" s="54"/>
      <c r="BC107" s="54"/>
      <c r="BE107" s="22"/>
      <c r="BU107" s="54"/>
      <c r="BV107" s="54"/>
      <c r="CP107" s="54"/>
      <c r="CQ107" s="54"/>
      <c r="CS107" s="54"/>
      <c r="DF107" s="22"/>
      <c r="DH107" s="54"/>
      <c r="DI107" s="54"/>
    </row>
    <row r="108" spans="14:113" s="6" customFormat="1" ht="9" customHeight="1">
      <c r="N108" s="22"/>
      <c r="O108" s="22"/>
      <c r="P108" s="54"/>
      <c r="Q108" s="22"/>
      <c r="AD108" s="22"/>
      <c r="AF108" s="55"/>
      <c r="AG108" s="54"/>
      <c r="BC108" s="54"/>
      <c r="BE108" s="22"/>
      <c r="BU108" s="54"/>
      <c r="BV108" s="54"/>
      <c r="CP108" s="54"/>
      <c r="CQ108" s="54"/>
      <c r="CS108" s="54"/>
      <c r="DF108" s="22"/>
      <c r="DH108" s="54"/>
      <c r="DI108" s="54"/>
    </row>
    <row r="109" spans="14:113" s="6" customFormat="1" ht="9" customHeight="1">
      <c r="N109" s="22"/>
      <c r="O109" s="22"/>
      <c r="P109" s="54"/>
      <c r="Q109" s="22"/>
      <c r="AD109" s="22"/>
      <c r="AF109" s="55"/>
      <c r="AG109" s="54"/>
      <c r="BC109" s="54"/>
      <c r="BE109" s="22"/>
      <c r="BU109" s="54"/>
      <c r="BV109" s="54"/>
      <c r="CP109" s="54"/>
      <c r="CQ109" s="54"/>
      <c r="CS109" s="54"/>
      <c r="DF109" s="22"/>
      <c r="DH109" s="54"/>
      <c r="DI109" s="54"/>
    </row>
    <row r="110" spans="14:113" s="6" customFormat="1" ht="9" customHeight="1">
      <c r="N110" s="22"/>
      <c r="O110" s="22"/>
      <c r="P110" s="54"/>
      <c r="Q110" s="22"/>
      <c r="AD110" s="22"/>
      <c r="AF110" s="55"/>
      <c r="AG110" s="54"/>
      <c r="BC110" s="54"/>
      <c r="BE110" s="22"/>
      <c r="BU110" s="54"/>
      <c r="BV110" s="54"/>
      <c r="CP110" s="54"/>
      <c r="CQ110" s="54"/>
      <c r="CS110" s="54"/>
      <c r="DF110" s="22"/>
      <c r="DH110" s="54"/>
      <c r="DI110" s="54"/>
    </row>
    <row r="111" spans="14:113" s="6" customFormat="1" ht="9" customHeight="1">
      <c r="N111" s="22"/>
      <c r="O111" s="22"/>
      <c r="P111" s="54"/>
      <c r="Q111" s="22"/>
      <c r="AD111" s="22"/>
      <c r="AF111" s="55"/>
      <c r="AG111" s="54"/>
      <c r="BC111" s="54"/>
      <c r="BE111" s="22"/>
      <c r="BU111" s="54"/>
      <c r="BV111" s="54"/>
      <c r="CP111" s="54"/>
      <c r="CQ111" s="54"/>
      <c r="CS111" s="54"/>
      <c r="DF111" s="22"/>
      <c r="DH111" s="54"/>
      <c r="DI111" s="54"/>
    </row>
    <row r="112" spans="14:113" s="6" customFormat="1" ht="9" customHeight="1">
      <c r="N112" s="22"/>
      <c r="O112" s="22"/>
      <c r="P112" s="54"/>
      <c r="Q112" s="22"/>
      <c r="AD112" s="22"/>
      <c r="AF112" s="55"/>
      <c r="AG112" s="54"/>
      <c r="BC112" s="54"/>
      <c r="BE112" s="22"/>
      <c r="BU112" s="54"/>
      <c r="BV112" s="54"/>
      <c r="CP112" s="54"/>
      <c r="CQ112" s="54"/>
      <c r="CS112" s="54"/>
      <c r="DF112" s="22"/>
      <c r="DH112" s="54"/>
      <c r="DI112" s="54"/>
    </row>
    <row r="113" spans="14:113" s="6" customFormat="1" ht="9" customHeight="1">
      <c r="N113" s="22"/>
      <c r="O113" s="22"/>
      <c r="P113" s="54"/>
      <c r="Q113" s="22"/>
      <c r="AD113" s="22"/>
      <c r="AF113" s="55"/>
      <c r="AG113" s="54"/>
      <c r="BC113" s="54"/>
      <c r="BE113" s="22"/>
      <c r="BU113" s="54"/>
      <c r="BV113" s="54"/>
      <c r="CP113" s="54"/>
      <c r="CQ113" s="54"/>
      <c r="CS113" s="54"/>
      <c r="DF113" s="22"/>
      <c r="DH113" s="54"/>
      <c r="DI113" s="54"/>
    </row>
    <row r="114" spans="14:113" s="6" customFormat="1" ht="9" customHeight="1">
      <c r="N114" s="22"/>
      <c r="O114" s="22"/>
      <c r="P114" s="54"/>
      <c r="Q114" s="22"/>
      <c r="AD114" s="22"/>
      <c r="AF114" s="55"/>
      <c r="AG114" s="54"/>
      <c r="BC114" s="54"/>
      <c r="BE114" s="22"/>
      <c r="BU114" s="54"/>
      <c r="BV114" s="54"/>
      <c r="CP114" s="54"/>
      <c r="CQ114" s="54"/>
      <c r="CS114" s="54"/>
      <c r="DF114" s="22"/>
      <c r="DH114" s="54"/>
      <c r="DI114" s="54"/>
    </row>
    <row r="115" spans="14:113" s="6" customFormat="1" ht="9" customHeight="1">
      <c r="N115" s="22"/>
      <c r="O115" s="22"/>
      <c r="P115" s="54"/>
      <c r="Q115" s="22"/>
      <c r="AD115" s="22"/>
      <c r="AF115" s="55"/>
      <c r="AG115" s="54"/>
      <c r="BC115" s="54"/>
      <c r="BE115" s="22"/>
      <c r="BU115" s="54"/>
      <c r="BV115" s="54"/>
      <c r="CP115" s="54"/>
      <c r="CQ115" s="54"/>
      <c r="CS115" s="54"/>
      <c r="DF115" s="22"/>
      <c r="DH115" s="54"/>
      <c r="DI115" s="54"/>
    </row>
    <row r="116" spans="14:113" s="6" customFormat="1" ht="9" customHeight="1">
      <c r="N116" s="22"/>
      <c r="O116" s="22"/>
      <c r="P116" s="54"/>
      <c r="Q116" s="22"/>
      <c r="AD116" s="22"/>
      <c r="AF116" s="55"/>
      <c r="AG116" s="54"/>
      <c r="BC116" s="54"/>
      <c r="BE116" s="22"/>
      <c r="BU116" s="54"/>
      <c r="BV116" s="54"/>
      <c r="CP116" s="54"/>
      <c r="CQ116" s="54"/>
      <c r="CS116" s="54"/>
      <c r="DF116" s="22"/>
      <c r="DH116" s="54"/>
      <c r="DI116" s="54"/>
    </row>
    <row r="117" spans="14:113" s="6" customFormat="1" ht="9" customHeight="1">
      <c r="N117" s="22"/>
      <c r="O117" s="22"/>
      <c r="P117" s="54"/>
      <c r="Q117" s="22"/>
      <c r="AD117" s="22"/>
      <c r="AF117" s="55"/>
      <c r="AG117" s="54"/>
      <c r="BC117" s="54"/>
      <c r="BE117" s="22"/>
      <c r="BU117" s="54"/>
      <c r="BV117" s="54"/>
      <c r="CP117" s="54"/>
      <c r="CQ117" s="54"/>
      <c r="CS117" s="54"/>
      <c r="DF117" s="22"/>
      <c r="DH117" s="54"/>
      <c r="DI117" s="54"/>
    </row>
    <row r="118" spans="14:113" s="6" customFormat="1" ht="9" customHeight="1">
      <c r="N118" s="22"/>
      <c r="O118" s="22"/>
      <c r="P118" s="54"/>
      <c r="Q118" s="22"/>
      <c r="AD118" s="22"/>
      <c r="AF118" s="55"/>
      <c r="AG118" s="54"/>
      <c r="BC118" s="54"/>
      <c r="BE118" s="22"/>
      <c r="BU118" s="54"/>
      <c r="BV118" s="54"/>
      <c r="CP118" s="54"/>
      <c r="CQ118" s="54"/>
      <c r="CS118" s="54"/>
      <c r="DF118" s="22"/>
      <c r="DH118" s="54"/>
      <c r="DI118" s="54"/>
    </row>
    <row r="119" spans="14:113" s="6" customFormat="1" ht="9" customHeight="1">
      <c r="N119" s="22"/>
      <c r="O119" s="22"/>
      <c r="P119" s="54"/>
      <c r="Q119" s="22"/>
      <c r="AD119" s="22"/>
      <c r="AF119" s="55"/>
      <c r="AG119" s="54"/>
      <c r="BC119" s="54"/>
      <c r="BE119" s="22"/>
      <c r="BU119" s="54"/>
      <c r="BV119" s="54"/>
      <c r="CP119" s="54"/>
      <c r="CQ119" s="54"/>
      <c r="CS119" s="54"/>
      <c r="DF119" s="22"/>
      <c r="DH119" s="54"/>
      <c r="DI119" s="54"/>
    </row>
    <row r="120" spans="14:113" s="6" customFormat="1" ht="9" customHeight="1">
      <c r="N120" s="22"/>
      <c r="O120" s="22"/>
      <c r="P120" s="54"/>
      <c r="Q120" s="22"/>
      <c r="AD120" s="22"/>
      <c r="AF120" s="55"/>
      <c r="AG120" s="54"/>
      <c r="BC120" s="54"/>
      <c r="BE120" s="22"/>
      <c r="BU120" s="54"/>
      <c r="BV120" s="54"/>
      <c r="CP120" s="54"/>
      <c r="CQ120" s="54"/>
      <c r="CS120" s="54"/>
      <c r="DF120" s="22"/>
      <c r="DH120" s="54"/>
      <c r="DI120" s="54"/>
    </row>
    <row r="121" spans="14:113" s="6" customFormat="1" ht="9" customHeight="1">
      <c r="N121" s="22"/>
      <c r="O121" s="22"/>
      <c r="P121" s="54"/>
      <c r="Q121" s="22"/>
      <c r="AD121" s="22"/>
      <c r="AF121" s="55"/>
      <c r="AG121" s="54"/>
      <c r="BC121" s="54"/>
      <c r="BE121" s="22"/>
      <c r="BU121" s="54"/>
      <c r="BV121" s="54"/>
      <c r="CP121" s="54"/>
      <c r="CQ121" s="54"/>
      <c r="CS121" s="54"/>
      <c r="DF121" s="22"/>
      <c r="DH121" s="54"/>
      <c r="DI121" s="54"/>
    </row>
    <row r="122" spans="14:113" s="6" customFormat="1" ht="9" customHeight="1">
      <c r="N122" s="22"/>
      <c r="O122" s="22"/>
      <c r="P122" s="54"/>
      <c r="Q122" s="22"/>
      <c r="AD122" s="22"/>
      <c r="AF122" s="55"/>
      <c r="AG122" s="54"/>
      <c r="BC122" s="54"/>
      <c r="BE122" s="22"/>
      <c r="BU122" s="54"/>
      <c r="BV122" s="54"/>
      <c r="CP122" s="54"/>
      <c r="CQ122" s="54"/>
      <c r="CS122" s="54"/>
      <c r="DF122" s="22"/>
      <c r="DH122" s="54"/>
      <c r="DI122" s="54"/>
    </row>
    <row r="123" spans="14:113" s="6" customFormat="1" ht="9" customHeight="1">
      <c r="N123" s="22"/>
      <c r="O123" s="22"/>
      <c r="P123" s="54"/>
      <c r="Q123" s="22"/>
      <c r="AD123" s="22"/>
      <c r="AF123" s="55"/>
      <c r="AG123" s="54"/>
      <c r="BC123" s="54"/>
      <c r="BE123" s="22"/>
      <c r="BU123" s="54"/>
      <c r="BV123" s="54"/>
      <c r="CP123" s="54"/>
      <c r="CQ123" s="54"/>
      <c r="CS123" s="54"/>
      <c r="DF123" s="22"/>
      <c r="DH123" s="54"/>
      <c r="DI123" s="54"/>
    </row>
    <row r="124" spans="14:113" s="6" customFormat="1" ht="9" customHeight="1">
      <c r="N124" s="22"/>
      <c r="O124" s="22"/>
      <c r="P124" s="54"/>
      <c r="Q124" s="22"/>
      <c r="AD124" s="22"/>
      <c r="AF124" s="55"/>
      <c r="AG124" s="54"/>
      <c r="BC124" s="54"/>
      <c r="BE124" s="22"/>
      <c r="BU124" s="54"/>
      <c r="BV124" s="54"/>
      <c r="CP124" s="54"/>
      <c r="CQ124" s="54"/>
      <c r="CS124" s="54"/>
      <c r="DF124" s="22"/>
      <c r="DH124" s="54"/>
      <c r="DI124" s="54"/>
    </row>
    <row r="125" spans="14:113" s="6" customFormat="1" ht="9" customHeight="1">
      <c r="N125" s="22"/>
      <c r="O125" s="22"/>
      <c r="P125" s="54"/>
      <c r="Q125" s="22"/>
      <c r="AD125" s="22"/>
      <c r="AF125" s="55"/>
      <c r="AG125" s="54"/>
      <c r="BC125" s="54"/>
      <c r="BE125" s="22"/>
      <c r="BU125" s="54"/>
      <c r="BV125" s="54"/>
      <c r="CP125" s="54"/>
      <c r="CQ125" s="54"/>
      <c r="CS125" s="54"/>
      <c r="DF125" s="22"/>
      <c r="DH125" s="54"/>
      <c r="DI125" s="54"/>
    </row>
    <row r="126" spans="14:113" s="6" customFormat="1" ht="9" customHeight="1">
      <c r="N126" s="22"/>
      <c r="O126" s="22"/>
      <c r="P126" s="54"/>
      <c r="Q126" s="22"/>
      <c r="AD126" s="22"/>
      <c r="AF126" s="55"/>
      <c r="AG126" s="54"/>
      <c r="BC126" s="54"/>
      <c r="BE126" s="22"/>
      <c r="BU126" s="54"/>
      <c r="BV126" s="54"/>
      <c r="CP126" s="54"/>
      <c r="CQ126" s="54"/>
      <c r="CS126" s="54"/>
      <c r="DF126" s="22"/>
      <c r="DH126" s="54"/>
      <c r="DI126" s="54"/>
    </row>
    <row r="127" spans="14:113" s="6" customFormat="1" ht="9" customHeight="1">
      <c r="N127" s="22"/>
      <c r="O127" s="22"/>
      <c r="P127" s="54"/>
      <c r="Q127" s="22"/>
      <c r="AD127" s="22"/>
      <c r="AF127" s="55"/>
      <c r="AG127" s="54"/>
      <c r="BC127" s="54"/>
      <c r="BE127" s="22"/>
      <c r="BU127" s="54"/>
      <c r="BV127" s="54"/>
      <c r="CP127" s="54"/>
      <c r="CQ127" s="54"/>
      <c r="CS127" s="54"/>
      <c r="DF127" s="22"/>
      <c r="DH127" s="54"/>
      <c r="DI127" s="54"/>
    </row>
    <row r="128" spans="14:113" s="6" customFormat="1" ht="9" customHeight="1">
      <c r="N128" s="22"/>
      <c r="O128" s="22"/>
      <c r="P128" s="54"/>
      <c r="Q128" s="22"/>
      <c r="AD128" s="22"/>
      <c r="AF128" s="55"/>
      <c r="AG128" s="54"/>
      <c r="BC128" s="54"/>
      <c r="BE128" s="22"/>
      <c r="BU128" s="54"/>
      <c r="BV128" s="54"/>
      <c r="CP128" s="54"/>
      <c r="CQ128" s="54"/>
      <c r="CS128" s="54"/>
      <c r="DF128" s="22"/>
      <c r="DH128" s="54"/>
      <c r="DI128" s="54"/>
    </row>
    <row r="129" spans="14:113" s="6" customFormat="1" ht="9" customHeight="1">
      <c r="N129" s="22"/>
      <c r="O129" s="22"/>
      <c r="P129" s="54"/>
      <c r="Q129" s="22"/>
      <c r="AD129" s="22"/>
      <c r="AF129" s="55"/>
      <c r="AG129" s="54"/>
      <c r="BC129" s="54"/>
      <c r="BE129" s="22"/>
      <c r="BU129" s="54"/>
      <c r="BV129" s="54"/>
      <c r="CP129" s="54"/>
      <c r="CQ129" s="54"/>
      <c r="CS129" s="54"/>
      <c r="DF129" s="22"/>
      <c r="DH129" s="54"/>
      <c r="DI129" s="54"/>
    </row>
    <row r="130" spans="14:113" s="6" customFormat="1" ht="9" customHeight="1">
      <c r="N130" s="22"/>
      <c r="O130" s="22"/>
      <c r="P130" s="54"/>
      <c r="Q130" s="22"/>
      <c r="AD130" s="22"/>
      <c r="AF130" s="55"/>
      <c r="AG130" s="54"/>
      <c r="BC130" s="54"/>
      <c r="BE130" s="22"/>
      <c r="BU130" s="54"/>
      <c r="BV130" s="54"/>
      <c r="CP130" s="54"/>
      <c r="CQ130" s="54"/>
      <c r="CS130" s="54"/>
      <c r="DF130" s="22"/>
      <c r="DH130" s="54"/>
      <c r="DI130" s="54"/>
    </row>
    <row r="131" spans="14:113" s="6" customFormat="1" ht="9" customHeight="1">
      <c r="N131" s="22"/>
      <c r="O131" s="22"/>
      <c r="P131" s="54"/>
      <c r="Q131" s="22"/>
      <c r="AD131" s="22"/>
      <c r="AF131" s="55"/>
      <c r="AG131" s="54"/>
      <c r="BC131" s="54"/>
      <c r="BE131" s="22"/>
      <c r="BU131" s="54"/>
      <c r="BV131" s="54"/>
      <c r="CP131" s="54"/>
      <c r="CQ131" s="54"/>
      <c r="CS131" s="54"/>
      <c r="DF131" s="22"/>
      <c r="DH131" s="54"/>
      <c r="DI131" s="54"/>
    </row>
    <row r="132" spans="14:113" s="6" customFormat="1" ht="9" customHeight="1">
      <c r="N132" s="22"/>
      <c r="O132" s="22"/>
      <c r="P132" s="54"/>
      <c r="Q132" s="22"/>
      <c r="AD132" s="22"/>
      <c r="AF132" s="55"/>
      <c r="AG132" s="54"/>
      <c r="BC132" s="54"/>
      <c r="BE132" s="22"/>
      <c r="BU132" s="54"/>
      <c r="BV132" s="54"/>
      <c r="CP132" s="54"/>
      <c r="CQ132" s="54"/>
      <c r="CS132" s="54"/>
      <c r="DF132" s="22"/>
      <c r="DH132" s="54"/>
      <c r="DI132" s="54"/>
    </row>
    <row r="133" spans="14:113" s="6" customFormat="1" ht="9" customHeight="1">
      <c r="N133" s="22"/>
      <c r="O133" s="22"/>
      <c r="P133" s="54"/>
      <c r="Q133" s="22"/>
      <c r="AD133" s="22"/>
      <c r="AF133" s="55"/>
      <c r="AG133" s="54"/>
      <c r="BC133" s="54"/>
      <c r="BE133" s="22"/>
      <c r="BU133" s="54"/>
      <c r="BV133" s="54"/>
      <c r="CP133" s="54"/>
      <c r="CQ133" s="54"/>
      <c r="CS133" s="54"/>
      <c r="DF133" s="22"/>
      <c r="DH133" s="54"/>
      <c r="DI133" s="54"/>
    </row>
    <row r="134" spans="14:113" s="6" customFormat="1" ht="9" customHeight="1">
      <c r="N134" s="22"/>
      <c r="O134" s="22"/>
      <c r="P134" s="54"/>
      <c r="Q134" s="22"/>
      <c r="AD134" s="22"/>
      <c r="AF134" s="55"/>
      <c r="AG134" s="54"/>
      <c r="BC134" s="54"/>
      <c r="BE134" s="22"/>
      <c r="BU134" s="54"/>
      <c r="BV134" s="54"/>
      <c r="CP134" s="54"/>
      <c r="CQ134" s="54"/>
      <c r="CS134" s="54"/>
      <c r="DF134" s="22"/>
      <c r="DH134" s="54"/>
      <c r="DI134" s="54"/>
    </row>
    <row r="135" spans="14:113" s="6" customFormat="1" ht="9" customHeight="1">
      <c r="N135" s="22"/>
      <c r="O135" s="22"/>
      <c r="P135" s="54"/>
      <c r="Q135" s="22"/>
      <c r="AD135" s="22"/>
      <c r="AF135" s="55"/>
      <c r="AG135" s="54"/>
      <c r="BC135" s="54"/>
      <c r="BE135" s="22"/>
      <c r="BU135" s="54"/>
      <c r="BV135" s="54"/>
      <c r="CP135" s="54"/>
      <c r="CQ135" s="54"/>
      <c r="CS135" s="54"/>
      <c r="DF135" s="22"/>
      <c r="DH135" s="54"/>
      <c r="DI135" s="54"/>
    </row>
    <row r="136" spans="14:113" s="6" customFormat="1" ht="9" customHeight="1">
      <c r="N136" s="22"/>
      <c r="O136" s="22"/>
      <c r="P136" s="54"/>
      <c r="Q136" s="22"/>
      <c r="AD136" s="22"/>
      <c r="AF136" s="55"/>
      <c r="AG136" s="54"/>
      <c r="BC136" s="54"/>
      <c r="BE136" s="22"/>
      <c r="BU136" s="54"/>
      <c r="BV136" s="54"/>
      <c r="CP136" s="54"/>
      <c r="CQ136" s="54"/>
      <c r="CS136" s="54"/>
      <c r="DF136" s="22"/>
      <c r="DH136" s="54"/>
      <c r="DI136" s="54"/>
    </row>
    <row r="137" spans="14:113" s="6" customFormat="1" ht="9" customHeight="1">
      <c r="N137" s="22"/>
      <c r="O137" s="22"/>
      <c r="P137" s="54"/>
      <c r="Q137" s="22"/>
      <c r="AD137" s="22"/>
      <c r="AF137" s="55"/>
      <c r="AG137" s="54"/>
      <c r="BC137" s="54"/>
      <c r="BE137" s="22"/>
      <c r="BU137" s="54"/>
      <c r="BV137" s="54"/>
      <c r="CP137" s="54"/>
      <c r="CQ137" s="54"/>
      <c r="CS137" s="54"/>
      <c r="DF137" s="22"/>
      <c r="DH137" s="54"/>
      <c r="DI137" s="54"/>
    </row>
    <row r="138" spans="14:113" s="6" customFormat="1" ht="9" customHeight="1">
      <c r="N138" s="22"/>
      <c r="O138" s="22"/>
      <c r="P138" s="54"/>
      <c r="Q138" s="22"/>
      <c r="AD138" s="22"/>
      <c r="AF138" s="55"/>
      <c r="AG138" s="54"/>
      <c r="BC138" s="54"/>
      <c r="BE138" s="22"/>
      <c r="BU138" s="54"/>
      <c r="BV138" s="54"/>
      <c r="CP138" s="54"/>
      <c r="CQ138" s="54"/>
      <c r="CS138" s="54"/>
      <c r="DF138" s="22"/>
      <c r="DH138" s="54"/>
      <c r="DI138" s="54"/>
    </row>
    <row r="139" spans="14:113" s="6" customFormat="1" ht="9" customHeight="1">
      <c r="N139" s="22"/>
      <c r="O139" s="22"/>
      <c r="P139" s="54"/>
      <c r="Q139" s="22"/>
      <c r="AD139" s="22"/>
      <c r="AF139" s="55"/>
      <c r="AG139" s="54"/>
      <c r="BC139" s="54"/>
      <c r="BE139" s="22"/>
      <c r="BU139" s="54"/>
      <c r="BV139" s="54"/>
      <c r="CP139" s="54"/>
      <c r="CQ139" s="54"/>
      <c r="CS139" s="54"/>
      <c r="DF139" s="22"/>
      <c r="DH139" s="54"/>
      <c r="DI139" s="54"/>
    </row>
    <row r="140" spans="14:113" s="6" customFormat="1" ht="9" customHeight="1">
      <c r="N140" s="22"/>
      <c r="O140" s="22"/>
      <c r="P140" s="54"/>
      <c r="Q140" s="22"/>
      <c r="AD140" s="22"/>
      <c r="AF140" s="55"/>
      <c r="AG140" s="54"/>
      <c r="BC140" s="54"/>
      <c r="BE140" s="22"/>
      <c r="BU140" s="54"/>
      <c r="BV140" s="54"/>
      <c r="CP140" s="54"/>
      <c r="CQ140" s="54"/>
      <c r="CS140" s="54"/>
      <c r="DF140" s="22"/>
      <c r="DH140" s="54"/>
      <c r="DI140" s="54"/>
    </row>
    <row r="141" spans="14:113" s="6" customFormat="1" ht="9" customHeight="1">
      <c r="N141" s="22"/>
      <c r="O141" s="22"/>
      <c r="P141" s="54"/>
      <c r="Q141" s="22"/>
      <c r="AD141" s="22"/>
      <c r="AF141" s="55"/>
      <c r="AG141" s="54"/>
      <c r="BC141" s="54"/>
      <c r="BE141" s="22"/>
      <c r="BU141" s="54"/>
      <c r="BV141" s="54"/>
      <c r="CP141" s="54"/>
      <c r="CQ141" s="54"/>
      <c r="CS141" s="54"/>
      <c r="DF141" s="22"/>
      <c r="DH141" s="54"/>
      <c r="DI141" s="54"/>
    </row>
    <row r="142" spans="14:113" s="6" customFormat="1" ht="9" customHeight="1">
      <c r="N142" s="22"/>
      <c r="O142" s="22"/>
      <c r="P142" s="54"/>
      <c r="Q142" s="22"/>
      <c r="AD142" s="22"/>
      <c r="AF142" s="55"/>
      <c r="AG142" s="54"/>
      <c r="BC142" s="54"/>
      <c r="BE142" s="22"/>
      <c r="BU142" s="54"/>
      <c r="BV142" s="54"/>
      <c r="CP142" s="54"/>
      <c r="CQ142" s="54"/>
      <c r="CS142" s="54"/>
      <c r="DF142" s="22"/>
      <c r="DH142" s="54"/>
      <c r="DI142" s="54"/>
    </row>
    <row r="143" spans="14:113" s="6" customFormat="1" ht="9" customHeight="1">
      <c r="N143" s="22"/>
      <c r="O143" s="22"/>
      <c r="P143" s="54"/>
      <c r="Q143" s="22"/>
      <c r="AD143" s="22"/>
      <c r="AF143" s="55"/>
      <c r="AG143" s="54"/>
      <c r="BC143" s="54"/>
      <c r="BE143" s="22"/>
      <c r="BU143" s="54"/>
      <c r="BV143" s="54"/>
      <c r="CP143" s="54"/>
      <c r="CQ143" s="54"/>
      <c r="CS143" s="54"/>
      <c r="DF143" s="22"/>
      <c r="DH143" s="54"/>
      <c r="DI143" s="54"/>
    </row>
    <row r="144" spans="14:113" s="6" customFormat="1" ht="9" customHeight="1">
      <c r="N144" s="22"/>
      <c r="O144" s="22"/>
      <c r="P144" s="54"/>
      <c r="Q144" s="22"/>
      <c r="AD144" s="22"/>
      <c r="AF144" s="55"/>
      <c r="AG144" s="54"/>
      <c r="BC144" s="54"/>
      <c r="BE144" s="22"/>
      <c r="BU144" s="54"/>
      <c r="BV144" s="54"/>
      <c r="CP144" s="54"/>
      <c r="CQ144" s="54"/>
      <c r="CS144" s="54"/>
      <c r="DF144" s="22"/>
      <c r="DH144" s="54"/>
      <c r="DI144" s="54"/>
    </row>
    <row r="145" spans="14:113" s="6" customFormat="1" ht="9" customHeight="1">
      <c r="N145" s="22"/>
      <c r="O145" s="22"/>
      <c r="P145" s="54"/>
      <c r="Q145" s="22"/>
      <c r="AD145" s="22"/>
      <c r="AF145" s="55"/>
      <c r="AG145" s="54"/>
      <c r="BC145" s="54"/>
      <c r="BE145" s="22"/>
      <c r="BU145" s="54"/>
      <c r="BV145" s="54"/>
      <c r="CP145" s="54"/>
      <c r="CQ145" s="54"/>
      <c r="CS145" s="54"/>
      <c r="DF145" s="22"/>
      <c r="DH145" s="54"/>
      <c r="DI145" s="54"/>
    </row>
    <row r="146" spans="14:113" s="6" customFormat="1" ht="9" customHeight="1">
      <c r="N146" s="22"/>
      <c r="O146" s="22"/>
      <c r="P146" s="54"/>
      <c r="Q146" s="22"/>
      <c r="AD146" s="22"/>
      <c r="AF146" s="55"/>
      <c r="AG146" s="54"/>
      <c r="BC146" s="54"/>
      <c r="BE146" s="22"/>
      <c r="BU146" s="54"/>
      <c r="BV146" s="54"/>
      <c r="CP146" s="54"/>
      <c r="CQ146" s="54"/>
      <c r="CS146" s="54"/>
      <c r="DF146" s="22"/>
      <c r="DH146" s="54"/>
      <c r="DI146" s="54"/>
    </row>
    <row r="147" spans="14:113" s="6" customFormat="1" ht="9" customHeight="1">
      <c r="N147" s="22"/>
      <c r="O147" s="22"/>
      <c r="P147" s="54"/>
      <c r="Q147" s="22"/>
      <c r="AD147" s="22"/>
      <c r="AF147" s="55"/>
      <c r="AG147" s="54"/>
      <c r="BC147" s="54"/>
      <c r="BE147" s="22"/>
      <c r="BU147" s="54"/>
      <c r="BV147" s="54"/>
      <c r="CP147" s="54"/>
      <c r="CQ147" s="54"/>
      <c r="CS147" s="54"/>
      <c r="DF147" s="22"/>
      <c r="DH147" s="54"/>
      <c r="DI147" s="54"/>
    </row>
    <row r="148" spans="14:113" s="6" customFormat="1" ht="9" customHeight="1">
      <c r="N148" s="22"/>
      <c r="O148" s="22"/>
      <c r="P148" s="54"/>
      <c r="Q148" s="22"/>
      <c r="AD148" s="22"/>
      <c r="AF148" s="55"/>
      <c r="AG148" s="54"/>
      <c r="BC148" s="54"/>
      <c r="BE148" s="22"/>
      <c r="BU148" s="54"/>
      <c r="BV148" s="54"/>
      <c r="CP148" s="54"/>
      <c r="CQ148" s="54"/>
      <c r="CS148" s="54"/>
      <c r="DF148" s="22"/>
      <c r="DH148" s="54"/>
      <c r="DI148" s="54"/>
    </row>
    <row r="149" spans="14:113" s="6" customFormat="1" ht="9" customHeight="1">
      <c r="N149" s="22"/>
      <c r="O149" s="22"/>
      <c r="P149" s="54"/>
      <c r="Q149" s="22"/>
      <c r="AD149" s="22"/>
      <c r="AF149" s="55"/>
      <c r="AG149" s="54"/>
      <c r="BC149" s="54"/>
      <c r="BE149" s="22"/>
      <c r="BU149" s="54"/>
      <c r="BV149" s="54"/>
      <c r="CP149" s="54"/>
      <c r="CQ149" s="54"/>
      <c r="CS149" s="54"/>
      <c r="DF149" s="22"/>
      <c r="DH149" s="54"/>
      <c r="DI149" s="54"/>
    </row>
    <row r="150" spans="14:113" s="6" customFormat="1" ht="9" customHeight="1">
      <c r="N150" s="22"/>
      <c r="O150" s="22"/>
      <c r="P150" s="54"/>
      <c r="Q150" s="22"/>
      <c r="AD150" s="22"/>
      <c r="AF150" s="55"/>
      <c r="AG150" s="54"/>
      <c r="BC150" s="54"/>
      <c r="BE150" s="22"/>
      <c r="BU150" s="54"/>
      <c r="BV150" s="54"/>
      <c r="CP150" s="54"/>
      <c r="CQ150" s="54"/>
      <c r="CS150" s="54"/>
      <c r="DF150" s="22"/>
      <c r="DH150" s="54"/>
      <c r="DI150" s="54"/>
    </row>
    <row r="151" spans="14:113" s="6" customFormat="1" ht="9" customHeight="1">
      <c r="N151" s="22"/>
      <c r="O151" s="22"/>
      <c r="P151" s="54"/>
      <c r="Q151" s="22"/>
      <c r="AD151" s="22"/>
      <c r="AF151" s="55"/>
      <c r="AG151" s="54"/>
      <c r="BC151" s="54"/>
      <c r="BE151" s="22"/>
      <c r="BU151" s="54"/>
      <c r="BV151" s="54"/>
      <c r="CP151" s="54"/>
      <c r="CQ151" s="54"/>
      <c r="CS151" s="54"/>
      <c r="DF151" s="22"/>
      <c r="DH151" s="54"/>
      <c r="DI151" s="54"/>
    </row>
    <row r="152" spans="14:113" s="6" customFormat="1" ht="9" customHeight="1">
      <c r="N152" s="22"/>
      <c r="O152" s="22"/>
      <c r="P152" s="54"/>
      <c r="Q152" s="22"/>
      <c r="AD152" s="22"/>
      <c r="AF152" s="55"/>
      <c r="AG152" s="54"/>
      <c r="BC152" s="54"/>
      <c r="BE152" s="22"/>
      <c r="BU152" s="54"/>
      <c r="BV152" s="54"/>
      <c r="CP152" s="54"/>
      <c r="CQ152" s="54"/>
      <c r="CS152" s="54"/>
      <c r="DF152" s="22"/>
      <c r="DH152" s="54"/>
      <c r="DI152" s="54"/>
    </row>
    <row r="153" spans="14:113" s="6" customFormat="1" ht="9" customHeight="1">
      <c r="N153" s="22"/>
      <c r="O153" s="22"/>
      <c r="P153" s="54"/>
      <c r="Q153" s="22"/>
      <c r="AD153" s="22"/>
      <c r="AF153" s="55"/>
      <c r="AG153" s="54"/>
      <c r="BC153" s="54"/>
      <c r="BE153" s="22"/>
      <c r="BU153" s="54"/>
      <c r="BV153" s="54"/>
      <c r="CP153" s="54"/>
      <c r="CQ153" s="54"/>
      <c r="CS153" s="54"/>
      <c r="DF153" s="22"/>
      <c r="DH153" s="54"/>
      <c r="DI153" s="54"/>
    </row>
    <row r="154" spans="14:113" s="6" customFormat="1" ht="9" customHeight="1">
      <c r="N154" s="22"/>
      <c r="O154" s="22"/>
      <c r="P154" s="54"/>
      <c r="Q154" s="22"/>
      <c r="AD154" s="22"/>
      <c r="AF154" s="55"/>
      <c r="AG154" s="54"/>
      <c r="BC154" s="54"/>
      <c r="BE154" s="22"/>
      <c r="BU154" s="54"/>
      <c r="BV154" s="54"/>
      <c r="CP154" s="54"/>
      <c r="CQ154" s="54"/>
      <c r="CS154" s="54"/>
      <c r="DF154" s="22"/>
      <c r="DH154" s="54"/>
      <c r="DI154" s="54"/>
    </row>
    <row r="155" spans="14:113" s="6" customFormat="1" ht="9" customHeight="1">
      <c r="N155" s="22"/>
      <c r="O155" s="22"/>
      <c r="P155" s="54"/>
      <c r="Q155" s="22"/>
      <c r="AD155" s="22"/>
      <c r="AF155" s="55"/>
      <c r="AG155" s="54"/>
      <c r="BC155" s="54"/>
      <c r="BE155" s="22"/>
      <c r="BU155" s="54"/>
      <c r="BV155" s="54"/>
      <c r="CP155" s="54"/>
      <c r="CQ155" s="54"/>
      <c r="CS155" s="54"/>
      <c r="DF155" s="22"/>
      <c r="DH155" s="54"/>
      <c r="DI155" s="54"/>
    </row>
    <row r="156" spans="14:113" s="6" customFormat="1" ht="9" customHeight="1">
      <c r="N156" s="22"/>
      <c r="O156" s="22"/>
      <c r="P156" s="54"/>
      <c r="Q156" s="22"/>
      <c r="AD156" s="22"/>
      <c r="AF156" s="55"/>
      <c r="AG156" s="54"/>
      <c r="BC156" s="54"/>
      <c r="BE156" s="22"/>
      <c r="BU156" s="54"/>
      <c r="BV156" s="54"/>
      <c r="CP156" s="54"/>
      <c r="CQ156" s="54"/>
      <c r="CS156" s="54"/>
      <c r="DF156" s="22"/>
      <c r="DH156" s="54"/>
      <c r="DI156" s="54"/>
    </row>
    <row r="157" spans="14:113" s="6" customFormat="1" ht="9" customHeight="1">
      <c r="N157" s="22"/>
      <c r="O157" s="22"/>
      <c r="P157" s="54"/>
      <c r="Q157" s="22"/>
      <c r="AD157" s="22"/>
      <c r="AF157" s="55"/>
      <c r="AG157" s="54"/>
      <c r="BC157" s="54"/>
      <c r="BE157" s="22"/>
      <c r="BU157" s="54"/>
      <c r="BV157" s="54"/>
      <c r="CP157" s="54"/>
      <c r="CQ157" s="54"/>
      <c r="CS157" s="54"/>
      <c r="DF157" s="22"/>
      <c r="DH157" s="54"/>
      <c r="DI157" s="54"/>
    </row>
    <row r="158" spans="14:113" s="6" customFormat="1" ht="9" customHeight="1">
      <c r="N158" s="22"/>
      <c r="O158" s="22"/>
      <c r="P158" s="54"/>
      <c r="Q158" s="22"/>
      <c r="AD158" s="22"/>
      <c r="AF158" s="55"/>
      <c r="AG158" s="54"/>
      <c r="BC158" s="54"/>
      <c r="BE158" s="22"/>
      <c r="BU158" s="54"/>
      <c r="BV158" s="54"/>
      <c r="CP158" s="54"/>
      <c r="CQ158" s="54"/>
      <c r="CS158" s="54"/>
      <c r="DF158" s="22"/>
      <c r="DH158" s="54"/>
      <c r="DI158" s="54"/>
    </row>
    <row r="159" spans="14:113" s="6" customFormat="1" ht="9" customHeight="1">
      <c r="N159" s="22"/>
      <c r="O159" s="22"/>
      <c r="P159" s="54"/>
      <c r="Q159" s="22"/>
      <c r="AD159" s="22"/>
      <c r="AF159" s="55"/>
      <c r="AG159" s="54"/>
      <c r="BC159" s="54"/>
      <c r="BE159" s="22"/>
      <c r="BU159" s="54"/>
      <c r="BV159" s="54"/>
      <c r="CP159" s="54"/>
      <c r="CQ159" s="54"/>
      <c r="CS159" s="54"/>
      <c r="DF159" s="22"/>
      <c r="DH159" s="54"/>
      <c r="DI159" s="54"/>
    </row>
    <row r="160" spans="14:113" s="6" customFormat="1" ht="9" customHeight="1">
      <c r="N160" s="22"/>
      <c r="O160" s="22"/>
      <c r="P160" s="54"/>
      <c r="Q160" s="22"/>
      <c r="AD160" s="22"/>
      <c r="AF160" s="55"/>
      <c r="AG160" s="54"/>
      <c r="BC160" s="54"/>
      <c r="BE160" s="22"/>
      <c r="BU160" s="54"/>
      <c r="BV160" s="54"/>
      <c r="CP160" s="54"/>
      <c r="CQ160" s="54"/>
      <c r="CS160" s="54"/>
      <c r="DF160" s="22"/>
      <c r="DH160" s="54"/>
      <c r="DI160" s="54"/>
    </row>
    <row r="161" spans="14:113" s="6" customFormat="1" ht="12" customHeight="1">
      <c r="N161" s="22"/>
      <c r="O161" s="22"/>
      <c r="P161" s="54"/>
      <c r="Q161" s="22"/>
      <c r="AD161" s="22"/>
      <c r="AF161" s="55"/>
      <c r="AG161" s="54"/>
      <c r="BC161" s="54"/>
      <c r="BE161" s="22"/>
      <c r="BU161" s="54"/>
      <c r="BV161" s="54"/>
      <c r="CP161" s="54"/>
      <c r="CQ161" s="54"/>
      <c r="CS161" s="54"/>
      <c r="DF161" s="22"/>
      <c r="DH161" s="54"/>
      <c r="DI161" s="54"/>
    </row>
    <row r="162" spans="16:122" s="22" customFormat="1" ht="9" customHeight="1">
      <c r="P162" s="54"/>
      <c r="AF162" s="54"/>
      <c r="AG162" s="54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54"/>
      <c r="BD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54"/>
      <c r="BV162" s="54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54"/>
      <c r="CQ162" s="54"/>
      <c r="CR162" s="6"/>
      <c r="CS162" s="54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G162" s="6"/>
      <c r="DH162" s="54"/>
      <c r="DI162" s="54"/>
      <c r="DJ162" s="6"/>
      <c r="DK162" s="6"/>
      <c r="DL162" s="6"/>
      <c r="DM162" s="6"/>
      <c r="DN162" s="6"/>
      <c r="DO162" s="6"/>
      <c r="DP162" s="6"/>
      <c r="DQ162" s="6"/>
      <c r="DR162" s="6"/>
    </row>
    <row r="163" spans="16:122" s="22" customFormat="1" ht="9" customHeight="1">
      <c r="P163" s="54"/>
      <c r="AF163" s="54"/>
      <c r="AG163" s="54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54"/>
      <c r="BD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54"/>
      <c r="BV163" s="54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54"/>
      <c r="CQ163" s="54"/>
      <c r="CR163" s="6"/>
      <c r="CS163" s="54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G163" s="6"/>
      <c r="DH163" s="54"/>
      <c r="DI163" s="54"/>
      <c r="DJ163" s="6"/>
      <c r="DK163" s="6"/>
      <c r="DL163" s="6"/>
      <c r="DM163" s="6"/>
      <c r="DN163" s="6"/>
      <c r="DO163" s="6"/>
      <c r="DP163" s="6"/>
      <c r="DQ163" s="6"/>
      <c r="DR163" s="6"/>
    </row>
    <row r="164" spans="16:113" s="22" customFormat="1" ht="9" customHeight="1">
      <c r="P164" s="54"/>
      <c r="AF164" s="54"/>
      <c r="AG164" s="54"/>
      <c r="BC164" s="54"/>
      <c r="BU164" s="54"/>
      <c r="BV164" s="54"/>
      <c r="CP164" s="54"/>
      <c r="CQ164" s="54"/>
      <c r="CS164" s="54"/>
      <c r="DH164" s="54"/>
      <c r="DI164" s="54"/>
    </row>
    <row r="165" spans="16:113" s="22" customFormat="1" ht="9" customHeight="1">
      <c r="P165" s="54"/>
      <c r="AF165" s="54"/>
      <c r="AG165" s="54"/>
      <c r="BC165" s="54"/>
      <c r="BU165" s="54"/>
      <c r="BV165" s="54"/>
      <c r="CP165" s="54"/>
      <c r="CQ165" s="54"/>
      <c r="CS165" s="54"/>
      <c r="DH165" s="54"/>
      <c r="DI165" s="54"/>
    </row>
    <row r="166" spans="16:113" s="22" customFormat="1" ht="9" customHeight="1">
      <c r="P166" s="54"/>
      <c r="AF166" s="54"/>
      <c r="AG166" s="54"/>
      <c r="BC166" s="54"/>
      <c r="BU166" s="54"/>
      <c r="BV166" s="54"/>
      <c r="CP166" s="54"/>
      <c r="CQ166" s="54"/>
      <c r="CS166" s="54"/>
      <c r="DH166" s="54"/>
      <c r="DI166" s="54"/>
    </row>
    <row r="167" spans="16:113" s="22" customFormat="1" ht="9" customHeight="1">
      <c r="P167" s="54"/>
      <c r="AF167" s="54"/>
      <c r="AG167" s="54"/>
      <c r="BC167" s="54"/>
      <c r="BU167" s="54"/>
      <c r="BV167" s="54"/>
      <c r="CP167" s="54"/>
      <c r="CQ167" s="54"/>
      <c r="CS167" s="54"/>
      <c r="DH167" s="54"/>
      <c r="DI167" s="54"/>
    </row>
    <row r="168" spans="16:113" s="22" customFormat="1" ht="9" customHeight="1">
      <c r="P168" s="54"/>
      <c r="AF168" s="54"/>
      <c r="AG168" s="54"/>
      <c r="BC168" s="54"/>
      <c r="BU168" s="54"/>
      <c r="BV168" s="54"/>
      <c r="CP168" s="54"/>
      <c r="CQ168" s="54"/>
      <c r="CS168" s="54"/>
      <c r="DH168" s="54"/>
      <c r="DI168" s="54"/>
    </row>
    <row r="169" spans="16:113" s="22" customFormat="1" ht="9" customHeight="1">
      <c r="P169" s="54"/>
      <c r="AF169" s="54"/>
      <c r="AG169" s="54"/>
      <c r="BC169" s="54"/>
      <c r="BU169" s="54"/>
      <c r="BV169" s="54"/>
      <c r="CP169" s="54"/>
      <c r="CQ169" s="54"/>
      <c r="CS169" s="54"/>
      <c r="DH169" s="54"/>
      <c r="DI169" s="54"/>
    </row>
    <row r="170" spans="16:113" s="22" customFormat="1" ht="9" customHeight="1">
      <c r="P170" s="54"/>
      <c r="AF170" s="54"/>
      <c r="AG170" s="54"/>
      <c r="BC170" s="54"/>
      <c r="BU170" s="54"/>
      <c r="BV170" s="54"/>
      <c r="CP170" s="54"/>
      <c r="CQ170" s="54"/>
      <c r="CS170" s="54"/>
      <c r="DH170" s="54"/>
      <c r="DI170" s="54"/>
    </row>
    <row r="171" spans="16:113" s="22" customFormat="1" ht="9" customHeight="1">
      <c r="P171" s="54"/>
      <c r="AF171" s="54"/>
      <c r="AG171" s="54"/>
      <c r="BC171" s="54"/>
      <c r="BU171" s="54"/>
      <c r="BV171" s="54"/>
      <c r="CP171" s="54"/>
      <c r="CQ171" s="54"/>
      <c r="CS171" s="54"/>
      <c r="DH171" s="54"/>
      <c r="DI171" s="54"/>
    </row>
    <row r="172" spans="16:113" s="22" customFormat="1" ht="9" customHeight="1">
      <c r="P172" s="54"/>
      <c r="AF172" s="54"/>
      <c r="AG172" s="54"/>
      <c r="BC172" s="54"/>
      <c r="BU172" s="54"/>
      <c r="BV172" s="54"/>
      <c r="CP172" s="54"/>
      <c r="CQ172" s="54"/>
      <c r="CS172" s="54"/>
      <c r="DH172" s="54"/>
      <c r="DI172" s="54"/>
    </row>
    <row r="173" spans="16:113" s="22" customFormat="1" ht="9" customHeight="1">
      <c r="P173" s="54"/>
      <c r="AF173" s="54"/>
      <c r="AG173" s="54"/>
      <c r="BC173" s="54"/>
      <c r="BU173" s="54"/>
      <c r="BV173" s="54"/>
      <c r="CP173" s="54"/>
      <c r="CQ173" s="54"/>
      <c r="CS173" s="54"/>
      <c r="DH173" s="54"/>
      <c r="DI173" s="54"/>
    </row>
    <row r="174" spans="16:113" s="22" customFormat="1" ht="9" customHeight="1">
      <c r="P174" s="54"/>
      <c r="AF174" s="54"/>
      <c r="AG174" s="54"/>
      <c r="BC174" s="54"/>
      <c r="BU174" s="54"/>
      <c r="BV174" s="54"/>
      <c r="CP174" s="54"/>
      <c r="CQ174" s="54"/>
      <c r="CS174" s="54"/>
      <c r="DH174" s="54"/>
      <c r="DI174" s="54"/>
    </row>
    <row r="175" spans="16:113" s="22" customFormat="1" ht="9" customHeight="1">
      <c r="P175" s="54"/>
      <c r="AF175" s="54"/>
      <c r="AG175" s="54"/>
      <c r="BC175" s="54"/>
      <c r="BU175" s="54"/>
      <c r="BV175" s="54"/>
      <c r="CP175" s="54"/>
      <c r="CQ175" s="54"/>
      <c r="CS175" s="54"/>
      <c r="DH175" s="54"/>
      <c r="DI175" s="54"/>
    </row>
    <row r="176" spans="16:113" s="22" customFormat="1" ht="9" customHeight="1">
      <c r="P176" s="54"/>
      <c r="AF176" s="54"/>
      <c r="AG176" s="54"/>
      <c r="BC176" s="54"/>
      <c r="BU176" s="54"/>
      <c r="BV176" s="54"/>
      <c r="CP176" s="54"/>
      <c r="CQ176" s="54"/>
      <c r="CS176" s="54"/>
      <c r="DH176" s="54"/>
      <c r="DI176" s="54"/>
    </row>
    <row r="177" spans="16:113" s="22" customFormat="1" ht="9" customHeight="1">
      <c r="P177" s="54"/>
      <c r="AF177" s="54"/>
      <c r="AG177" s="54"/>
      <c r="BC177" s="54"/>
      <c r="BU177" s="54"/>
      <c r="BV177" s="54"/>
      <c r="CP177" s="54"/>
      <c r="CQ177" s="54"/>
      <c r="CS177" s="54"/>
      <c r="DH177" s="54"/>
      <c r="DI177" s="54"/>
    </row>
    <row r="178" spans="16:113" s="22" customFormat="1" ht="9" customHeight="1">
      <c r="P178" s="54"/>
      <c r="AF178" s="54"/>
      <c r="AG178" s="54"/>
      <c r="BC178" s="54"/>
      <c r="BU178" s="54"/>
      <c r="BV178" s="54"/>
      <c r="CP178" s="54"/>
      <c r="CQ178" s="54"/>
      <c r="CS178" s="54"/>
      <c r="DH178" s="54"/>
      <c r="DI178" s="54"/>
    </row>
    <row r="179" spans="16:113" s="22" customFormat="1" ht="9" customHeight="1">
      <c r="P179" s="54"/>
      <c r="AF179" s="54"/>
      <c r="AG179" s="54"/>
      <c r="BC179" s="54"/>
      <c r="BU179" s="54"/>
      <c r="BV179" s="54"/>
      <c r="CP179" s="54"/>
      <c r="CQ179" s="54"/>
      <c r="CS179" s="54"/>
      <c r="DH179" s="54"/>
      <c r="DI179" s="54"/>
    </row>
    <row r="180" spans="16:113" s="22" customFormat="1" ht="9" customHeight="1">
      <c r="P180" s="54"/>
      <c r="AF180" s="54"/>
      <c r="AG180" s="54"/>
      <c r="BC180" s="54"/>
      <c r="BU180" s="54"/>
      <c r="BV180" s="54"/>
      <c r="CP180" s="54"/>
      <c r="CQ180" s="54"/>
      <c r="CS180" s="54"/>
      <c r="DH180" s="54"/>
      <c r="DI180" s="54"/>
    </row>
    <row r="181" spans="16:113" s="22" customFormat="1" ht="9" customHeight="1">
      <c r="P181" s="54"/>
      <c r="AF181" s="54"/>
      <c r="AG181" s="54"/>
      <c r="BC181" s="54"/>
      <c r="BU181" s="54"/>
      <c r="BV181" s="54"/>
      <c r="CP181" s="54"/>
      <c r="CQ181" s="54"/>
      <c r="CS181" s="54"/>
      <c r="DH181" s="54"/>
      <c r="DI181" s="54"/>
    </row>
    <row r="182" spans="16:113" s="22" customFormat="1" ht="9" customHeight="1">
      <c r="P182" s="54"/>
      <c r="AF182" s="54"/>
      <c r="AG182" s="54"/>
      <c r="BC182" s="54"/>
      <c r="BU182" s="54"/>
      <c r="BV182" s="54"/>
      <c r="CP182" s="54"/>
      <c r="CQ182" s="54"/>
      <c r="CS182" s="54"/>
      <c r="DH182" s="54"/>
      <c r="DI182" s="54"/>
    </row>
    <row r="183" spans="16:113" s="22" customFormat="1" ht="9" customHeight="1">
      <c r="P183" s="54"/>
      <c r="AF183" s="54"/>
      <c r="AG183" s="54"/>
      <c r="BC183" s="54"/>
      <c r="BU183" s="54"/>
      <c r="BV183" s="54"/>
      <c r="CP183" s="54"/>
      <c r="CQ183" s="54"/>
      <c r="CS183" s="54"/>
      <c r="DH183" s="54"/>
      <c r="DI183" s="54"/>
    </row>
    <row r="184" spans="16:113" s="22" customFormat="1" ht="9" customHeight="1">
      <c r="P184" s="54"/>
      <c r="AF184" s="54"/>
      <c r="AG184" s="54"/>
      <c r="BC184" s="54"/>
      <c r="BU184" s="54"/>
      <c r="BV184" s="54"/>
      <c r="CP184" s="54"/>
      <c r="CQ184" s="54"/>
      <c r="CS184" s="54"/>
      <c r="DH184" s="54"/>
      <c r="DI184" s="54"/>
    </row>
    <row r="185" spans="16:113" s="22" customFormat="1" ht="9" customHeight="1">
      <c r="P185" s="54"/>
      <c r="AF185" s="54"/>
      <c r="AG185" s="54"/>
      <c r="BC185" s="54"/>
      <c r="BU185" s="54"/>
      <c r="BV185" s="54"/>
      <c r="CP185" s="54"/>
      <c r="CQ185" s="54"/>
      <c r="CS185" s="54"/>
      <c r="DH185" s="54"/>
      <c r="DI185" s="54"/>
    </row>
    <row r="186" spans="16:113" s="22" customFormat="1" ht="9" customHeight="1">
      <c r="P186" s="54"/>
      <c r="AF186" s="54"/>
      <c r="AG186" s="54"/>
      <c r="BC186" s="54"/>
      <c r="BU186" s="54"/>
      <c r="BV186" s="54"/>
      <c r="CP186" s="54"/>
      <c r="CQ186" s="54"/>
      <c r="CS186" s="54"/>
      <c r="DH186" s="54"/>
      <c r="DI186" s="54"/>
    </row>
    <row r="187" spans="16:113" s="22" customFormat="1" ht="9" customHeight="1">
      <c r="P187" s="54"/>
      <c r="AF187" s="54"/>
      <c r="AG187" s="54"/>
      <c r="BC187" s="54"/>
      <c r="BU187" s="54"/>
      <c r="BV187" s="54"/>
      <c r="CP187" s="54"/>
      <c r="CQ187" s="54"/>
      <c r="CS187" s="54"/>
      <c r="DH187" s="54"/>
      <c r="DI187" s="54"/>
    </row>
    <row r="188" spans="16:113" s="22" customFormat="1" ht="9" customHeight="1">
      <c r="P188" s="54"/>
      <c r="AF188" s="54"/>
      <c r="AG188" s="54"/>
      <c r="BC188" s="54"/>
      <c r="BU188" s="54"/>
      <c r="BV188" s="54"/>
      <c r="CP188" s="54"/>
      <c r="CQ188" s="54"/>
      <c r="CS188" s="54"/>
      <c r="DH188" s="54"/>
      <c r="DI188" s="54"/>
    </row>
    <row r="189" spans="16:113" s="22" customFormat="1" ht="9" customHeight="1">
      <c r="P189" s="54"/>
      <c r="AF189" s="54"/>
      <c r="AG189" s="54"/>
      <c r="BC189" s="54"/>
      <c r="BU189" s="54"/>
      <c r="BV189" s="54"/>
      <c r="CP189" s="54"/>
      <c r="CQ189" s="54"/>
      <c r="CS189" s="54"/>
      <c r="DH189" s="54"/>
      <c r="DI189" s="54"/>
    </row>
    <row r="190" spans="16:113" s="22" customFormat="1" ht="9" customHeight="1">
      <c r="P190" s="54"/>
      <c r="AF190" s="54"/>
      <c r="AG190" s="54"/>
      <c r="BC190" s="54"/>
      <c r="BU190" s="54"/>
      <c r="BV190" s="54"/>
      <c r="CP190" s="54"/>
      <c r="CQ190" s="54"/>
      <c r="CS190" s="54"/>
      <c r="DH190" s="54"/>
      <c r="DI190" s="54"/>
    </row>
    <row r="191" spans="16:113" s="22" customFormat="1" ht="9" customHeight="1">
      <c r="P191" s="54"/>
      <c r="AF191" s="54"/>
      <c r="AG191" s="54"/>
      <c r="BC191" s="54"/>
      <c r="BU191" s="54"/>
      <c r="BV191" s="54"/>
      <c r="CP191" s="54"/>
      <c r="CQ191" s="54"/>
      <c r="CS191" s="54"/>
      <c r="DH191" s="54"/>
      <c r="DI191" s="54"/>
    </row>
    <row r="192" spans="16:113" s="22" customFormat="1" ht="9" customHeight="1">
      <c r="P192" s="54"/>
      <c r="AF192" s="54"/>
      <c r="AG192" s="54"/>
      <c r="BC192" s="54"/>
      <c r="BU192" s="54"/>
      <c r="BV192" s="54"/>
      <c r="CP192" s="54"/>
      <c r="CQ192" s="54"/>
      <c r="CS192" s="54"/>
      <c r="DH192" s="54"/>
      <c r="DI192" s="54"/>
    </row>
    <row r="193" spans="16:113" s="22" customFormat="1" ht="9" customHeight="1">
      <c r="P193" s="54"/>
      <c r="AF193" s="54"/>
      <c r="AG193" s="54"/>
      <c r="BC193" s="54"/>
      <c r="BU193" s="54"/>
      <c r="BV193" s="54"/>
      <c r="CP193" s="54"/>
      <c r="CQ193" s="54"/>
      <c r="CS193" s="54"/>
      <c r="DH193" s="54"/>
      <c r="DI193" s="54"/>
    </row>
    <row r="194" spans="16:113" s="22" customFormat="1" ht="9" customHeight="1">
      <c r="P194" s="54"/>
      <c r="AF194" s="54"/>
      <c r="AG194" s="54"/>
      <c r="BC194" s="54"/>
      <c r="BU194" s="54"/>
      <c r="BV194" s="54"/>
      <c r="CP194" s="54"/>
      <c r="CQ194" s="54"/>
      <c r="CS194" s="54"/>
      <c r="DH194" s="54"/>
      <c r="DI194" s="54"/>
    </row>
    <row r="195" spans="16:113" s="22" customFormat="1" ht="9" customHeight="1">
      <c r="P195" s="54"/>
      <c r="AF195" s="54"/>
      <c r="AG195" s="54"/>
      <c r="BC195" s="54"/>
      <c r="BU195" s="54"/>
      <c r="BV195" s="54"/>
      <c r="CP195" s="54"/>
      <c r="CQ195" s="54"/>
      <c r="CS195" s="54"/>
      <c r="DH195" s="54"/>
      <c r="DI195" s="54"/>
    </row>
    <row r="196" spans="16:113" s="22" customFormat="1" ht="9" customHeight="1">
      <c r="P196" s="54"/>
      <c r="AF196" s="54"/>
      <c r="AG196" s="54"/>
      <c r="BC196" s="54"/>
      <c r="BU196" s="54"/>
      <c r="BV196" s="54"/>
      <c r="CP196" s="54"/>
      <c r="CQ196" s="54"/>
      <c r="CS196" s="54"/>
      <c r="DH196" s="54"/>
      <c r="DI196" s="54"/>
    </row>
    <row r="197" spans="16:113" s="22" customFormat="1" ht="9" customHeight="1">
      <c r="P197" s="54"/>
      <c r="AF197" s="54"/>
      <c r="AG197" s="54"/>
      <c r="BC197" s="54"/>
      <c r="BU197" s="54"/>
      <c r="BV197" s="54"/>
      <c r="CP197" s="54"/>
      <c r="CQ197" s="54"/>
      <c r="CS197" s="54"/>
      <c r="DH197" s="54"/>
      <c r="DI197" s="54"/>
    </row>
    <row r="198" spans="16:113" s="22" customFormat="1" ht="9" customHeight="1">
      <c r="P198" s="54"/>
      <c r="AF198" s="54"/>
      <c r="AG198" s="54"/>
      <c r="BC198" s="54"/>
      <c r="BU198" s="54"/>
      <c r="BV198" s="54"/>
      <c r="CP198" s="54"/>
      <c r="CQ198" s="54"/>
      <c r="CS198" s="54"/>
      <c r="DH198" s="54"/>
      <c r="DI198" s="54"/>
    </row>
    <row r="199" spans="16:113" s="22" customFormat="1" ht="9" customHeight="1">
      <c r="P199" s="54"/>
      <c r="AF199" s="54"/>
      <c r="AG199" s="54"/>
      <c r="BC199" s="54"/>
      <c r="BU199" s="54"/>
      <c r="BV199" s="54"/>
      <c r="CP199" s="54"/>
      <c r="CQ199" s="54"/>
      <c r="CS199" s="54"/>
      <c r="DH199" s="54"/>
      <c r="DI199" s="54"/>
    </row>
    <row r="200" spans="16:113" s="22" customFormat="1" ht="9" customHeight="1">
      <c r="P200" s="54"/>
      <c r="AF200" s="54"/>
      <c r="AG200" s="54"/>
      <c r="BC200" s="54"/>
      <c r="BU200" s="54"/>
      <c r="BV200" s="54"/>
      <c r="CP200" s="54"/>
      <c r="CQ200" s="54"/>
      <c r="CS200" s="54"/>
      <c r="DH200" s="54"/>
      <c r="DI200" s="54"/>
    </row>
    <row r="201" spans="16:113" s="22" customFormat="1" ht="9" customHeight="1">
      <c r="P201" s="54"/>
      <c r="AF201" s="54"/>
      <c r="AG201" s="54"/>
      <c r="BC201" s="54"/>
      <c r="BU201" s="54"/>
      <c r="BV201" s="54"/>
      <c r="CP201" s="54"/>
      <c r="CQ201" s="54"/>
      <c r="CS201" s="54"/>
      <c r="DH201" s="54"/>
      <c r="DI201" s="54"/>
    </row>
    <row r="202" spans="16:113" s="22" customFormat="1" ht="9" customHeight="1">
      <c r="P202" s="54"/>
      <c r="AF202" s="54"/>
      <c r="AG202" s="54"/>
      <c r="BC202" s="54"/>
      <c r="BU202" s="54"/>
      <c r="BV202" s="54"/>
      <c r="CP202" s="54"/>
      <c r="CQ202" s="54"/>
      <c r="CS202" s="54"/>
      <c r="DH202" s="54"/>
      <c r="DI202" s="54"/>
    </row>
    <row r="203" spans="16:113" s="22" customFormat="1" ht="9" customHeight="1">
      <c r="P203" s="54"/>
      <c r="AF203" s="54"/>
      <c r="AG203" s="54"/>
      <c r="BC203" s="54"/>
      <c r="BU203" s="54"/>
      <c r="BV203" s="54"/>
      <c r="CP203" s="54"/>
      <c r="CQ203" s="54"/>
      <c r="CS203" s="54"/>
      <c r="DH203" s="54"/>
      <c r="DI203" s="54"/>
    </row>
    <row r="204" spans="16:113" s="22" customFormat="1" ht="9" customHeight="1">
      <c r="P204" s="54"/>
      <c r="AF204" s="54"/>
      <c r="AG204" s="54"/>
      <c r="BC204" s="54"/>
      <c r="BU204" s="54"/>
      <c r="BV204" s="54"/>
      <c r="CP204" s="54"/>
      <c r="CQ204" s="54"/>
      <c r="CS204" s="54"/>
      <c r="DH204" s="54"/>
      <c r="DI204" s="54"/>
    </row>
    <row r="205" spans="16:113" s="22" customFormat="1" ht="9" customHeight="1">
      <c r="P205" s="54"/>
      <c r="AF205" s="54"/>
      <c r="AG205" s="54"/>
      <c r="BC205" s="54"/>
      <c r="BU205" s="54"/>
      <c r="BV205" s="54"/>
      <c r="CP205" s="54"/>
      <c r="CQ205" s="54"/>
      <c r="CS205" s="54"/>
      <c r="DH205" s="54"/>
      <c r="DI205" s="54"/>
    </row>
    <row r="206" spans="16:113" s="22" customFormat="1" ht="9" customHeight="1">
      <c r="P206" s="54"/>
      <c r="AF206" s="54"/>
      <c r="AG206" s="54"/>
      <c r="BC206" s="54"/>
      <c r="BU206" s="54"/>
      <c r="BV206" s="54"/>
      <c r="CP206" s="54"/>
      <c r="CQ206" s="54"/>
      <c r="CS206" s="54"/>
      <c r="DH206" s="54"/>
      <c r="DI206" s="54"/>
    </row>
    <row r="207" spans="16:113" s="22" customFormat="1" ht="9" customHeight="1">
      <c r="P207" s="54"/>
      <c r="AF207" s="54"/>
      <c r="AG207" s="54"/>
      <c r="BC207" s="54"/>
      <c r="BU207" s="54"/>
      <c r="BV207" s="54"/>
      <c r="CP207" s="54"/>
      <c r="CQ207" s="54"/>
      <c r="CS207" s="54"/>
      <c r="DH207" s="54"/>
      <c r="DI207" s="54"/>
    </row>
    <row r="208" spans="16:113" s="22" customFormat="1" ht="9" customHeight="1">
      <c r="P208" s="54"/>
      <c r="AF208" s="54"/>
      <c r="AG208" s="54"/>
      <c r="BC208" s="54"/>
      <c r="BU208" s="54"/>
      <c r="BV208" s="54"/>
      <c r="CP208" s="54"/>
      <c r="CQ208" s="54"/>
      <c r="CS208" s="54"/>
      <c r="DH208" s="54"/>
      <c r="DI208" s="54"/>
    </row>
    <row r="209" spans="16:113" s="22" customFormat="1" ht="9" customHeight="1">
      <c r="P209" s="54"/>
      <c r="AF209" s="54"/>
      <c r="AG209" s="54"/>
      <c r="BC209" s="54"/>
      <c r="BU209" s="54"/>
      <c r="BV209" s="54"/>
      <c r="CP209" s="54"/>
      <c r="CQ209" s="54"/>
      <c r="CS209" s="54"/>
      <c r="DH209" s="54"/>
      <c r="DI209" s="54"/>
    </row>
    <row r="210" spans="16:113" s="22" customFormat="1" ht="9" customHeight="1">
      <c r="P210" s="54"/>
      <c r="AF210" s="54"/>
      <c r="AG210" s="54"/>
      <c r="BC210" s="54"/>
      <c r="BU210" s="54"/>
      <c r="BV210" s="54"/>
      <c r="CP210" s="54"/>
      <c r="CQ210" s="54"/>
      <c r="CS210" s="54"/>
      <c r="DH210" s="54"/>
      <c r="DI210" s="54"/>
    </row>
    <row r="211" spans="16:113" s="22" customFormat="1" ht="9" customHeight="1">
      <c r="P211" s="54"/>
      <c r="AF211" s="54"/>
      <c r="AG211" s="54"/>
      <c r="BC211" s="54"/>
      <c r="BU211" s="54"/>
      <c r="BV211" s="54"/>
      <c r="CP211" s="54"/>
      <c r="CQ211" s="54"/>
      <c r="CS211" s="54"/>
      <c r="DH211" s="54"/>
      <c r="DI211" s="54"/>
    </row>
    <row r="212" spans="16:113" s="22" customFormat="1" ht="9" customHeight="1">
      <c r="P212" s="54"/>
      <c r="AF212" s="54"/>
      <c r="AG212" s="54"/>
      <c r="BC212" s="54"/>
      <c r="BU212" s="54"/>
      <c r="BV212" s="54"/>
      <c r="CP212" s="54"/>
      <c r="CQ212" s="54"/>
      <c r="CS212" s="54"/>
      <c r="DH212" s="54"/>
      <c r="DI212" s="54"/>
    </row>
    <row r="213" spans="16:113" s="22" customFormat="1" ht="9" customHeight="1">
      <c r="P213" s="54"/>
      <c r="AF213" s="54"/>
      <c r="AG213" s="54"/>
      <c r="BC213" s="54"/>
      <c r="BU213" s="54"/>
      <c r="BV213" s="54"/>
      <c r="CP213" s="54"/>
      <c r="CQ213" s="54"/>
      <c r="CS213" s="54"/>
      <c r="DH213" s="54"/>
      <c r="DI213" s="54"/>
    </row>
    <row r="214" spans="16:113" s="22" customFormat="1" ht="9" customHeight="1">
      <c r="P214" s="54"/>
      <c r="AF214" s="54"/>
      <c r="AG214" s="54"/>
      <c r="BC214" s="54"/>
      <c r="BU214" s="54"/>
      <c r="BV214" s="54"/>
      <c r="CP214" s="54"/>
      <c r="CQ214" s="54"/>
      <c r="CS214" s="54"/>
      <c r="DH214" s="54"/>
      <c r="DI214" s="54"/>
    </row>
    <row r="215" spans="16:113" s="22" customFormat="1" ht="9" customHeight="1">
      <c r="P215" s="54"/>
      <c r="AF215" s="54"/>
      <c r="AG215" s="54"/>
      <c r="BC215" s="54"/>
      <c r="BU215" s="54"/>
      <c r="BV215" s="54"/>
      <c r="CP215" s="54"/>
      <c r="CQ215" s="54"/>
      <c r="CS215" s="54"/>
      <c r="DH215" s="54"/>
      <c r="DI215" s="54"/>
    </row>
    <row r="216" spans="16:113" s="22" customFormat="1" ht="9" customHeight="1">
      <c r="P216" s="54"/>
      <c r="AF216" s="54"/>
      <c r="AG216" s="54"/>
      <c r="BC216" s="54"/>
      <c r="BU216" s="54"/>
      <c r="BV216" s="54"/>
      <c r="CP216" s="54"/>
      <c r="CQ216" s="54"/>
      <c r="CS216" s="54"/>
      <c r="DH216" s="54"/>
      <c r="DI216" s="54"/>
    </row>
    <row r="217" spans="16:113" s="22" customFormat="1" ht="9" customHeight="1">
      <c r="P217" s="54"/>
      <c r="AF217" s="54"/>
      <c r="AG217" s="54"/>
      <c r="BC217" s="54"/>
      <c r="BU217" s="54"/>
      <c r="BV217" s="54"/>
      <c r="CP217" s="54"/>
      <c r="CQ217" s="54"/>
      <c r="CS217" s="54"/>
      <c r="DH217" s="54"/>
      <c r="DI217" s="54"/>
    </row>
    <row r="218" spans="16:113" s="22" customFormat="1" ht="9" customHeight="1">
      <c r="P218" s="54"/>
      <c r="AF218" s="54"/>
      <c r="AG218" s="54"/>
      <c r="BC218" s="54"/>
      <c r="BU218" s="54"/>
      <c r="BV218" s="54"/>
      <c r="CP218" s="54"/>
      <c r="CQ218" s="54"/>
      <c r="CS218" s="54"/>
      <c r="DH218" s="54"/>
      <c r="DI218" s="54"/>
    </row>
    <row r="219" spans="16:113" s="22" customFormat="1" ht="9" customHeight="1">
      <c r="P219" s="54"/>
      <c r="AF219" s="54"/>
      <c r="AG219" s="54"/>
      <c r="BC219" s="54"/>
      <c r="BU219" s="54"/>
      <c r="BV219" s="54"/>
      <c r="CP219" s="54"/>
      <c r="CQ219" s="54"/>
      <c r="CS219" s="54"/>
      <c r="DH219" s="54"/>
      <c r="DI219" s="54"/>
    </row>
    <row r="220" spans="16:113" s="22" customFormat="1" ht="9" customHeight="1">
      <c r="P220" s="54"/>
      <c r="AF220" s="54"/>
      <c r="AG220" s="54"/>
      <c r="BC220" s="54"/>
      <c r="BU220" s="54"/>
      <c r="BV220" s="54"/>
      <c r="CP220" s="54"/>
      <c r="CQ220" s="54"/>
      <c r="CS220" s="54"/>
      <c r="DH220" s="54"/>
      <c r="DI220" s="54"/>
    </row>
    <row r="221" spans="16:113" s="22" customFormat="1" ht="9" customHeight="1">
      <c r="P221" s="54"/>
      <c r="AF221" s="54"/>
      <c r="AG221" s="54"/>
      <c r="BC221" s="54"/>
      <c r="BU221" s="54"/>
      <c r="BV221" s="54"/>
      <c r="CP221" s="54"/>
      <c r="CQ221" s="54"/>
      <c r="CS221" s="54"/>
      <c r="DH221" s="54"/>
      <c r="DI221" s="54"/>
    </row>
    <row r="222" spans="16:113" s="22" customFormat="1" ht="9" customHeight="1">
      <c r="P222" s="54"/>
      <c r="AF222" s="54"/>
      <c r="AG222" s="54"/>
      <c r="BC222" s="54"/>
      <c r="BU222" s="54"/>
      <c r="BV222" s="54"/>
      <c r="CP222" s="54"/>
      <c r="CQ222" s="54"/>
      <c r="CS222" s="54"/>
      <c r="DH222" s="54"/>
      <c r="DI222" s="54"/>
    </row>
    <row r="223" spans="16:113" s="22" customFormat="1" ht="9" customHeight="1">
      <c r="P223" s="54"/>
      <c r="AF223" s="54"/>
      <c r="AG223" s="54"/>
      <c r="BC223" s="54"/>
      <c r="BU223" s="54"/>
      <c r="BV223" s="54"/>
      <c r="CP223" s="54"/>
      <c r="CQ223" s="54"/>
      <c r="CS223" s="54"/>
      <c r="DH223" s="54"/>
      <c r="DI223" s="54"/>
    </row>
    <row r="224" spans="16:113" s="22" customFormat="1" ht="9" customHeight="1">
      <c r="P224" s="54"/>
      <c r="AF224" s="54"/>
      <c r="AG224" s="54"/>
      <c r="BC224" s="54"/>
      <c r="BU224" s="54"/>
      <c r="BV224" s="54"/>
      <c r="CP224" s="54"/>
      <c r="CQ224" s="54"/>
      <c r="CS224" s="54"/>
      <c r="DH224" s="54"/>
      <c r="DI224" s="54"/>
    </row>
    <row r="225" spans="16:113" s="22" customFormat="1" ht="9" customHeight="1">
      <c r="P225" s="54"/>
      <c r="AF225" s="54"/>
      <c r="AG225" s="54"/>
      <c r="BC225" s="54"/>
      <c r="BU225" s="54"/>
      <c r="BV225" s="54"/>
      <c r="CP225" s="54"/>
      <c r="CQ225" s="54"/>
      <c r="CS225" s="54"/>
      <c r="DH225" s="54"/>
      <c r="DI225" s="54"/>
    </row>
    <row r="226" spans="16:113" s="22" customFormat="1" ht="9" customHeight="1">
      <c r="P226" s="54"/>
      <c r="AF226" s="54"/>
      <c r="AG226" s="54"/>
      <c r="BC226" s="54"/>
      <c r="BU226" s="54"/>
      <c r="BV226" s="54"/>
      <c r="CP226" s="54"/>
      <c r="CQ226" s="54"/>
      <c r="CS226" s="54"/>
      <c r="DH226" s="54"/>
      <c r="DI226" s="54"/>
    </row>
    <row r="227" spans="16:113" s="22" customFormat="1" ht="9" customHeight="1">
      <c r="P227" s="54"/>
      <c r="AF227" s="54"/>
      <c r="AG227" s="54"/>
      <c r="BC227" s="54"/>
      <c r="BU227" s="54"/>
      <c r="BV227" s="54"/>
      <c r="CP227" s="54"/>
      <c r="CQ227" s="54"/>
      <c r="CS227" s="54"/>
      <c r="DH227" s="54"/>
      <c r="DI227" s="54"/>
    </row>
    <row r="228" spans="16:113" s="22" customFormat="1" ht="9" customHeight="1">
      <c r="P228" s="54"/>
      <c r="AF228" s="54"/>
      <c r="AG228" s="54"/>
      <c r="BC228" s="54"/>
      <c r="BU228" s="54"/>
      <c r="BV228" s="54"/>
      <c r="CP228" s="54"/>
      <c r="CQ228" s="54"/>
      <c r="CS228" s="54"/>
      <c r="DH228" s="54"/>
      <c r="DI228" s="54"/>
    </row>
    <row r="229" spans="16:113" s="22" customFormat="1" ht="9" customHeight="1">
      <c r="P229" s="54"/>
      <c r="AF229" s="54"/>
      <c r="AG229" s="54"/>
      <c r="BC229" s="54"/>
      <c r="BU229" s="54"/>
      <c r="BV229" s="54"/>
      <c r="CP229" s="54"/>
      <c r="CQ229" s="54"/>
      <c r="CS229" s="54"/>
      <c r="DH229" s="54"/>
      <c r="DI229" s="54"/>
    </row>
    <row r="230" spans="16:113" s="22" customFormat="1" ht="9" customHeight="1">
      <c r="P230" s="54"/>
      <c r="AF230" s="54"/>
      <c r="AG230" s="54"/>
      <c r="BC230" s="54"/>
      <c r="BU230" s="54"/>
      <c r="BV230" s="54"/>
      <c r="CP230" s="54"/>
      <c r="CQ230" s="54"/>
      <c r="CS230" s="54"/>
      <c r="DH230" s="54"/>
      <c r="DI230" s="54"/>
    </row>
    <row r="231" spans="16:113" s="22" customFormat="1" ht="9" customHeight="1">
      <c r="P231" s="54"/>
      <c r="AF231" s="54"/>
      <c r="AG231" s="54"/>
      <c r="BC231" s="54"/>
      <c r="BU231" s="54"/>
      <c r="BV231" s="54"/>
      <c r="CP231" s="54"/>
      <c r="CQ231" s="54"/>
      <c r="CS231" s="54"/>
      <c r="DH231" s="54"/>
      <c r="DI231" s="54"/>
    </row>
    <row r="232" spans="16:113" s="22" customFormat="1" ht="9" customHeight="1">
      <c r="P232" s="54"/>
      <c r="AF232" s="54"/>
      <c r="AG232" s="54"/>
      <c r="BC232" s="54"/>
      <c r="BU232" s="54"/>
      <c r="BV232" s="54"/>
      <c r="CP232" s="54"/>
      <c r="CQ232" s="54"/>
      <c r="CS232" s="54"/>
      <c r="DH232" s="54"/>
      <c r="DI232" s="54"/>
    </row>
    <row r="233" spans="16:113" s="22" customFormat="1" ht="9" customHeight="1">
      <c r="P233" s="54"/>
      <c r="AF233" s="54"/>
      <c r="AG233" s="54"/>
      <c r="BC233" s="54"/>
      <c r="BU233" s="54"/>
      <c r="BV233" s="54"/>
      <c r="CP233" s="54"/>
      <c r="CQ233" s="54"/>
      <c r="CS233" s="54"/>
      <c r="DH233" s="54"/>
      <c r="DI233" s="54"/>
    </row>
    <row r="234" spans="16:113" s="22" customFormat="1" ht="9" customHeight="1">
      <c r="P234" s="54"/>
      <c r="AF234" s="54"/>
      <c r="AG234" s="54"/>
      <c r="BC234" s="54"/>
      <c r="BU234" s="54"/>
      <c r="BV234" s="54"/>
      <c r="CP234" s="54"/>
      <c r="CQ234" s="54"/>
      <c r="CS234" s="54"/>
      <c r="DH234" s="54"/>
      <c r="DI234" s="54"/>
    </row>
    <row r="235" spans="16:113" s="22" customFormat="1" ht="9" customHeight="1">
      <c r="P235" s="54"/>
      <c r="AF235" s="54"/>
      <c r="AG235" s="54"/>
      <c r="BC235" s="54"/>
      <c r="BU235" s="54"/>
      <c r="BV235" s="54"/>
      <c r="CP235" s="54"/>
      <c r="CQ235" s="54"/>
      <c r="CS235" s="54"/>
      <c r="DH235" s="54"/>
      <c r="DI235" s="54"/>
    </row>
    <row r="236" spans="16:113" s="22" customFormat="1" ht="9" customHeight="1">
      <c r="P236" s="54"/>
      <c r="AF236" s="54"/>
      <c r="AG236" s="54"/>
      <c r="BC236" s="54"/>
      <c r="BU236" s="54"/>
      <c r="BV236" s="54"/>
      <c r="CP236" s="54"/>
      <c r="CQ236" s="54"/>
      <c r="CS236" s="54"/>
      <c r="DH236" s="54"/>
      <c r="DI236" s="54"/>
    </row>
    <row r="237" spans="16:113" s="22" customFormat="1" ht="9" customHeight="1">
      <c r="P237" s="54"/>
      <c r="AF237" s="54"/>
      <c r="AG237" s="54"/>
      <c r="BC237" s="54"/>
      <c r="BU237" s="54"/>
      <c r="BV237" s="54"/>
      <c r="CP237" s="54"/>
      <c r="CQ237" s="54"/>
      <c r="CS237" s="54"/>
      <c r="DH237" s="54"/>
      <c r="DI237" s="54"/>
    </row>
    <row r="238" spans="16:113" s="22" customFormat="1" ht="9" customHeight="1">
      <c r="P238" s="54"/>
      <c r="AF238" s="54"/>
      <c r="AG238" s="54"/>
      <c r="BC238" s="54"/>
      <c r="BU238" s="54"/>
      <c r="BV238" s="54"/>
      <c r="CP238" s="54"/>
      <c r="CQ238" s="54"/>
      <c r="CS238" s="54"/>
      <c r="DH238" s="54"/>
      <c r="DI238" s="54"/>
    </row>
    <row r="239" spans="16:113" s="22" customFormat="1" ht="9" customHeight="1">
      <c r="P239" s="54"/>
      <c r="AF239" s="54"/>
      <c r="AG239" s="54"/>
      <c r="BC239" s="54"/>
      <c r="BU239" s="54"/>
      <c r="BV239" s="54"/>
      <c r="CP239" s="54"/>
      <c r="CQ239" s="54"/>
      <c r="CS239" s="54"/>
      <c r="DH239" s="54"/>
      <c r="DI239" s="54"/>
    </row>
    <row r="240" spans="16:113" s="22" customFormat="1" ht="9" customHeight="1">
      <c r="P240" s="54"/>
      <c r="AF240" s="54"/>
      <c r="AG240" s="54"/>
      <c r="BC240" s="54"/>
      <c r="BU240" s="54"/>
      <c r="BV240" s="54"/>
      <c r="CP240" s="54"/>
      <c r="CQ240" s="54"/>
      <c r="CS240" s="54"/>
      <c r="DH240" s="54"/>
      <c r="DI240" s="54"/>
    </row>
    <row r="241" spans="16:113" s="22" customFormat="1" ht="9" customHeight="1">
      <c r="P241" s="54"/>
      <c r="AF241" s="54"/>
      <c r="AG241" s="54"/>
      <c r="BC241" s="54"/>
      <c r="BU241" s="54"/>
      <c r="BV241" s="54"/>
      <c r="CP241" s="54"/>
      <c r="CQ241" s="54"/>
      <c r="CS241" s="54"/>
      <c r="DH241" s="54"/>
      <c r="DI241" s="54"/>
    </row>
    <row r="242" spans="16:113" s="22" customFormat="1" ht="9" customHeight="1">
      <c r="P242" s="54"/>
      <c r="AF242" s="54"/>
      <c r="AG242" s="54"/>
      <c r="BC242" s="54"/>
      <c r="BU242" s="54"/>
      <c r="BV242" s="54"/>
      <c r="CP242" s="54"/>
      <c r="CQ242" s="54"/>
      <c r="CS242" s="54"/>
      <c r="DH242" s="54"/>
      <c r="DI242" s="54"/>
    </row>
    <row r="243" spans="16:113" s="22" customFormat="1" ht="9" customHeight="1">
      <c r="P243" s="54"/>
      <c r="AF243" s="54"/>
      <c r="AG243" s="54"/>
      <c r="BC243" s="54"/>
      <c r="BU243" s="54"/>
      <c r="BV243" s="54"/>
      <c r="CP243" s="54"/>
      <c r="CQ243" s="54"/>
      <c r="CS243" s="54"/>
      <c r="DH243" s="54"/>
      <c r="DI243" s="54"/>
    </row>
    <row r="244" spans="16:113" s="22" customFormat="1" ht="9" customHeight="1">
      <c r="P244" s="54"/>
      <c r="AF244" s="54"/>
      <c r="AG244" s="54"/>
      <c r="BC244" s="54"/>
      <c r="BU244" s="54"/>
      <c r="BV244" s="54"/>
      <c r="CP244" s="54"/>
      <c r="CQ244" s="54"/>
      <c r="CS244" s="54"/>
      <c r="DH244" s="54"/>
      <c r="DI244" s="54"/>
    </row>
    <row r="245" spans="16:113" s="22" customFormat="1" ht="9" customHeight="1">
      <c r="P245" s="54"/>
      <c r="AF245" s="54"/>
      <c r="AG245" s="54"/>
      <c r="BC245" s="54"/>
      <c r="BU245" s="54"/>
      <c r="BV245" s="54"/>
      <c r="CP245" s="54"/>
      <c r="CQ245" s="54"/>
      <c r="CS245" s="54"/>
      <c r="DH245" s="54"/>
      <c r="DI245" s="54"/>
    </row>
    <row r="246" spans="16:113" s="22" customFormat="1" ht="9" customHeight="1">
      <c r="P246" s="54"/>
      <c r="AF246" s="54"/>
      <c r="AG246" s="54"/>
      <c r="BC246" s="54"/>
      <c r="BU246" s="54"/>
      <c r="BV246" s="54"/>
      <c r="CP246" s="54"/>
      <c r="CQ246" s="54"/>
      <c r="CS246" s="54"/>
      <c r="DH246" s="54"/>
      <c r="DI246" s="54"/>
    </row>
    <row r="247" spans="16:113" s="22" customFormat="1" ht="9" customHeight="1">
      <c r="P247" s="54"/>
      <c r="AF247" s="54"/>
      <c r="AG247" s="54"/>
      <c r="BC247" s="54"/>
      <c r="BU247" s="54"/>
      <c r="BV247" s="54"/>
      <c r="CP247" s="54"/>
      <c r="CQ247" s="54"/>
      <c r="CS247" s="54"/>
      <c r="DH247" s="54"/>
      <c r="DI247" s="54"/>
    </row>
    <row r="248" spans="16:113" s="22" customFormat="1" ht="9" customHeight="1">
      <c r="P248" s="54"/>
      <c r="AF248" s="54"/>
      <c r="AG248" s="54"/>
      <c r="BC248" s="54"/>
      <c r="BU248" s="54"/>
      <c r="BV248" s="54"/>
      <c r="CP248" s="54"/>
      <c r="CQ248" s="54"/>
      <c r="CS248" s="54"/>
      <c r="DH248" s="54"/>
      <c r="DI248" s="54"/>
    </row>
    <row r="249" spans="16:113" s="22" customFormat="1" ht="9" customHeight="1">
      <c r="P249" s="54"/>
      <c r="AF249" s="54"/>
      <c r="AG249" s="54"/>
      <c r="BC249" s="54"/>
      <c r="BU249" s="54"/>
      <c r="BV249" s="54"/>
      <c r="CP249" s="54"/>
      <c r="CQ249" s="54"/>
      <c r="CS249" s="54"/>
      <c r="DH249" s="54"/>
      <c r="DI249" s="54"/>
    </row>
    <row r="250" spans="16:113" s="22" customFormat="1" ht="9" customHeight="1">
      <c r="P250" s="54"/>
      <c r="AF250" s="54"/>
      <c r="AG250" s="54"/>
      <c r="BC250" s="54"/>
      <c r="BU250" s="54"/>
      <c r="BV250" s="54"/>
      <c r="CP250" s="54"/>
      <c r="CQ250" s="54"/>
      <c r="CS250" s="54"/>
      <c r="DH250" s="54"/>
      <c r="DI250" s="54"/>
    </row>
    <row r="251" spans="16:113" s="22" customFormat="1" ht="9" customHeight="1">
      <c r="P251" s="54"/>
      <c r="AF251" s="54"/>
      <c r="AG251" s="54"/>
      <c r="BC251" s="54"/>
      <c r="BU251" s="54"/>
      <c r="BV251" s="54"/>
      <c r="CP251" s="54"/>
      <c r="CQ251" s="54"/>
      <c r="CS251" s="54"/>
      <c r="DH251" s="54"/>
      <c r="DI251" s="54"/>
    </row>
    <row r="252" spans="16:113" s="22" customFormat="1" ht="9" customHeight="1">
      <c r="P252" s="54"/>
      <c r="AF252" s="54"/>
      <c r="AG252" s="54"/>
      <c r="BC252" s="54"/>
      <c r="BU252" s="54"/>
      <c r="BV252" s="54"/>
      <c r="CP252" s="54"/>
      <c r="CQ252" s="54"/>
      <c r="CS252" s="54"/>
      <c r="DH252" s="54"/>
      <c r="DI252" s="54"/>
    </row>
    <row r="253" spans="16:113" s="22" customFormat="1" ht="9" customHeight="1">
      <c r="P253" s="54"/>
      <c r="AF253" s="54"/>
      <c r="AG253" s="54"/>
      <c r="BC253" s="54"/>
      <c r="BU253" s="54"/>
      <c r="BV253" s="54"/>
      <c r="CP253" s="54"/>
      <c r="CQ253" s="54"/>
      <c r="CS253" s="54"/>
      <c r="DH253" s="54"/>
      <c r="DI253" s="54"/>
    </row>
    <row r="254" spans="16:113" s="22" customFormat="1" ht="9" customHeight="1">
      <c r="P254" s="54"/>
      <c r="AF254" s="54"/>
      <c r="AG254" s="54"/>
      <c r="BC254" s="54"/>
      <c r="BU254" s="54"/>
      <c r="BV254" s="54"/>
      <c r="CP254" s="54"/>
      <c r="CQ254" s="54"/>
      <c r="CS254" s="54"/>
      <c r="DH254" s="54"/>
      <c r="DI254" s="54"/>
    </row>
    <row r="255" spans="16:113" s="22" customFormat="1" ht="9" customHeight="1">
      <c r="P255" s="54"/>
      <c r="AF255" s="54"/>
      <c r="AG255" s="54"/>
      <c r="BC255" s="54"/>
      <c r="BU255" s="54"/>
      <c r="BV255" s="54"/>
      <c r="CP255" s="54"/>
      <c r="CQ255" s="54"/>
      <c r="CS255" s="54"/>
      <c r="DH255" s="54"/>
      <c r="DI255" s="54"/>
    </row>
    <row r="256" spans="16:113" s="22" customFormat="1" ht="9" customHeight="1">
      <c r="P256" s="54"/>
      <c r="AF256" s="54"/>
      <c r="AG256" s="54"/>
      <c r="BC256" s="54"/>
      <c r="BU256" s="54"/>
      <c r="BV256" s="54"/>
      <c r="CP256" s="54"/>
      <c r="CQ256" s="54"/>
      <c r="CS256" s="54"/>
      <c r="DH256" s="54"/>
      <c r="DI256" s="54"/>
    </row>
    <row r="257" spans="16:113" s="22" customFormat="1" ht="9" customHeight="1">
      <c r="P257" s="54"/>
      <c r="AF257" s="54"/>
      <c r="AG257" s="54"/>
      <c r="BC257" s="54"/>
      <c r="BU257" s="54"/>
      <c r="BV257" s="54"/>
      <c r="CP257" s="54"/>
      <c r="CQ257" s="54"/>
      <c r="CS257" s="54"/>
      <c r="DH257" s="54"/>
      <c r="DI257" s="54"/>
    </row>
    <row r="258" spans="16:113" s="22" customFormat="1" ht="9" customHeight="1">
      <c r="P258" s="54"/>
      <c r="AF258" s="54"/>
      <c r="AG258" s="54"/>
      <c r="BC258" s="54"/>
      <c r="BU258" s="54"/>
      <c r="BV258" s="54"/>
      <c r="CP258" s="54"/>
      <c r="CQ258" s="54"/>
      <c r="CS258" s="54"/>
      <c r="DH258" s="54"/>
      <c r="DI258" s="54"/>
    </row>
    <row r="259" spans="16:113" s="22" customFormat="1" ht="9" customHeight="1">
      <c r="P259" s="54"/>
      <c r="AF259" s="54"/>
      <c r="AG259" s="54"/>
      <c r="BC259" s="54"/>
      <c r="BU259" s="54"/>
      <c r="BV259" s="54"/>
      <c r="CP259" s="54"/>
      <c r="CQ259" s="54"/>
      <c r="CS259" s="54"/>
      <c r="DH259" s="54"/>
      <c r="DI259" s="54"/>
    </row>
    <row r="260" spans="16:113" s="22" customFormat="1" ht="9" customHeight="1">
      <c r="P260" s="54"/>
      <c r="AF260" s="54"/>
      <c r="AG260" s="54"/>
      <c r="BC260" s="54"/>
      <c r="BU260" s="54"/>
      <c r="BV260" s="54"/>
      <c r="CP260" s="54"/>
      <c r="CQ260" s="54"/>
      <c r="CS260" s="54"/>
      <c r="DH260" s="54"/>
      <c r="DI260" s="54"/>
    </row>
    <row r="261" spans="16:113" s="22" customFormat="1" ht="9" customHeight="1">
      <c r="P261" s="54"/>
      <c r="AF261" s="54"/>
      <c r="AG261" s="54"/>
      <c r="BC261" s="54"/>
      <c r="BU261" s="54"/>
      <c r="BV261" s="54"/>
      <c r="CP261" s="54"/>
      <c r="CQ261" s="54"/>
      <c r="CS261" s="54"/>
      <c r="DH261" s="54"/>
      <c r="DI261" s="54"/>
    </row>
    <row r="262" spans="16:113" s="22" customFormat="1" ht="9" customHeight="1">
      <c r="P262" s="54"/>
      <c r="AF262" s="54"/>
      <c r="AG262" s="54"/>
      <c r="BC262" s="54"/>
      <c r="BU262" s="54"/>
      <c r="BV262" s="54"/>
      <c r="CP262" s="54"/>
      <c r="CQ262" s="54"/>
      <c r="CS262" s="54"/>
      <c r="DH262" s="54"/>
      <c r="DI262" s="54"/>
    </row>
    <row r="263" spans="16:113" s="22" customFormat="1" ht="9" customHeight="1">
      <c r="P263" s="54"/>
      <c r="AF263" s="54"/>
      <c r="AG263" s="54"/>
      <c r="BC263" s="54"/>
      <c r="BU263" s="54"/>
      <c r="BV263" s="54"/>
      <c r="CP263" s="54"/>
      <c r="CQ263" s="54"/>
      <c r="CS263" s="54"/>
      <c r="DH263" s="54"/>
      <c r="DI263" s="54"/>
    </row>
    <row r="264" spans="16:113" s="22" customFormat="1" ht="9" customHeight="1">
      <c r="P264" s="54"/>
      <c r="AF264" s="54"/>
      <c r="AG264" s="54"/>
      <c r="BC264" s="54"/>
      <c r="BU264" s="54"/>
      <c r="BV264" s="54"/>
      <c r="CP264" s="54"/>
      <c r="CQ264" s="54"/>
      <c r="CS264" s="54"/>
      <c r="DH264" s="54"/>
      <c r="DI264" s="54"/>
    </row>
    <row r="265" spans="16:113" s="22" customFormat="1" ht="9" customHeight="1">
      <c r="P265" s="54"/>
      <c r="AF265" s="54"/>
      <c r="AG265" s="54"/>
      <c r="BC265" s="54"/>
      <c r="BU265" s="54"/>
      <c r="BV265" s="54"/>
      <c r="CP265" s="54"/>
      <c r="CQ265" s="54"/>
      <c r="CS265" s="54"/>
      <c r="DH265" s="54"/>
      <c r="DI265" s="54"/>
    </row>
    <row r="266" spans="16:113" s="22" customFormat="1" ht="9" customHeight="1">
      <c r="P266" s="54"/>
      <c r="AF266" s="54"/>
      <c r="AG266" s="54"/>
      <c r="BC266" s="54"/>
      <c r="BU266" s="54"/>
      <c r="BV266" s="54"/>
      <c r="CP266" s="54"/>
      <c r="CQ266" s="54"/>
      <c r="CS266" s="54"/>
      <c r="DH266" s="54"/>
      <c r="DI266" s="54"/>
    </row>
    <row r="267" spans="16:113" s="22" customFormat="1" ht="9" customHeight="1">
      <c r="P267" s="54"/>
      <c r="AF267" s="54"/>
      <c r="AG267" s="54"/>
      <c r="BC267" s="54"/>
      <c r="BU267" s="54"/>
      <c r="BV267" s="54"/>
      <c r="CP267" s="54"/>
      <c r="CQ267" s="54"/>
      <c r="CS267" s="54"/>
      <c r="DH267" s="54"/>
      <c r="DI267" s="54"/>
    </row>
    <row r="268" spans="16:113" s="22" customFormat="1" ht="9" customHeight="1">
      <c r="P268" s="54"/>
      <c r="AF268" s="54"/>
      <c r="AG268" s="54"/>
      <c r="BC268" s="54"/>
      <c r="BU268" s="54"/>
      <c r="BV268" s="54"/>
      <c r="CP268" s="54"/>
      <c r="CQ268" s="54"/>
      <c r="CS268" s="54"/>
      <c r="DH268" s="54"/>
      <c r="DI268" s="54"/>
    </row>
    <row r="269" spans="16:113" s="22" customFormat="1" ht="9" customHeight="1">
      <c r="P269" s="54"/>
      <c r="AF269" s="54"/>
      <c r="AG269" s="54"/>
      <c r="BC269" s="54"/>
      <c r="BU269" s="54"/>
      <c r="BV269" s="54"/>
      <c r="CP269" s="54"/>
      <c r="CQ269" s="54"/>
      <c r="CS269" s="54"/>
      <c r="DH269" s="54"/>
      <c r="DI269" s="54"/>
    </row>
    <row r="270" spans="16:113" s="22" customFormat="1" ht="9" customHeight="1">
      <c r="P270" s="54"/>
      <c r="AF270" s="54"/>
      <c r="AG270" s="54"/>
      <c r="BC270" s="54"/>
      <c r="BU270" s="54"/>
      <c r="BV270" s="54"/>
      <c r="CP270" s="54"/>
      <c r="CQ270" s="54"/>
      <c r="CS270" s="54"/>
      <c r="DH270" s="54"/>
      <c r="DI270" s="54"/>
    </row>
    <row r="271" spans="16:113" s="22" customFormat="1" ht="9" customHeight="1">
      <c r="P271" s="54"/>
      <c r="AF271" s="54"/>
      <c r="AG271" s="54"/>
      <c r="BC271" s="54"/>
      <c r="BU271" s="54"/>
      <c r="BV271" s="54"/>
      <c r="CP271" s="54"/>
      <c r="CQ271" s="54"/>
      <c r="CS271" s="54"/>
      <c r="DH271" s="54"/>
      <c r="DI271" s="54"/>
    </row>
    <row r="272" spans="16:113" s="22" customFormat="1" ht="9" customHeight="1">
      <c r="P272" s="54"/>
      <c r="AF272" s="54"/>
      <c r="AG272" s="54"/>
      <c r="BC272" s="54"/>
      <c r="BU272" s="54"/>
      <c r="BV272" s="54"/>
      <c r="CP272" s="54"/>
      <c r="CQ272" s="54"/>
      <c r="CS272" s="54"/>
      <c r="DH272" s="54"/>
      <c r="DI272" s="54"/>
    </row>
    <row r="273" spans="16:113" s="22" customFormat="1" ht="9" customHeight="1">
      <c r="P273" s="54"/>
      <c r="AF273" s="54"/>
      <c r="AG273" s="54"/>
      <c r="BC273" s="54"/>
      <c r="BU273" s="54"/>
      <c r="BV273" s="54"/>
      <c r="CP273" s="54"/>
      <c r="CQ273" s="54"/>
      <c r="CS273" s="54"/>
      <c r="DH273" s="54"/>
      <c r="DI273" s="54"/>
    </row>
    <row r="274" spans="16:113" s="22" customFormat="1" ht="9" customHeight="1">
      <c r="P274" s="54"/>
      <c r="AF274" s="54"/>
      <c r="AG274" s="54"/>
      <c r="BC274" s="54"/>
      <c r="BU274" s="54"/>
      <c r="BV274" s="54"/>
      <c r="CP274" s="54"/>
      <c r="CQ274" s="54"/>
      <c r="CS274" s="54"/>
      <c r="DH274" s="54"/>
      <c r="DI274" s="54"/>
    </row>
    <row r="275" spans="16:113" s="22" customFormat="1" ht="9" customHeight="1">
      <c r="P275" s="54"/>
      <c r="AF275" s="54"/>
      <c r="AG275" s="54"/>
      <c r="BC275" s="54"/>
      <c r="BU275" s="54"/>
      <c r="BV275" s="54"/>
      <c r="CP275" s="54"/>
      <c r="CQ275" s="54"/>
      <c r="CS275" s="54"/>
      <c r="DH275" s="54"/>
      <c r="DI275" s="54"/>
    </row>
    <row r="276" spans="16:113" s="22" customFormat="1" ht="9" customHeight="1">
      <c r="P276" s="54"/>
      <c r="AF276" s="54"/>
      <c r="AG276" s="54"/>
      <c r="BC276" s="54"/>
      <c r="BU276" s="54"/>
      <c r="BV276" s="54"/>
      <c r="CP276" s="54"/>
      <c r="CQ276" s="54"/>
      <c r="CS276" s="54"/>
      <c r="DH276" s="54"/>
      <c r="DI276" s="54"/>
    </row>
    <row r="277" spans="16:113" s="22" customFormat="1" ht="9" customHeight="1">
      <c r="P277" s="54"/>
      <c r="AF277" s="54"/>
      <c r="AG277" s="54"/>
      <c r="BC277" s="54"/>
      <c r="BU277" s="54"/>
      <c r="BV277" s="54"/>
      <c r="CP277" s="54"/>
      <c r="CQ277" s="54"/>
      <c r="CS277" s="54"/>
      <c r="DH277" s="54"/>
      <c r="DI277" s="54"/>
    </row>
    <row r="278" spans="16:113" s="22" customFormat="1" ht="9" customHeight="1">
      <c r="P278" s="54"/>
      <c r="AF278" s="54"/>
      <c r="AG278" s="54"/>
      <c r="BC278" s="54"/>
      <c r="BU278" s="54"/>
      <c r="BV278" s="54"/>
      <c r="CP278" s="54"/>
      <c r="CQ278" s="54"/>
      <c r="CS278" s="54"/>
      <c r="DH278" s="54"/>
      <c r="DI278" s="54"/>
    </row>
    <row r="279" spans="16:113" s="22" customFormat="1" ht="9" customHeight="1">
      <c r="P279" s="54"/>
      <c r="AF279" s="54"/>
      <c r="AG279" s="54"/>
      <c r="BC279" s="54"/>
      <c r="BU279" s="54"/>
      <c r="BV279" s="54"/>
      <c r="CP279" s="54"/>
      <c r="CQ279" s="54"/>
      <c r="CS279" s="54"/>
      <c r="DH279" s="54"/>
      <c r="DI279" s="54"/>
    </row>
    <row r="280" spans="14:113" s="6" customFormat="1" ht="9" customHeight="1">
      <c r="N280" s="22"/>
      <c r="O280" s="22"/>
      <c r="P280" s="54"/>
      <c r="Q280" s="22"/>
      <c r="AD280" s="22"/>
      <c r="AF280" s="55"/>
      <c r="AG280" s="54"/>
      <c r="BC280" s="54"/>
      <c r="BE280" s="22"/>
      <c r="BU280" s="54"/>
      <c r="BV280" s="54"/>
      <c r="CP280" s="54"/>
      <c r="CQ280" s="54"/>
      <c r="CS280" s="54"/>
      <c r="DF280" s="22"/>
      <c r="DH280" s="54"/>
      <c r="DI280" s="54"/>
    </row>
    <row r="281" spans="14:113" s="6" customFormat="1" ht="9" customHeight="1">
      <c r="N281" s="22"/>
      <c r="O281" s="22"/>
      <c r="P281" s="54"/>
      <c r="Q281" s="22"/>
      <c r="AD281" s="22"/>
      <c r="AF281" s="55"/>
      <c r="AG281" s="54"/>
      <c r="BC281" s="54"/>
      <c r="BE281" s="22"/>
      <c r="BU281" s="54"/>
      <c r="BV281" s="54"/>
      <c r="CP281" s="54"/>
      <c r="CQ281" s="54"/>
      <c r="CS281" s="54"/>
      <c r="DF281" s="22"/>
      <c r="DH281" s="54"/>
      <c r="DI281" s="54"/>
    </row>
    <row r="282" spans="14:113" s="6" customFormat="1" ht="9" customHeight="1">
      <c r="N282" s="22"/>
      <c r="O282" s="22"/>
      <c r="P282" s="54"/>
      <c r="Q282" s="22"/>
      <c r="AD282" s="22"/>
      <c r="AF282" s="55"/>
      <c r="AG282" s="54"/>
      <c r="BC282" s="54"/>
      <c r="BE282" s="22"/>
      <c r="BU282" s="54"/>
      <c r="BV282" s="54"/>
      <c r="CP282" s="54"/>
      <c r="CQ282" s="54"/>
      <c r="CS282" s="54"/>
      <c r="DF282" s="22"/>
      <c r="DH282" s="54"/>
      <c r="DI282" s="54"/>
    </row>
    <row r="283" spans="14:113" s="6" customFormat="1" ht="9" customHeight="1">
      <c r="N283" s="22"/>
      <c r="O283" s="22"/>
      <c r="P283" s="54"/>
      <c r="Q283" s="22"/>
      <c r="AD283" s="22"/>
      <c r="AF283" s="55"/>
      <c r="AG283" s="54"/>
      <c r="BC283" s="54"/>
      <c r="BE283" s="22"/>
      <c r="BU283" s="54"/>
      <c r="BV283" s="54"/>
      <c r="CP283" s="54"/>
      <c r="CQ283" s="54"/>
      <c r="CS283" s="54"/>
      <c r="DF283" s="22"/>
      <c r="DH283" s="54"/>
      <c r="DI283" s="54"/>
    </row>
    <row r="284" spans="14:113" s="6" customFormat="1" ht="9" customHeight="1">
      <c r="N284" s="22"/>
      <c r="O284" s="22"/>
      <c r="P284" s="54"/>
      <c r="Q284" s="22"/>
      <c r="AD284" s="22"/>
      <c r="AF284" s="55"/>
      <c r="AG284" s="54"/>
      <c r="BC284" s="54"/>
      <c r="BE284" s="22"/>
      <c r="BU284" s="54"/>
      <c r="BV284" s="54"/>
      <c r="CP284" s="54"/>
      <c r="CQ284" s="54"/>
      <c r="CS284" s="54"/>
      <c r="DF284" s="22"/>
      <c r="DH284" s="54"/>
      <c r="DI284" s="54"/>
    </row>
    <row r="285" spans="14:113" s="6" customFormat="1" ht="9" customHeight="1">
      <c r="N285" s="22"/>
      <c r="O285" s="22"/>
      <c r="P285" s="54"/>
      <c r="Q285" s="22"/>
      <c r="AD285" s="22"/>
      <c r="AF285" s="55"/>
      <c r="AG285" s="54"/>
      <c r="BC285" s="54"/>
      <c r="BE285" s="22"/>
      <c r="BU285" s="54"/>
      <c r="BV285" s="54"/>
      <c r="CP285" s="54"/>
      <c r="CQ285" s="54"/>
      <c r="CS285" s="54"/>
      <c r="DF285" s="22"/>
      <c r="DH285" s="54"/>
      <c r="DI285" s="54"/>
    </row>
    <row r="286" spans="14:113" s="6" customFormat="1" ht="9" customHeight="1">
      <c r="N286" s="22"/>
      <c r="O286" s="22"/>
      <c r="P286" s="54"/>
      <c r="Q286" s="22"/>
      <c r="AD286" s="22"/>
      <c r="AF286" s="55"/>
      <c r="AG286" s="54"/>
      <c r="BC286" s="54"/>
      <c r="BE286" s="22"/>
      <c r="BU286" s="54"/>
      <c r="BV286" s="54"/>
      <c r="CP286" s="54"/>
      <c r="CQ286" s="54"/>
      <c r="CS286" s="54"/>
      <c r="DF286" s="22"/>
      <c r="DH286" s="54"/>
      <c r="DI286" s="54"/>
    </row>
    <row r="287" spans="14:113" s="6" customFormat="1" ht="9" customHeight="1">
      <c r="N287" s="22"/>
      <c r="O287" s="22"/>
      <c r="P287" s="54"/>
      <c r="Q287" s="22"/>
      <c r="AD287" s="22"/>
      <c r="AF287" s="55"/>
      <c r="AG287" s="54"/>
      <c r="BC287" s="54"/>
      <c r="BE287" s="22"/>
      <c r="BU287" s="54"/>
      <c r="BV287" s="54"/>
      <c r="CP287" s="54"/>
      <c r="CQ287" s="54"/>
      <c r="CS287" s="54"/>
      <c r="DF287" s="22"/>
      <c r="DH287" s="54"/>
      <c r="DI287" s="54"/>
    </row>
    <row r="288" spans="14:113" s="6" customFormat="1" ht="9" customHeight="1">
      <c r="N288" s="22"/>
      <c r="O288" s="22"/>
      <c r="P288" s="54"/>
      <c r="Q288" s="22"/>
      <c r="AD288" s="22"/>
      <c r="AF288" s="55"/>
      <c r="AG288" s="54"/>
      <c r="BC288" s="54"/>
      <c r="BE288" s="22"/>
      <c r="BU288" s="54"/>
      <c r="BV288" s="54"/>
      <c r="CP288" s="54"/>
      <c r="CQ288" s="54"/>
      <c r="CS288" s="54"/>
      <c r="DF288" s="22"/>
      <c r="DH288" s="54"/>
      <c r="DI288" s="54"/>
    </row>
    <row r="289" spans="14:113" s="6" customFormat="1" ht="9" customHeight="1">
      <c r="N289" s="22"/>
      <c r="O289" s="22"/>
      <c r="P289" s="54"/>
      <c r="Q289" s="22"/>
      <c r="AD289" s="22"/>
      <c r="AF289" s="55"/>
      <c r="AG289" s="54"/>
      <c r="BC289" s="54"/>
      <c r="BE289" s="22"/>
      <c r="BU289" s="54"/>
      <c r="BV289" s="54"/>
      <c r="CP289" s="54"/>
      <c r="CQ289" s="54"/>
      <c r="CS289" s="54"/>
      <c r="DF289" s="22"/>
      <c r="DH289" s="54"/>
      <c r="DI289" s="54"/>
    </row>
    <row r="290" spans="14:113" s="6" customFormat="1" ht="9" customHeight="1">
      <c r="N290" s="22"/>
      <c r="O290" s="22"/>
      <c r="P290" s="54"/>
      <c r="Q290" s="22"/>
      <c r="AD290" s="22"/>
      <c r="AF290" s="55"/>
      <c r="AG290" s="54"/>
      <c r="BC290" s="54"/>
      <c r="BE290" s="22"/>
      <c r="BU290" s="54"/>
      <c r="BV290" s="54"/>
      <c r="CP290" s="54"/>
      <c r="CQ290" s="54"/>
      <c r="CS290" s="54"/>
      <c r="DF290" s="22"/>
      <c r="DH290" s="54"/>
      <c r="DI290" s="54"/>
    </row>
    <row r="291" spans="14:113" s="6" customFormat="1" ht="9" customHeight="1">
      <c r="N291" s="22"/>
      <c r="O291" s="22"/>
      <c r="P291" s="54"/>
      <c r="Q291" s="22"/>
      <c r="AD291" s="22"/>
      <c r="AF291" s="55"/>
      <c r="AG291" s="54"/>
      <c r="BC291" s="54"/>
      <c r="BE291" s="22"/>
      <c r="BU291" s="54"/>
      <c r="BV291" s="54"/>
      <c r="CP291" s="54"/>
      <c r="CQ291" s="54"/>
      <c r="CS291" s="54"/>
      <c r="DF291" s="22"/>
      <c r="DH291" s="54"/>
      <c r="DI291" s="54"/>
    </row>
    <row r="292" spans="14:113" s="6" customFormat="1" ht="9" customHeight="1">
      <c r="N292" s="22"/>
      <c r="O292" s="22"/>
      <c r="P292" s="54"/>
      <c r="Q292" s="22"/>
      <c r="AD292" s="22"/>
      <c r="AF292" s="55"/>
      <c r="AG292" s="54"/>
      <c r="BC292" s="54"/>
      <c r="BE292" s="22"/>
      <c r="BU292" s="54"/>
      <c r="BV292" s="54"/>
      <c r="CP292" s="54"/>
      <c r="CQ292" s="54"/>
      <c r="CS292" s="54"/>
      <c r="DF292" s="22"/>
      <c r="DH292" s="54"/>
      <c r="DI292" s="54"/>
    </row>
    <row r="293" spans="14:113" s="6" customFormat="1" ht="9" customHeight="1">
      <c r="N293" s="22"/>
      <c r="O293" s="22"/>
      <c r="P293" s="54"/>
      <c r="Q293" s="22"/>
      <c r="AD293" s="22"/>
      <c r="AF293" s="55"/>
      <c r="AG293" s="54"/>
      <c r="BC293" s="54"/>
      <c r="BE293" s="22"/>
      <c r="BU293" s="54"/>
      <c r="BV293" s="54"/>
      <c r="CP293" s="54"/>
      <c r="CQ293" s="54"/>
      <c r="CS293" s="54"/>
      <c r="DF293" s="22"/>
      <c r="DH293" s="54"/>
      <c r="DI293" s="54"/>
    </row>
    <row r="294" spans="14:113" s="6" customFormat="1" ht="9" customHeight="1">
      <c r="N294" s="22"/>
      <c r="O294" s="22"/>
      <c r="P294" s="54"/>
      <c r="Q294" s="22"/>
      <c r="AD294" s="22"/>
      <c r="AF294" s="55"/>
      <c r="AG294" s="54"/>
      <c r="BC294" s="54"/>
      <c r="BE294" s="22"/>
      <c r="BU294" s="54"/>
      <c r="BV294" s="54"/>
      <c r="CP294" s="54"/>
      <c r="CQ294" s="54"/>
      <c r="CS294" s="54"/>
      <c r="DF294" s="22"/>
      <c r="DH294" s="54"/>
      <c r="DI294" s="54"/>
    </row>
    <row r="295" spans="14:113" s="6" customFormat="1" ht="9" customHeight="1">
      <c r="N295" s="22"/>
      <c r="O295" s="22"/>
      <c r="P295" s="54"/>
      <c r="Q295" s="22"/>
      <c r="AD295" s="22"/>
      <c r="AF295" s="55"/>
      <c r="AG295" s="54"/>
      <c r="BC295" s="54"/>
      <c r="BE295" s="22"/>
      <c r="BU295" s="54"/>
      <c r="BV295" s="54"/>
      <c r="CP295" s="54"/>
      <c r="CQ295" s="54"/>
      <c r="CS295" s="54"/>
      <c r="DF295" s="22"/>
      <c r="DH295" s="54"/>
      <c r="DI295" s="54"/>
    </row>
    <row r="296" spans="14:113" s="6" customFormat="1" ht="9" customHeight="1">
      <c r="N296" s="22"/>
      <c r="O296" s="22"/>
      <c r="P296" s="54"/>
      <c r="Q296" s="22"/>
      <c r="AD296" s="22"/>
      <c r="AF296" s="55"/>
      <c r="AG296" s="54"/>
      <c r="BC296" s="54"/>
      <c r="BE296" s="22"/>
      <c r="BU296" s="54"/>
      <c r="BV296" s="54"/>
      <c r="CP296" s="54"/>
      <c r="CQ296" s="54"/>
      <c r="CS296" s="54"/>
      <c r="DF296" s="22"/>
      <c r="DH296" s="54"/>
      <c r="DI296" s="54"/>
    </row>
    <row r="297" spans="14:113" s="6" customFormat="1" ht="9" customHeight="1">
      <c r="N297" s="22"/>
      <c r="O297" s="22"/>
      <c r="P297" s="54"/>
      <c r="Q297" s="22"/>
      <c r="AD297" s="22"/>
      <c r="AF297" s="55"/>
      <c r="AG297" s="54"/>
      <c r="BC297" s="54"/>
      <c r="BE297" s="22"/>
      <c r="BU297" s="54"/>
      <c r="BV297" s="54"/>
      <c r="CP297" s="54"/>
      <c r="CQ297" s="54"/>
      <c r="CS297" s="54"/>
      <c r="DF297" s="22"/>
      <c r="DH297" s="54"/>
      <c r="DI297" s="54"/>
    </row>
    <row r="298" spans="14:113" s="6" customFormat="1" ht="9" customHeight="1">
      <c r="N298" s="22"/>
      <c r="O298" s="22"/>
      <c r="P298" s="54"/>
      <c r="Q298" s="22"/>
      <c r="AD298" s="22"/>
      <c r="AF298" s="55"/>
      <c r="AG298" s="54"/>
      <c r="BC298" s="54"/>
      <c r="BE298" s="22"/>
      <c r="BU298" s="54"/>
      <c r="BV298" s="54"/>
      <c r="CP298" s="54"/>
      <c r="CQ298" s="54"/>
      <c r="CS298" s="54"/>
      <c r="DF298" s="22"/>
      <c r="DH298" s="54"/>
      <c r="DI298" s="54"/>
    </row>
    <row r="299" spans="14:113" s="6" customFormat="1" ht="9" customHeight="1">
      <c r="N299" s="22"/>
      <c r="O299" s="22"/>
      <c r="P299" s="54"/>
      <c r="Q299" s="22"/>
      <c r="AD299" s="22"/>
      <c r="AF299" s="55"/>
      <c r="AG299" s="54"/>
      <c r="BC299" s="54"/>
      <c r="BE299" s="22"/>
      <c r="BU299" s="54"/>
      <c r="BV299" s="54"/>
      <c r="CP299" s="54"/>
      <c r="CQ299" s="54"/>
      <c r="CS299" s="54"/>
      <c r="DF299" s="22"/>
      <c r="DH299" s="54"/>
      <c r="DI299" s="54"/>
    </row>
    <row r="300" spans="14:113" s="6" customFormat="1" ht="9" customHeight="1">
      <c r="N300" s="22"/>
      <c r="O300" s="22"/>
      <c r="P300" s="54"/>
      <c r="Q300" s="22"/>
      <c r="AD300" s="22"/>
      <c r="AF300" s="55"/>
      <c r="AG300" s="54"/>
      <c r="BC300" s="54"/>
      <c r="BE300" s="22"/>
      <c r="BU300" s="54"/>
      <c r="BV300" s="54"/>
      <c r="CP300" s="54"/>
      <c r="CQ300" s="54"/>
      <c r="CS300" s="54"/>
      <c r="DF300" s="22"/>
      <c r="DH300" s="54"/>
      <c r="DI300" s="54"/>
    </row>
    <row r="301" spans="14:113" s="6" customFormat="1" ht="9" customHeight="1">
      <c r="N301" s="22"/>
      <c r="O301" s="22"/>
      <c r="P301" s="54"/>
      <c r="Q301" s="22"/>
      <c r="AD301" s="22"/>
      <c r="AF301" s="55"/>
      <c r="AG301" s="54"/>
      <c r="BC301" s="54"/>
      <c r="BE301" s="22"/>
      <c r="BU301" s="54"/>
      <c r="BV301" s="54"/>
      <c r="CP301" s="54"/>
      <c r="CQ301" s="54"/>
      <c r="CS301" s="54"/>
      <c r="DF301" s="22"/>
      <c r="DH301" s="54"/>
      <c r="DI301" s="54"/>
    </row>
    <row r="302" spans="14:113" s="6" customFormat="1" ht="9" customHeight="1">
      <c r="N302" s="22"/>
      <c r="O302" s="22"/>
      <c r="P302" s="54"/>
      <c r="Q302" s="22"/>
      <c r="AD302" s="22"/>
      <c r="AF302" s="55"/>
      <c r="AG302" s="54"/>
      <c r="BC302" s="54"/>
      <c r="BE302" s="22"/>
      <c r="BU302" s="54"/>
      <c r="BV302" s="54"/>
      <c r="CP302" s="54"/>
      <c r="CQ302" s="54"/>
      <c r="CS302" s="54"/>
      <c r="DF302" s="22"/>
      <c r="DH302" s="54"/>
      <c r="DI302" s="54"/>
    </row>
    <row r="303" spans="14:113" s="6" customFormat="1" ht="9" customHeight="1">
      <c r="N303" s="22"/>
      <c r="O303" s="22"/>
      <c r="P303" s="54"/>
      <c r="Q303" s="22"/>
      <c r="AD303" s="22"/>
      <c r="AF303" s="55"/>
      <c r="AG303" s="54"/>
      <c r="BC303" s="54"/>
      <c r="BE303" s="22"/>
      <c r="BU303" s="54"/>
      <c r="BV303" s="54"/>
      <c r="CP303" s="54"/>
      <c r="CQ303" s="54"/>
      <c r="CS303" s="54"/>
      <c r="DF303" s="22"/>
      <c r="DH303" s="54"/>
      <c r="DI303" s="54"/>
    </row>
    <row r="304" spans="14:113" s="6" customFormat="1" ht="9" customHeight="1">
      <c r="N304" s="22"/>
      <c r="O304" s="22"/>
      <c r="P304" s="54"/>
      <c r="Q304" s="22"/>
      <c r="AD304" s="22"/>
      <c r="AF304" s="55"/>
      <c r="AG304" s="54"/>
      <c r="BC304" s="54"/>
      <c r="BE304" s="22"/>
      <c r="BU304" s="54"/>
      <c r="BV304" s="54"/>
      <c r="CP304" s="54"/>
      <c r="CQ304" s="54"/>
      <c r="CS304" s="54"/>
      <c r="DF304" s="22"/>
      <c r="DH304" s="54"/>
      <c r="DI304" s="54"/>
    </row>
    <row r="305" spans="14:113" s="6" customFormat="1" ht="9" customHeight="1">
      <c r="N305" s="22"/>
      <c r="O305" s="22"/>
      <c r="P305" s="54"/>
      <c r="Q305" s="22"/>
      <c r="AD305" s="22"/>
      <c r="AF305" s="55"/>
      <c r="AG305" s="54"/>
      <c r="BC305" s="54"/>
      <c r="BE305" s="22"/>
      <c r="BU305" s="54"/>
      <c r="BV305" s="54"/>
      <c r="CP305" s="54"/>
      <c r="CQ305" s="54"/>
      <c r="CS305" s="54"/>
      <c r="DF305" s="22"/>
      <c r="DH305" s="54"/>
      <c r="DI305" s="54"/>
    </row>
    <row r="306" spans="14:113" s="6" customFormat="1" ht="9" customHeight="1">
      <c r="N306" s="22"/>
      <c r="O306" s="22"/>
      <c r="P306" s="54"/>
      <c r="Q306" s="22"/>
      <c r="AD306" s="22"/>
      <c r="AF306" s="55"/>
      <c r="AG306" s="54"/>
      <c r="BC306" s="54"/>
      <c r="BE306" s="22"/>
      <c r="BU306" s="54"/>
      <c r="BV306" s="54"/>
      <c r="CP306" s="54"/>
      <c r="CQ306" s="54"/>
      <c r="CS306" s="54"/>
      <c r="DF306" s="22"/>
      <c r="DH306" s="54"/>
      <c r="DI306" s="54"/>
    </row>
    <row r="307" spans="14:113" s="6" customFormat="1" ht="9" customHeight="1">
      <c r="N307" s="22"/>
      <c r="O307" s="22"/>
      <c r="P307" s="54"/>
      <c r="Q307" s="22"/>
      <c r="AD307" s="22"/>
      <c r="AF307" s="55"/>
      <c r="AG307" s="54"/>
      <c r="BC307" s="54"/>
      <c r="BE307" s="22"/>
      <c r="BU307" s="54"/>
      <c r="BV307" s="54"/>
      <c r="CP307" s="54"/>
      <c r="CQ307" s="54"/>
      <c r="CS307" s="54"/>
      <c r="DF307" s="22"/>
      <c r="DH307" s="54"/>
      <c r="DI307" s="54"/>
    </row>
    <row r="308" spans="14:113" s="6" customFormat="1" ht="9" customHeight="1">
      <c r="N308" s="22"/>
      <c r="O308" s="22"/>
      <c r="P308" s="54"/>
      <c r="Q308" s="22"/>
      <c r="AD308" s="22"/>
      <c r="AF308" s="55"/>
      <c r="AG308" s="54"/>
      <c r="BC308" s="54"/>
      <c r="BE308" s="22"/>
      <c r="BU308" s="54"/>
      <c r="BV308" s="54"/>
      <c r="CP308" s="54"/>
      <c r="CQ308" s="54"/>
      <c r="CS308" s="54"/>
      <c r="DF308" s="22"/>
      <c r="DH308" s="54"/>
      <c r="DI308" s="54"/>
    </row>
    <row r="309" spans="14:113" s="6" customFormat="1" ht="9" customHeight="1">
      <c r="N309" s="22"/>
      <c r="O309" s="22"/>
      <c r="P309" s="54"/>
      <c r="Q309" s="22"/>
      <c r="AD309" s="22"/>
      <c r="AF309" s="55"/>
      <c r="AG309" s="54"/>
      <c r="BC309" s="54"/>
      <c r="BE309" s="22"/>
      <c r="BU309" s="54"/>
      <c r="BV309" s="54"/>
      <c r="CP309" s="54"/>
      <c r="CQ309" s="54"/>
      <c r="CS309" s="54"/>
      <c r="DF309" s="22"/>
      <c r="DH309" s="54"/>
      <c r="DI309" s="54"/>
    </row>
    <row r="310" spans="14:113" s="6" customFormat="1" ht="9" customHeight="1">
      <c r="N310" s="22"/>
      <c r="O310" s="22"/>
      <c r="P310" s="54"/>
      <c r="Q310" s="22"/>
      <c r="AD310" s="22"/>
      <c r="AF310" s="55"/>
      <c r="AG310" s="54"/>
      <c r="BC310" s="54"/>
      <c r="BE310" s="22"/>
      <c r="BU310" s="54"/>
      <c r="BV310" s="54"/>
      <c r="CP310" s="54"/>
      <c r="CQ310" s="54"/>
      <c r="CS310" s="54"/>
      <c r="DF310" s="22"/>
      <c r="DH310" s="54"/>
      <c r="DI310" s="54"/>
    </row>
    <row r="311" spans="14:113" s="6" customFormat="1" ht="9" customHeight="1">
      <c r="N311" s="22"/>
      <c r="O311" s="22"/>
      <c r="P311" s="54"/>
      <c r="Q311" s="22"/>
      <c r="AD311" s="22"/>
      <c r="AF311" s="55"/>
      <c r="AG311" s="54"/>
      <c r="BC311" s="54"/>
      <c r="BE311" s="22"/>
      <c r="BU311" s="54"/>
      <c r="BV311" s="54"/>
      <c r="CP311" s="54"/>
      <c r="CQ311" s="54"/>
      <c r="CS311" s="54"/>
      <c r="DF311" s="22"/>
      <c r="DH311" s="54"/>
      <c r="DI311" s="54"/>
    </row>
    <row r="312" spans="14:113" s="6" customFormat="1" ht="9" customHeight="1">
      <c r="N312" s="22"/>
      <c r="O312" s="22"/>
      <c r="P312" s="54"/>
      <c r="Q312" s="22"/>
      <c r="AD312" s="22"/>
      <c r="AF312" s="55"/>
      <c r="AG312" s="54"/>
      <c r="BC312" s="54"/>
      <c r="BE312" s="22"/>
      <c r="BU312" s="54"/>
      <c r="BV312" s="54"/>
      <c r="CP312" s="54"/>
      <c r="CQ312" s="54"/>
      <c r="CS312" s="54"/>
      <c r="DF312" s="22"/>
      <c r="DH312" s="54"/>
      <c r="DI312" s="54"/>
    </row>
    <row r="313" spans="14:113" s="6" customFormat="1" ht="9" customHeight="1">
      <c r="N313" s="22"/>
      <c r="O313" s="22"/>
      <c r="P313" s="54"/>
      <c r="Q313" s="22"/>
      <c r="AD313" s="22"/>
      <c r="AF313" s="55"/>
      <c r="AG313" s="54"/>
      <c r="BC313" s="54"/>
      <c r="BE313" s="22"/>
      <c r="BU313" s="54"/>
      <c r="BV313" s="54"/>
      <c r="CP313" s="54"/>
      <c r="CQ313" s="54"/>
      <c r="CS313" s="54"/>
      <c r="DF313" s="22"/>
      <c r="DH313" s="54"/>
      <c r="DI313" s="54"/>
    </row>
    <row r="314" spans="14:113" s="6" customFormat="1" ht="9" customHeight="1">
      <c r="N314" s="22"/>
      <c r="O314" s="22"/>
      <c r="P314" s="54"/>
      <c r="Q314" s="22"/>
      <c r="AD314" s="22"/>
      <c r="AF314" s="55"/>
      <c r="AG314" s="54"/>
      <c r="BC314" s="54"/>
      <c r="BE314" s="22"/>
      <c r="BU314" s="54"/>
      <c r="BV314" s="54"/>
      <c r="CP314" s="54"/>
      <c r="CQ314" s="54"/>
      <c r="CS314" s="54"/>
      <c r="DF314" s="22"/>
      <c r="DH314" s="54"/>
      <c r="DI314" s="54"/>
    </row>
    <row r="315" spans="14:113" s="6" customFormat="1" ht="9" customHeight="1">
      <c r="N315" s="22"/>
      <c r="O315" s="22"/>
      <c r="P315" s="54"/>
      <c r="Q315" s="22"/>
      <c r="AD315" s="22"/>
      <c r="AF315" s="55"/>
      <c r="AG315" s="54"/>
      <c r="BC315" s="54"/>
      <c r="BE315" s="22"/>
      <c r="BU315" s="54"/>
      <c r="BV315" s="54"/>
      <c r="CP315" s="54"/>
      <c r="CQ315" s="54"/>
      <c r="CS315" s="54"/>
      <c r="DF315" s="22"/>
      <c r="DH315" s="54"/>
      <c r="DI315" s="54"/>
    </row>
    <row r="316" spans="14:113" s="6" customFormat="1" ht="9" customHeight="1">
      <c r="N316" s="22"/>
      <c r="O316" s="22"/>
      <c r="P316" s="54"/>
      <c r="Q316" s="22"/>
      <c r="AD316" s="22"/>
      <c r="AF316" s="55"/>
      <c r="AG316" s="54"/>
      <c r="BC316" s="54"/>
      <c r="BE316" s="22"/>
      <c r="BU316" s="54"/>
      <c r="BV316" s="54"/>
      <c r="CP316" s="54"/>
      <c r="CQ316" s="54"/>
      <c r="CS316" s="54"/>
      <c r="DF316" s="22"/>
      <c r="DH316" s="54"/>
      <c r="DI316" s="54"/>
    </row>
    <row r="317" spans="14:113" s="6" customFormat="1" ht="9" customHeight="1">
      <c r="N317" s="22"/>
      <c r="O317" s="22"/>
      <c r="P317" s="54"/>
      <c r="Q317" s="22"/>
      <c r="AD317" s="22"/>
      <c r="AF317" s="55"/>
      <c r="AG317" s="54"/>
      <c r="BC317" s="54"/>
      <c r="BE317" s="22"/>
      <c r="BU317" s="54"/>
      <c r="BV317" s="54"/>
      <c r="CP317" s="54"/>
      <c r="CQ317" s="54"/>
      <c r="CS317" s="54"/>
      <c r="DF317" s="22"/>
      <c r="DH317" s="54"/>
      <c r="DI317" s="54"/>
    </row>
    <row r="318" spans="14:113" s="6" customFormat="1" ht="9" customHeight="1">
      <c r="N318" s="22"/>
      <c r="O318" s="22"/>
      <c r="P318" s="54"/>
      <c r="Q318" s="22"/>
      <c r="AD318" s="22"/>
      <c r="AF318" s="55"/>
      <c r="AG318" s="54"/>
      <c r="BC318" s="54"/>
      <c r="BE318" s="22"/>
      <c r="BU318" s="54"/>
      <c r="BV318" s="54"/>
      <c r="CP318" s="54"/>
      <c r="CQ318" s="54"/>
      <c r="CS318" s="54"/>
      <c r="DF318" s="22"/>
      <c r="DH318" s="54"/>
      <c r="DI318" s="54"/>
    </row>
    <row r="319" spans="14:113" s="6" customFormat="1" ht="9" customHeight="1">
      <c r="N319" s="22"/>
      <c r="O319" s="22"/>
      <c r="P319" s="54"/>
      <c r="Q319" s="22"/>
      <c r="AD319" s="22"/>
      <c r="AF319" s="55"/>
      <c r="AG319" s="54"/>
      <c r="BC319" s="54"/>
      <c r="BE319" s="22"/>
      <c r="BU319" s="54"/>
      <c r="BV319" s="54"/>
      <c r="CP319" s="54"/>
      <c r="CQ319" s="54"/>
      <c r="CS319" s="54"/>
      <c r="DF319" s="22"/>
      <c r="DH319" s="54"/>
      <c r="DI319" s="54"/>
    </row>
    <row r="320" spans="14:113" s="6" customFormat="1" ht="9" customHeight="1">
      <c r="N320" s="22"/>
      <c r="O320" s="22"/>
      <c r="P320" s="54"/>
      <c r="Q320" s="22"/>
      <c r="AD320" s="22"/>
      <c r="AF320" s="55"/>
      <c r="AG320" s="54"/>
      <c r="BC320" s="54"/>
      <c r="BE320" s="22"/>
      <c r="BU320" s="54"/>
      <c r="BV320" s="54"/>
      <c r="CP320" s="54"/>
      <c r="CQ320" s="54"/>
      <c r="CS320" s="54"/>
      <c r="DF320" s="22"/>
      <c r="DH320" s="54"/>
      <c r="DI320" s="54"/>
    </row>
    <row r="321" spans="14:113" s="6" customFormat="1" ht="9" customHeight="1">
      <c r="N321" s="22"/>
      <c r="O321" s="22"/>
      <c r="P321" s="54"/>
      <c r="Q321" s="22"/>
      <c r="AD321" s="22"/>
      <c r="AF321" s="55"/>
      <c r="AG321" s="54"/>
      <c r="BC321" s="54"/>
      <c r="BE321" s="22"/>
      <c r="BU321" s="54"/>
      <c r="BV321" s="54"/>
      <c r="CP321" s="54"/>
      <c r="CQ321" s="54"/>
      <c r="CS321" s="54"/>
      <c r="DF321" s="22"/>
      <c r="DH321" s="54"/>
      <c r="DI321" s="54"/>
    </row>
    <row r="322" spans="14:113" s="6" customFormat="1" ht="9" customHeight="1">
      <c r="N322" s="22"/>
      <c r="O322" s="22"/>
      <c r="P322" s="54"/>
      <c r="Q322" s="22"/>
      <c r="AD322" s="22"/>
      <c r="AF322" s="55"/>
      <c r="AG322" s="54"/>
      <c r="BC322" s="54"/>
      <c r="BE322" s="22"/>
      <c r="BU322" s="54"/>
      <c r="BV322" s="54"/>
      <c r="CP322" s="54"/>
      <c r="CQ322" s="54"/>
      <c r="CS322" s="54"/>
      <c r="DF322" s="22"/>
      <c r="DH322" s="54"/>
      <c r="DI322" s="54"/>
    </row>
    <row r="323" spans="14:113" s="6" customFormat="1" ht="9" customHeight="1">
      <c r="N323" s="22"/>
      <c r="O323" s="22"/>
      <c r="P323" s="54"/>
      <c r="Q323" s="22"/>
      <c r="AD323" s="22"/>
      <c r="AF323" s="55"/>
      <c r="AG323" s="54"/>
      <c r="BC323" s="54"/>
      <c r="BE323" s="22"/>
      <c r="BU323" s="54"/>
      <c r="BV323" s="54"/>
      <c r="CP323" s="54"/>
      <c r="CQ323" s="54"/>
      <c r="CS323" s="54"/>
      <c r="DF323" s="22"/>
      <c r="DH323" s="54"/>
      <c r="DI323" s="54"/>
    </row>
    <row r="324" spans="14:113" s="6" customFormat="1" ht="9" customHeight="1">
      <c r="N324" s="22"/>
      <c r="O324" s="22"/>
      <c r="P324" s="54"/>
      <c r="Q324" s="22"/>
      <c r="AD324" s="22"/>
      <c r="AF324" s="55"/>
      <c r="AG324" s="54"/>
      <c r="BC324" s="54"/>
      <c r="BE324" s="22"/>
      <c r="BU324" s="54"/>
      <c r="BV324" s="54"/>
      <c r="CP324" s="54"/>
      <c r="CQ324" s="54"/>
      <c r="CS324" s="54"/>
      <c r="DF324" s="22"/>
      <c r="DH324" s="54"/>
      <c r="DI324" s="54"/>
    </row>
    <row r="325" spans="14:113" s="6" customFormat="1" ht="9" customHeight="1">
      <c r="N325" s="22"/>
      <c r="O325" s="22"/>
      <c r="P325" s="54"/>
      <c r="Q325" s="22"/>
      <c r="AD325" s="22"/>
      <c r="AF325" s="55"/>
      <c r="AG325" s="54"/>
      <c r="BC325" s="54"/>
      <c r="BE325" s="22"/>
      <c r="BU325" s="54"/>
      <c r="BV325" s="54"/>
      <c r="CP325" s="54"/>
      <c r="CQ325" s="54"/>
      <c r="CS325" s="54"/>
      <c r="DF325" s="22"/>
      <c r="DH325" s="54"/>
      <c r="DI325" s="54"/>
    </row>
    <row r="326" spans="14:113" s="6" customFormat="1" ht="9" customHeight="1">
      <c r="N326" s="22"/>
      <c r="O326" s="22"/>
      <c r="P326" s="54"/>
      <c r="Q326" s="22"/>
      <c r="AD326" s="22"/>
      <c r="AF326" s="55"/>
      <c r="AG326" s="54"/>
      <c r="BC326" s="54"/>
      <c r="BE326" s="22"/>
      <c r="BU326" s="54"/>
      <c r="BV326" s="54"/>
      <c r="CP326" s="54"/>
      <c r="CQ326" s="54"/>
      <c r="CS326" s="54"/>
      <c r="DF326" s="22"/>
      <c r="DH326" s="54"/>
      <c r="DI326" s="54"/>
    </row>
    <row r="327" spans="14:113" s="6" customFormat="1" ht="9" customHeight="1">
      <c r="N327" s="22"/>
      <c r="O327" s="22"/>
      <c r="P327" s="54"/>
      <c r="Q327" s="22"/>
      <c r="AD327" s="22"/>
      <c r="AF327" s="55"/>
      <c r="AG327" s="54"/>
      <c r="BC327" s="54"/>
      <c r="BE327" s="22"/>
      <c r="BU327" s="54"/>
      <c r="BV327" s="54"/>
      <c r="CP327" s="54"/>
      <c r="CQ327" s="54"/>
      <c r="CS327" s="54"/>
      <c r="DF327" s="22"/>
      <c r="DH327" s="54"/>
      <c r="DI327" s="54"/>
    </row>
    <row r="328" spans="14:113" s="6" customFormat="1" ht="9" customHeight="1">
      <c r="N328" s="22"/>
      <c r="O328" s="22"/>
      <c r="P328" s="54"/>
      <c r="Q328" s="22"/>
      <c r="AD328" s="22"/>
      <c r="AF328" s="55"/>
      <c r="AG328" s="54"/>
      <c r="BC328" s="54"/>
      <c r="BE328" s="22"/>
      <c r="BU328" s="54"/>
      <c r="BV328" s="54"/>
      <c r="CP328" s="54"/>
      <c r="CQ328" s="54"/>
      <c r="CS328" s="54"/>
      <c r="DF328" s="22"/>
      <c r="DH328" s="54"/>
      <c r="DI328" s="54"/>
    </row>
    <row r="329" spans="14:113" s="6" customFormat="1" ht="9" customHeight="1">
      <c r="N329" s="22"/>
      <c r="O329" s="22"/>
      <c r="P329" s="54"/>
      <c r="Q329" s="22"/>
      <c r="AD329" s="22"/>
      <c r="AF329" s="55"/>
      <c r="AG329" s="54"/>
      <c r="BC329" s="54"/>
      <c r="BE329" s="22"/>
      <c r="BU329" s="54"/>
      <c r="BV329" s="54"/>
      <c r="CP329" s="54"/>
      <c r="CQ329" s="54"/>
      <c r="CS329" s="54"/>
      <c r="DF329" s="22"/>
      <c r="DH329" s="54"/>
      <c r="DI329" s="54"/>
    </row>
    <row r="330" spans="14:113" s="6" customFormat="1" ht="9" customHeight="1">
      <c r="N330" s="22"/>
      <c r="O330" s="22"/>
      <c r="P330" s="54"/>
      <c r="Q330" s="22"/>
      <c r="AD330" s="22"/>
      <c r="AF330" s="55"/>
      <c r="AG330" s="54"/>
      <c r="BC330" s="54"/>
      <c r="BE330" s="22"/>
      <c r="BU330" s="54"/>
      <c r="BV330" s="54"/>
      <c r="CP330" s="54"/>
      <c r="CQ330" s="54"/>
      <c r="CS330" s="54"/>
      <c r="DF330" s="22"/>
      <c r="DH330" s="54"/>
      <c r="DI330" s="54"/>
    </row>
    <row r="331" spans="14:113" s="6" customFormat="1" ht="9" customHeight="1">
      <c r="N331" s="22"/>
      <c r="O331" s="22"/>
      <c r="P331" s="54"/>
      <c r="Q331" s="22"/>
      <c r="AD331" s="22"/>
      <c r="AF331" s="55"/>
      <c r="AG331" s="54"/>
      <c r="BC331" s="54"/>
      <c r="BE331" s="22"/>
      <c r="BU331" s="54"/>
      <c r="BV331" s="54"/>
      <c r="CP331" s="54"/>
      <c r="CQ331" s="54"/>
      <c r="CS331" s="54"/>
      <c r="DF331" s="22"/>
      <c r="DH331" s="54"/>
      <c r="DI331" s="54"/>
    </row>
    <row r="332" spans="14:113" s="6" customFormat="1" ht="9" customHeight="1">
      <c r="N332" s="22"/>
      <c r="O332" s="22"/>
      <c r="P332" s="54"/>
      <c r="Q332" s="22"/>
      <c r="AD332" s="22"/>
      <c r="AF332" s="55"/>
      <c r="AG332" s="54"/>
      <c r="BC332" s="54"/>
      <c r="BE332" s="22"/>
      <c r="BU332" s="54"/>
      <c r="BV332" s="54"/>
      <c r="CP332" s="54"/>
      <c r="CQ332" s="54"/>
      <c r="CS332" s="54"/>
      <c r="DF332" s="22"/>
      <c r="DH332" s="54"/>
      <c r="DI332" s="54"/>
    </row>
    <row r="333" spans="14:113" s="6" customFormat="1" ht="9" customHeight="1">
      <c r="N333" s="22"/>
      <c r="O333" s="22"/>
      <c r="P333" s="54"/>
      <c r="Q333" s="22"/>
      <c r="AD333" s="22"/>
      <c r="AF333" s="55"/>
      <c r="AG333" s="54"/>
      <c r="BC333" s="54"/>
      <c r="BE333" s="22"/>
      <c r="BU333" s="54"/>
      <c r="BV333" s="54"/>
      <c r="CP333" s="54"/>
      <c r="CQ333" s="54"/>
      <c r="CS333" s="54"/>
      <c r="DF333" s="22"/>
      <c r="DH333" s="54"/>
      <c r="DI333" s="54"/>
    </row>
    <row r="334" spans="14:113" s="6" customFormat="1" ht="9" customHeight="1">
      <c r="N334" s="22"/>
      <c r="O334" s="22"/>
      <c r="P334" s="54"/>
      <c r="Q334" s="22"/>
      <c r="AD334" s="22"/>
      <c r="AF334" s="55"/>
      <c r="AG334" s="54"/>
      <c r="BC334" s="54"/>
      <c r="BE334" s="22"/>
      <c r="BU334" s="54"/>
      <c r="BV334" s="54"/>
      <c r="CP334" s="54"/>
      <c r="CQ334" s="54"/>
      <c r="CS334" s="54"/>
      <c r="DF334" s="22"/>
      <c r="DH334" s="54"/>
      <c r="DI334" s="54"/>
    </row>
    <row r="335" spans="14:113" s="6" customFormat="1" ht="9" customHeight="1">
      <c r="N335" s="22"/>
      <c r="O335" s="22"/>
      <c r="P335" s="54"/>
      <c r="Q335" s="22"/>
      <c r="AD335" s="22"/>
      <c r="AF335" s="55"/>
      <c r="AG335" s="54"/>
      <c r="BC335" s="54"/>
      <c r="BE335" s="22"/>
      <c r="BU335" s="54"/>
      <c r="BV335" s="54"/>
      <c r="CP335" s="54"/>
      <c r="CQ335" s="54"/>
      <c r="CS335" s="54"/>
      <c r="DF335" s="22"/>
      <c r="DH335" s="54"/>
      <c r="DI335" s="54"/>
    </row>
    <row r="336" spans="14:113" s="6" customFormat="1" ht="9" customHeight="1">
      <c r="N336" s="22"/>
      <c r="O336" s="22"/>
      <c r="P336" s="54"/>
      <c r="Q336" s="22"/>
      <c r="AD336" s="22"/>
      <c r="AF336" s="55"/>
      <c r="AG336" s="54"/>
      <c r="BC336" s="54"/>
      <c r="BE336" s="22"/>
      <c r="BU336" s="54"/>
      <c r="BV336" s="54"/>
      <c r="CP336" s="54"/>
      <c r="CQ336" s="54"/>
      <c r="CS336" s="54"/>
      <c r="DF336" s="22"/>
      <c r="DH336" s="54"/>
      <c r="DI336" s="54"/>
    </row>
    <row r="337" spans="14:113" s="6" customFormat="1" ht="9" customHeight="1">
      <c r="N337" s="22"/>
      <c r="O337" s="22"/>
      <c r="P337" s="54"/>
      <c r="Q337" s="22"/>
      <c r="AD337" s="22"/>
      <c r="AF337" s="55"/>
      <c r="AG337" s="54"/>
      <c r="BC337" s="54"/>
      <c r="BE337" s="22"/>
      <c r="BU337" s="54"/>
      <c r="BV337" s="54"/>
      <c r="CP337" s="54"/>
      <c r="CQ337" s="54"/>
      <c r="CS337" s="54"/>
      <c r="DF337" s="22"/>
      <c r="DH337" s="54"/>
      <c r="DI337" s="54"/>
    </row>
    <row r="338" spans="14:113" s="6" customFormat="1" ht="9" customHeight="1">
      <c r="N338" s="22"/>
      <c r="O338" s="22"/>
      <c r="P338" s="54"/>
      <c r="Q338" s="22"/>
      <c r="AD338" s="22"/>
      <c r="AF338" s="55"/>
      <c r="AG338" s="54"/>
      <c r="BC338" s="54"/>
      <c r="BE338" s="22"/>
      <c r="BU338" s="54"/>
      <c r="BV338" s="54"/>
      <c r="CP338" s="54"/>
      <c r="CQ338" s="54"/>
      <c r="CS338" s="54"/>
      <c r="DF338" s="22"/>
      <c r="DH338" s="54"/>
      <c r="DI338" s="54"/>
    </row>
    <row r="339" spans="14:113" s="6" customFormat="1" ht="9" customHeight="1">
      <c r="N339" s="22"/>
      <c r="O339" s="22"/>
      <c r="P339" s="54"/>
      <c r="Q339" s="22"/>
      <c r="AD339" s="22"/>
      <c r="AF339" s="55"/>
      <c r="AG339" s="54"/>
      <c r="BC339" s="54"/>
      <c r="BE339" s="22"/>
      <c r="BU339" s="54"/>
      <c r="BV339" s="54"/>
      <c r="CP339" s="54"/>
      <c r="CQ339" s="54"/>
      <c r="CS339" s="54"/>
      <c r="DF339" s="22"/>
      <c r="DH339" s="54"/>
      <c r="DI339" s="54"/>
    </row>
    <row r="340" spans="14:113" s="6" customFormat="1" ht="9" customHeight="1">
      <c r="N340" s="22"/>
      <c r="O340" s="22"/>
      <c r="P340" s="54"/>
      <c r="Q340" s="22"/>
      <c r="AD340" s="22"/>
      <c r="AF340" s="55"/>
      <c r="AG340" s="54"/>
      <c r="BC340" s="54"/>
      <c r="BE340" s="22"/>
      <c r="BU340" s="54"/>
      <c r="BV340" s="54"/>
      <c r="CP340" s="54"/>
      <c r="CQ340" s="54"/>
      <c r="CS340" s="54"/>
      <c r="DF340" s="22"/>
      <c r="DH340" s="54"/>
      <c r="DI340" s="54"/>
    </row>
    <row r="341" spans="14:113" s="6" customFormat="1" ht="9" customHeight="1">
      <c r="N341" s="22"/>
      <c r="O341" s="22"/>
      <c r="P341" s="54"/>
      <c r="Q341" s="22"/>
      <c r="AD341" s="22"/>
      <c r="AF341" s="55"/>
      <c r="AG341" s="54"/>
      <c r="BC341" s="54"/>
      <c r="BE341" s="22"/>
      <c r="BU341" s="54"/>
      <c r="BV341" s="54"/>
      <c r="CP341" s="54"/>
      <c r="CQ341" s="54"/>
      <c r="CS341" s="54"/>
      <c r="DF341" s="22"/>
      <c r="DH341" s="54"/>
      <c r="DI341" s="54"/>
    </row>
    <row r="342" spans="14:113" s="6" customFormat="1" ht="9" customHeight="1">
      <c r="N342" s="22"/>
      <c r="O342" s="22"/>
      <c r="P342" s="54"/>
      <c r="Q342" s="22"/>
      <c r="AD342" s="22"/>
      <c r="AF342" s="55"/>
      <c r="AG342" s="54"/>
      <c r="BC342" s="54"/>
      <c r="BE342" s="22"/>
      <c r="BU342" s="54"/>
      <c r="BV342" s="54"/>
      <c r="CP342" s="54"/>
      <c r="CQ342" s="54"/>
      <c r="CS342" s="54"/>
      <c r="DF342" s="22"/>
      <c r="DH342" s="54"/>
      <c r="DI342" s="54"/>
    </row>
    <row r="343" spans="14:113" s="6" customFormat="1" ht="9" customHeight="1">
      <c r="N343" s="22"/>
      <c r="O343" s="22"/>
      <c r="P343" s="54"/>
      <c r="Q343" s="22"/>
      <c r="AD343" s="22"/>
      <c r="AF343" s="55"/>
      <c r="AG343" s="54"/>
      <c r="BC343" s="54"/>
      <c r="BE343" s="22"/>
      <c r="BU343" s="54"/>
      <c r="BV343" s="54"/>
      <c r="CP343" s="54"/>
      <c r="CQ343" s="54"/>
      <c r="CS343" s="54"/>
      <c r="DF343" s="22"/>
      <c r="DH343" s="54"/>
      <c r="DI343" s="54"/>
    </row>
    <row r="344" spans="14:113" s="6" customFormat="1" ht="9" customHeight="1">
      <c r="N344" s="22"/>
      <c r="O344" s="22"/>
      <c r="P344" s="54"/>
      <c r="Q344" s="22"/>
      <c r="AD344" s="22"/>
      <c r="AF344" s="55"/>
      <c r="AG344" s="54"/>
      <c r="BC344" s="54"/>
      <c r="BE344" s="22"/>
      <c r="BU344" s="54"/>
      <c r="BV344" s="54"/>
      <c r="CP344" s="54"/>
      <c r="CQ344" s="54"/>
      <c r="CS344" s="54"/>
      <c r="DF344" s="22"/>
      <c r="DH344" s="54"/>
      <c r="DI344" s="54"/>
    </row>
    <row r="345" spans="14:113" s="6" customFormat="1" ht="9" customHeight="1">
      <c r="N345" s="22"/>
      <c r="O345" s="22"/>
      <c r="P345" s="54"/>
      <c r="Q345" s="22"/>
      <c r="AD345" s="22"/>
      <c r="AF345" s="55"/>
      <c r="AG345" s="54"/>
      <c r="BC345" s="54"/>
      <c r="BE345" s="22"/>
      <c r="BU345" s="54"/>
      <c r="BV345" s="54"/>
      <c r="CP345" s="54"/>
      <c r="CQ345" s="54"/>
      <c r="CS345" s="54"/>
      <c r="DF345" s="22"/>
      <c r="DH345" s="54"/>
      <c r="DI345" s="54"/>
    </row>
    <row r="346" spans="14:113" s="6" customFormat="1" ht="9" customHeight="1">
      <c r="N346" s="22"/>
      <c r="O346" s="22"/>
      <c r="P346" s="54"/>
      <c r="Q346" s="22"/>
      <c r="AD346" s="22"/>
      <c r="AF346" s="55"/>
      <c r="AG346" s="54"/>
      <c r="BC346" s="54"/>
      <c r="BE346" s="22"/>
      <c r="BU346" s="54"/>
      <c r="BV346" s="54"/>
      <c r="CP346" s="54"/>
      <c r="CQ346" s="54"/>
      <c r="CS346" s="54"/>
      <c r="DF346" s="22"/>
      <c r="DH346" s="54"/>
      <c r="DI346" s="54"/>
    </row>
    <row r="347" spans="14:113" s="6" customFormat="1" ht="9" customHeight="1">
      <c r="N347" s="22"/>
      <c r="O347" s="22"/>
      <c r="P347" s="54"/>
      <c r="Q347" s="22"/>
      <c r="AD347" s="22"/>
      <c r="AF347" s="55"/>
      <c r="AG347" s="54"/>
      <c r="BC347" s="54"/>
      <c r="BE347" s="22"/>
      <c r="BU347" s="54"/>
      <c r="BV347" s="54"/>
      <c r="CP347" s="54"/>
      <c r="CQ347" s="54"/>
      <c r="CS347" s="54"/>
      <c r="DF347" s="22"/>
      <c r="DH347" s="54"/>
      <c r="DI347" s="54"/>
    </row>
    <row r="348" spans="14:113" s="6" customFormat="1" ht="9" customHeight="1">
      <c r="N348" s="22"/>
      <c r="O348" s="22"/>
      <c r="P348" s="54"/>
      <c r="Q348" s="22"/>
      <c r="AD348" s="22"/>
      <c r="AF348" s="55"/>
      <c r="AG348" s="54"/>
      <c r="BC348" s="54"/>
      <c r="BE348" s="22"/>
      <c r="BU348" s="54"/>
      <c r="BV348" s="54"/>
      <c r="CP348" s="54"/>
      <c r="CQ348" s="54"/>
      <c r="CS348" s="54"/>
      <c r="DF348" s="22"/>
      <c r="DH348" s="54"/>
      <c r="DI348" s="54"/>
    </row>
    <row r="349" spans="14:113" s="6" customFormat="1" ht="9" customHeight="1">
      <c r="N349" s="22"/>
      <c r="O349" s="22"/>
      <c r="P349" s="54"/>
      <c r="Q349" s="22"/>
      <c r="AD349" s="22"/>
      <c r="AF349" s="55"/>
      <c r="AG349" s="54"/>
      <c r="BC349" s="54"/>
      <c r="BE349" s="22"/>
      <c r="BU349" s="54"/>
      <c r="BV349" s="54"/>
      <c r="CP349" s="54"/>
      <c r="CQ349" s="54"/>
      <c r="CS349" s="54"/>
      <c r="DF349" s="22"/>
      <c r="DH349" s="54"/>
      <c r="DI349" s="54"/>
    </row>
    <row r="350" spans="14:113" s="6" customFormat="1" ht="9" customHeight="1">
      <c r="N350" s="22"/>
      <c r="O350" s="22"/>
      <c r="P350" s="54"/>
      <c r="Q350" s="22"/>
      <c r="AD350" s="22"/>
      <c r="AF350" s="55"/>
      <c r="AG350" s="54"/>
      <c r="BC350" s="54"/>
      <c r="BE350" s="22"/>
      <c r="BU350" s="54"/>
      <c r="BV350" s="54"/>
      <c r="CP350" s="54"/>
      <c r="CQ350" s="54"/>
      <c r="CS350" s="54"/>
      <c r="DF350" s="22"/>
      <c r="DH350" s="54"/>
      <c r="DI350" s="54"/>
    </row>
    <row r="351" spans="14:113" s="6" customFormat="1" ht="9" customHeight="1">
      <c r="N351" s="22"/>
      <c r="O351" s="22"/>
      <c r="P351" s="54"/>
      <c r="Q351" s="22"/>
      <c r="AD351" s="22"/>
      <c r="AF351" s="55"/>
      <c r="AG351" s="54"/>
      <c r="BC351" s="54"/>
      <c r="BE351" s="22"/>
      <c r="BU351" s="54"/>
      <c r="BV351" s="54"/>
      <c r="CP351" s="54"/>
      <c r="CQ351" s="54"/>
      <c r="CS351" s="54"/>
      <c r="DF351" s="22"/>
      <c r="DH351" s="54"/>
      <c r="DI351" s="54"/>
    </row>
    <row r="352" spans="14:113" s="6" customFormat="1" ht="9" customHeight="1">
      <c r="N352" s="22"/>
      <c r="O352" s="22"/>
      <c r="P352" s="54"/>
      <c r="Q352" s="22"/>
      <c r="AD352" s="22"/>
      <c r="AF352" s="55"/>
      <c r="AG352" s="54"/>
      <c r="BC352" s="54"/>
      <c r="BE352" s="22"/>
      <c r="BU352" s="54"/>
      <c r="BV352" s="54"/>
      <c r="CP352" s="54"/>
      <c r="CQ352" s="54"/>
      <c r="CS352" s="54"/>
      <c r="DF352" s="22"/>
      <c r="DH352" s="54"/>
      <c r="DI352" s="54"/>
    </row>
    <row r="353" spans="14:113" s="6" customFormat="1" ht="9" customHeight="1">
      <c r="N353" s="22"/>
      <c r="O353" s="22"/>
      <c r="P353" s="54"/>
      <c r="Q353" s="22"/>
      <c r="AD353" s="22"/>
      <c r="AF353" s="55"/>
      <c r="AG353" s="54"/>
      <c r="BC353" s="54"/>
      <c r="BE353" s="22"/>
      <c r="BU353" s="54"/>
      <c r="BV353" s="54"/>
      <c r="CP353" s="54"/>
      <c r="CQ353" s="54"/>
      <c r="CS353" s="54"/>
      <c r="DF353" s="22"/>
      <c r="DH353" s="54"/>
      <c r="DI353" s="54"/>
    </row>
    <row r="354" spans="14:113" s="6" customFormat="1" ht="9" customHeight="1">
      <c r="N354" s="22"/>
      <c r="O354" s="22"/>
      <c r="P354" s="54"/>
      <c r="Q354" s="22"/>
      <c r="AD354" s="22"/>
      <c r="AF354" s="55"/>
      <c r="AG354" s="54"/>
      <c r="BC354" s="54"/>
      <c r="BE354" s="22"/>
      <c r="BU354" s="54"/>
      <c r="BV354" s="54"/>
      <c r="CP354" s="54"/>
      <c r="CQ354" s="54"/>
      <c r="CS354" s="54"/>
      <c r="DF354" s="22"/>
      <c r="DH354" s="54"/>
      <c r="DI354" s="54"/>
    </row>
    <row r="355" spans="14:113" s="6" customFormat="1" ht="9" customHeight="1">
      <c r="N355" s="22"/>
      <c r="O355" s="22"/>
      <c r="P355" s="54"/>
      <c r="Q355" s="22"/>
      <c r="AD355" s="22"/>
      <c r="AF355" s="55"/>
      <c r="AG355" s="54"/>
      <c r="BC355" s="54"/>
      <c r="BE355" s="22"/>
      <c r="BU355" s="54"/>
      <c r="BV355" s="54"/>
      <c r="CP355" s="54"/>
      <c r="CQ355" s="54"/>
      <c r="CS355" s="54"/>
      <c r="DF355" s="22"/>
      <c r="DH355" s="54"/>
      <c r="DI355" s="54"/>
    </row>
    <row r="356" spans="14:113" s="6" customFormat="1" ht="9" customHeight="1">
      <c r="N356" s="22"/>
      <c r="O356" s="22"/>
      <c r="P356" s="54"/>
      <c r="Q356" s="22"/>
      <c r="AD356" s="22"/>
      <c r="AF356" s="55"/>
      <c r="AG356" s="54"/>
      <c r="BC356" s="54"/>
      <c r="BE356" s="22"/>
      <c r="BU356" s="54"/>
      <c r="BV356" s="54"/>
      <c r="CP356" s="54"/>
      <c r="CQ356" s="54"/>
      <c r="CS356" s="54"/>
      <c r="DF356" s="22"/>
      <c r="DH356" s="54"/>
      <c r="DI356" s="54"/>
    </row>
    <row r="357" spans="14:113" s="6" customFormat="1" ht="9" customHeight="1">
      <c r="N357" s="22"/>
      <c r="O357" s="22"/>
      <c r="P357" s="54"/>
      <c r="Q357" s="22"/>
      <c r="AD357" s="22"/>
      <c r="AF357" s="55"/>
      <c r="AG357" s="54"/>
      <c r="BC357" s="54"/>
      <c r="BE357" s="22"/>
      <c r="BU357" s="54"/>
      <c r="BV357" s="54"/>
      <c r="CP357" s="54"/>
      <c r="CQ357" s="54"/>
      <c r="CS357" s="54"/>
      <c r="DF357" s="22"/>
      <c r="DH357" s="54"/>
      <c r="DI357" s="54"/>
    </row>
    <row r="358" spans="14:113" s="6" customFormat="1" ht="9" customHeight="1">
      <c r="N358" s="22"/>
      <c r="O358" s="22"/>
      <c r="P358" s="54"/>
      <c r="Q358" s="22"/>
      <c r="AD358" s="22"/>
      <c r="AF358" s="55"/>
      <c r="AG358" s="54"/>
      <c r="BC358" s="54"/>
      <c r="BE358" s="22"/>
      <c r="BU358" s="54"/>
      <c r="BV358" s="54"/>
      <c r="CP358" s="54"/>
      <c r="CQ358" s="54"/>
      <c r="CS358" s="54"/>
      <c r="DF358" s="22"/>
      <c r="DH358" s="54"/>
      <c r="DI358" s="54"/>
    </row>
    <row r="359" spans="14:113" s="6" customFormat="1" ht="9" customHeight="1">
      <c r="N359" s="22"/>
      <c r="O359" s="22"/>
      <c r="P359" s="54"/>
      <c r="Q359" s="22"/>
      <c r="AD359" s="22"/>
      <c r="AF359" s="55"/>
      <c r="AG359" s="54"/>
      <c r="BC359" s="54"/>
      <c r="BE359" s="22"/>
      <c r="BU359" s="54"/>
      <c r="BV359" s="54"/>
      <c r="CP359" s="54"/>
      <c r="CQ359" s="54"/>
      <c r="CS359" s="54"/>
      <c r="DF359" s="22"/>
      <c r="DH359" s="54"/>
      <c r="DI359" s="54"/>
    </row>
    <row r="360" spans="14:113" s="6" customFormat="1" ht="9" customHeight="1">
      <c r="N360" s="22"/>
      <c r="O360" s="22"/>
      <c r="P360" s="54"/>
      <c r="Q360" s="22"/>
      <c r="AD360" s="22"/>
      <c r="AF360" s="55"/>
      <c r="AG360" s="54"/>
      <c r="BC360" s="54"/>
      <c r="BE360" s="22"/>
      <c r="BU360" s="54"/>
      <c r="BV360" s="54"/>
      <c r="CP360" s="54"/>
      <c r="CQ360" s="54"/>
      <c r="CS360" s="54"/>
      <c r="DF360" s="22"/>
      <c r="DH360" s="54"/>
      <c r="DI360" s="54"/>
    </row>
    <row r="361" spans="14:113" s="6" customFormat="1" ht="9" customHeight="1">
      <c r="N361" s="22"/>
      <c r="O361" s="22"/>
      <c r="P361" s="54"/>
      <c r="Q361" s="22"/>
      <c r="AD361" s="22"/>
      <c r="AF361" s="55"/>
      <c r="AG361" s="54"/>
      <c r="BC361" s="54"/>
      <c r="BE361" s="22"/>
      <c r="BU361" s="54"/>
      <c r="BV361" s="54"/>
      <c r="CP361" s="54"/>
      <c r="CQ361" s="54"/>
      <c r="CS361" s="54"/>
      <c r="DF361" s="22"/>
      <c r="DH361" s="54"/>
      <c r="DI361" s="54"/>
    </row>
    <row r="362" spans="14:113" s="6" customFormat="1" ht="9" customHeight="1">
      <c r="N362" s="22"/>
      <c r="O362" s="22"/>
      <c r="P362" s="54"/>
      <c r="Q362" s="22"/>
      <c r="AD362" s="22"/>
      <c r="AF362" s="55"/>
      <c r="AG362" s="54"/>
      <c r="BC362" s="54"/>
      <c r="BE362" s="22"/>
      <c r="BU362" s="54"/>
      <c r="BV362" s="54"/>
      <c r="CP362" s="54"/>
      <c r="CQ362" s="54"/>
      <c r="CS362" s="54"/>
      <c r="DF362" s="22"/>
      <c r="DH362" s="54"/>
      <c r="DI362" s="54"/>
    </row>
    <row r="363" spans="14:113" s="6" customFormat="1" ht="9" customHeight="1">
      <c r="N363" s="22"/>
      <c r="O363" s="22"/>
      <c r="P363" s="54"/>
      <c r="Q363" s="22"/>
      <c r="AD363" s="22"/>
      <c r="AF363" s="55"/>
      <c r="AG363" s="54"/>
      <c r="BC363" s="54"/>
      <c r="BE363" s="22"/>
      <c r="BU363" s="54"/>
      <c r="BV363" s="54"/>
      <c r="CP363" s="54"/>
      <c r="CQ363" s="54"/>
      <c r="CS363" s="54"/>
      <c r="DF363" s="22"/>
      <c r="DH363" s="54"/>
      <c r="DI363" s="54"/>
    </row>
    <row r="364" spans="14:113" s="6" customFormat="1" ht="9" customHeight="1">
      <c r="N364" s="22"/>
      <c r="O364" s="22"/>
      <c r="P364" s="54"/>
      <c r="Q364" s="22"/>
      <c r="AD364" s="22"/>
      <c r="AF364" s="55"/>
      <c r="AG364" s="54"/>
      <c r="BC364" s="54"/>
      <c r="BE364" s="22"/>
      <c r="BU364" s="54"/>
      <c r="BV364" s="54"/>
      <c r="CP364" s="54"/>
      <c r="CQ364" s="54"/>
      <c r="CS364" s="54"/>
      <c r="DF364" s="22"/>
      <c r="DH364" s="54"/>
      <c r="DI364" s="54"/>
    </row>
    <row r="365" spans="14:113" s="6" customFormat="1" ht="9" customHeight="1">
      <c r="N365" s="22"/>
      <c r="O365" s="22"/>
      <c r="P365" s="54"/>
      <c r="Q365" s="22"/>
      <c r="AD365" s="22"/>
      <c r="AF365" s="55"/>
      <c r="AG365" s="54"/>
      <c r="BC365" s="54"/>
      <c r="BE365" s="22"/>
      <c r="BU365" s="54"/>
      <c r="BV365" s="54"/>
      <c r="CP365" s="54"/>
      <c r="CQ365" s="54"/>
      <c r="CS365" s="54"/>
      <c r="DF365" s="22"/>
      <c r="DH365" s="54"/>
      <c r="DI365" s="54"/>
    </row>
    <row r="366" spans="14:113" s="6" customFormat="1" ht="9" customHeight="1">
      <c r="N366" s="22"/>
      <c r="O366" s="22"/>
      <c r="P366" s="54"/>
      <c r="Q366" s="22"/>
      <c r="AD366" s="22"/>
      <c r="AF366" s="55"/>
      <c r="AG366" s="54"/>
      <c r="BC366" s="54"/>
      <c r="BE366" s="22"/>
      <c r="BU366" s="54"/>
      <c r="BV366" s="54"/>
      <c r="CP366" s="54"/>
      <c r="CQ366" s="54"/>
      <c r="CS366" s="54"/>
      <c r="DF366" s="22"/>
      <c r="DH366" s="54"/>
      <c r="DI366" s="54"/>
    </row>
    <row r="367" spans="14:113" s="6" customFormat="1" ht="9" customHeight="1">
      <c r="N367" s="22"/>
      <c r="O367" s="22"/>
      <c r="P367" s="54"/>
      <c r="Q367" s="22"/>
      <c r="AD367" s="22"/>
      <c r="AF367" s="55"/>
      <c r="AG367" s="54"/>
      <c r="BC367" s="54"/>
      <c r="BE367" s="22"/>
      <c r="BU367" s="54"/>
      <c r="BV367" s="54"/>
      <c r="CP367" s="54"/>
      <c r="CQ367" s="54"/>
      <c r="CS367" s="54"/>
      <c r="DF367" s="22"/>
      <c r="DH367" s="54"/>
      <c r="DI367" s="54"/>
    </row>
    <row r="368" spans="14:113" s="6" customFormat="1" ht="9" customHeight="1">
      <c r="N368" s="22"/>
      <c r="O368" s="22"/>
      <c r="P368" s="54"/>
      <c r="Q368" s="22"/>
      <c r="AD368" s="22"/>
      <c r="AF368" s="55"/>
      <c r="AG368" s="54"/>
      <c r="BC368" s="54"/>
      <c r="BE368" s="22"/>
      <c r="BU368" s="54"/>
      <c r="BV368" s="54"/>
      <c r="CP368" s="54"/>
      <c r="CQ368" s="54"/>
      <c r="CS368" s="54"/>
      <c r="DF368" s="22"/>
      <c r="DH368" s="54"/>
      <c r="DI368" s="54"/>
    </row>
    <row r="369" spans="14:113" s="6" customFormat="1" ht="9" customHeight="1">
      <c r="N369" s="22"/>
      <c r="O369" s="22"/>
      <c r="P369" s="54"/>
      <c r="Q369" s="22"/>
      <c r="AD369" s="22"/>
      <c r="AF369" s="55"/>
      <c r="AG369" s="54"/>
      <c r="BC369" s="54"/>
      <c r="BE369" s="22"/>
      <c r="BU369" s="54"/>
      <c r="BV369" s="54"/>
      <c r="CP369" s="54"/>
      <c r="CQ369" s="54"/>
      <c r="CS369" s="54"/>
      <c r="DF369" s="22"/>
      <c r="DH369" s="54"/>
      <c r="DI369" s="54"/>
    </row>
    <row r="370" spans="14:113" s="6" customFormat="1" ht="9" customHeight="1">
      <c r="N370" s="22"/>
      <c r="O370" s="22"/>
      <c r="P370" s="54"/>
      <c r="Q370" s="22"/>
      <c r="AD370" s="22"/>
      <c r="AF370" s="55"/>
      <c r="AG370" s="54"/>
      <c r="BC370" s="54"/>
      <c r="BE370" s="22"/>
      <c r="BU370" s="54"/>
      <c r="BV370" s="54"/>
      <c r="CP370" s="54"/>
      <c r="CQ370" s="54"/>
      <c r="CS370" s="54"/>
      <c r="DF370" s="22"/>
      <c r="DH370" s="54"/>
      <c r="DI370" s="54"/>
    </row>
    <row r="371" spans="14:113" s="6" customFormat="1" ht="9" customHeight="1">
      <c r="N371" s="22"/>
      <c r="O371" s="22"/>
      <c r="P371" s="54"/>
      <c r="Q371" s="22"/>
      <c r="AD371" s="22"/>
      <c r="AF371" s="55"/>
      <c r="AG371" s="54"/>
      <c r="BC371" s="54"/>
      <c r="BE371" s="22"/>
      <c r="BU371" s="54"/>
      <c r="BV371" s="54"/>
      <c r="CP371" s="54"/>
      <c r="CQ371" s="54"/>
      <c r="CS371" s="54"/>
      <c r="DF371" s="22"/>
      <c r="DH371" s="54"/>
      <c r="DI371" s="54"/>
    </row>
    <row r="372" spans="14:113" s="6" customFormat="1" ht="9" customHeight="1">
      <c r="N372" s="22"/>
      <c r="O372" s="22"/>
      <c r="P372" s="54"/>
      <c r="Q372" s="22"/>
      <c r="AD372" s="22"/>
      <c r="AF372" s="55"/>
      <c r="AG372" s="54"/>
      <c r="BC372" s="54"/>
      <c r="BE372" s="22"/>
      <c r="BU372" s="54"/>
      <c r="BV372" s="54"/>
      <c r="CP372" s="54"/>
      <c r="CQ372" s="54"/>
      <c r="CS372" s="54"/>
      <c r="DF372" s="22"/>
      <c r="DH372" s="54"/>
      <c r="DI372" s="54"/>
    </row>
    <row r="373" spans="14:113" s="6" customFormat="1" ht="9" customHeight="1">
      <c r="N373" s="22"/>
      <c r="O373" s="22"/>
      <c r="P373" s="54"/>
      <c r="Q373" s="22"/>
      <c r="AD373" s="22"/>
      <c r="AF373" s="55"/>
      <c r="AG373" s="54"/>
      <c r="BC373" s="54"/>
      <c r="BE373" s="22"/>
      <c r="BU373" s="54"/>
      <c r="BV373" s="54"/>
      <c r="CP373" s="54"/>
      <c r="CQ373" s="54"/>
      <c r="CS373" s="54"/>
      <c r="DF373" s="22"/>
      <c r="DH373" s="54"/>
      <c r="DI373" s="54"/>
    </row>
    <row r="374" spans="14:113" s="6" customFormat="1" ht="9" customHeight="1">
      <c r="N374" s="22"/>
      <c r="O374" s="22"/>
      <c r="P374" s="54"/>
      <c r="Q374" s="22"/>
      <c r="AD374" s="22"/>
      <c r="AF374" s="55"/>
      <c r="AG374" s="54"/>
      <c r="BC374" s="54"/>
      <c r="BE374" s="22"/>
      <c r="BU374" s="54"/>
      <c r="BV374" s="54"/>
      <c r="CP374" s="54"/>
      <c r="CQ374" s="54"/>
      <c r="CS374" s="54"/>
      <c r="DF374" s="22"/>
      <c r="DH374" s="54"/>
      <c r="DI374" s="54"/>
    </row>
    <row r="375" spans="14:113" s="6" customFormat="1" ht="9" customHeight="1">
      <c r="N375" s="22"/>
      <c r="O375" s="22"/>
      <c r="P375" s="54"/>
      <c r="Q375" s="22"/>
      <c r="AD375" s="22"/>
      <c r="AF375" s="55"/>
      <c r="AG375" s="54"/>
      <c r="BC375" s="54"/>
      <c r="BE375" s="22"/>
      <c r="BU375" s="54"/>
      <c r="BV375" s="54"/>
      <c r="CP375" s="54"/>
      <c r="CQ375" s="54"/>
      <c r="CS375" s="54"/>
      <c r="DF375" s="22"/>
      <c r="DH375" s="54"/>
      <c r="DI375" s="54"/>
    </row>
    <row r="376" spans="14:113" s="6" customFormat="1" ht="9" customHeight="1">
      <c r="N376" s="22"/>
      <c r="O376" s="22"/>
      <c r="P376" s="54"/>
      <c r="Q376" s="22"/>
      <c r="AD376" s="22"/>
      <c r="AF376" s="55"/>
      <c r="AG376" s="54"/>
      <c r="BC376" s="54"/>
      <c r="BE376" s="22"/>
      <c r="BU376" s="54"/>
      <c r="BV376" s="54"/>
      <c r="CP376" s="54"/>
      <c r="CQ376" s="54"/>
      <c r="CS376" s="54"/>
      <c r="DF376" s="22"/>
      <c r="DH376" s="54"/>
      <c r="DI376" s="54"/>
    </row>
    <row r="377" spans="14:113" s="6" customFormat="1" ht="9" customHeight="1">
      <c r="N377" s="22"/>
      <c r="O377" s="22"/>
      <c r="P377" s="54"/>
      <c r="Q377" s="22"/>
      <c r="AD377" s="22"/>
      <c r="AF377" s="55"/>
      <c r="AG377" s="54"/>
      <c r="BC377" s="54"/>
      <c r="BE377" s="22"/>
      <c r="BU377" s="54"/>
      <c r="BV377" s="54"/>
      <c r="CP377" s="54"/>
      <c r="CQ377" s="54"/>
      <c r="CS377" s="54"/>
      <c r="DF377" s="22"/>
      <c r="DH377" s="54"/>
      <c r="DI377" s="54"/>
    </row>
    <row r="378" spans="14:113" s="6" customFormat="1" ht="9" customHeight="1">
      <c r="N378" s="22"/>
      <c r="O378" s="22"/>
      <c r="P378" s="54"/>
      <c r="Q378" s="22"/>
      <c r="AD378" s="22"/>
      <c r="AF378" s="55"/>
      <c r="AG378" s="54"/>
      <c r="BC378" s="54"/>
      <c r="BE378" s="22"/>
      <c r="BU378" s="54"/>
      <c r="BV378" s="54"/>
      <c r="CP378" s="54"/>
      <c r="CQ378" s="54"/>
      <c r="CS378" s="54"/>
      <c r="DF378" s="22"/>
      <c r="DH378" s="54"/>
      <c r="DI378" s="54"/>
    </row>
    <row r="379" spans="14:113" s="6" customFormat="1" ht="9" customHeight="1">
      <c r="N379" s="22"/>
      <c r="O379" s="22"/>
      <c r="P379" s="54"/>
      <c r="Q379" s="22"/>
      <c r="AD379" s="22"/>
      <c r="AF379" s="55"/>
      <c r="AG379" s="54"/>
      <c r="BC379" s="54"/>
      <c r="BE379" s="22"/>
      <c r="BU379" s="54"/>
      <c r="BV379" s="54"/>
      <c r="CP379" s="54"/>
      <c r="CQ379" s="54"/>
      <c r="CS379" s="54"/>
      <c r="DF379" s="22"/>
      <c r="DH379" s="54"/>
      <c r="DI379" s="54"/>
    </row>
    <row r="380" spans="14:113" s="6" customFormat="1" ht="9" customHeight="1">
      <c r="N380" s="22"/>
      <c r="O380" s="22"/>
      <c r="P380" s="54"/>
      <c r="Q380" s="22"/>
      <c r="AD380" s="22"/>
      <c r="AF380" s="55"/>
      <c r="AG380" s="54"/>
      <c r="BC380" s="54"/>
      <c r="BE380" s="22"/>
      <c r="BU380" s="54"/>
      <c r="BV380" s="54"/>
      <c r="CP380" s="54"/>
      <c r="CQ380" s="54"/>
      <c r="CS380" s="54"/>
      <c r="DF380" s="22"/>
      <c r="DH380" s="54"/>
      <c r="DI380" s="54"/>
    </row>
    <row r="381" spans="14:113" s="6" customFormat="1" ht="9" customHeight="1">
      <c r="N381" s="22"/>
      <c r="O381" s="22"/>
      <c r="P381" s="54"/>
      <c r="Q381" s="22"/>
      <c r="AD381" s="22"/>
      <c r="AF381" s="55"/>
      <c r="AG381" s="54"/>
      <c r="BC381" s="54"/>
      <c r="BE381" s="22"/>
      <c r="BU381" s="54"/>
      <c r="BV381" s="54"/>
      <c r="CP381" s="54"/>
      <c r="CQ381" s="54"/>
      <c r="CS381" s="54"/>
      <c r="DF381" s="22"/>
      <c r="DH381" s="54"/>
      <c r="DI381" s="54"/>
    </row>
    <row r="382" spans="14:113" s="6" customFormat="1" ht="9" customHeight="1">
      <c r="N382" s="22"/>
      <c r="O382" s="22"/>
      <c r="P382" s="54"/>
      <c r="Q382" s="22"/>
      <c r="AD382" s="22"/>
      <c r="AF382" s="55"/>
      <c r="AG382" s="54"/>
      <c r="BC382" s="54"/>
      <c r="BE382" s="22"/>
      <c r="BU382" s="54"/>
      <c r="BV382" s="54"/>
      <c r="CP382" s="54"/>
      <c r="CQ382" s="54"/>
      <c r="CS382" s="54"/>
      <c r="DF382" s="22"/>
      <c r="DH382" s="54"/>
      <c r="DI382" s="54"/>
    </row>
    <row r="383" spans="14:113" s="6" customFormat="1" ht="9" customHeight="1">
      <c r="N383" s="22"/>
      <c r="O383" s="22"/>
      <c r="P383" s="54"/>
      <c r="Q383" s="22"/>
      <c r="AD383" s="22"/>
      <c r="AF383" s="55"/>
      <c r="AG383" s="54"/>
      <c r="BC383" s="54"/>
      <c r="BE383" s="22"/>
      <c r="BU383" s="54"/>
      <c r="BV383" s="54"/>
      <c r="CP383" s="54"/>
      <c r="CQ383" s="54"/>
      <c r="CS383" s="54"/>
      <c r="DF383" s="22"/>
      <c r="DH383" s="54"/>
      <c r="DI383" s="54"/>
    </row>
    <row r="384" spans="14:113" s="6" customFormat="1" ht="9" customHeight="1">
      <c r="N384" s="22"/>
      <c r="O384" s="22"/>
      <c r="P384" s="54"/>
      <c r="Q384" s="22"/>
      <c r="AD384" s="22"/>
      <c r="AF384" s="55"/>
      <c r="AG384" s="54"/>
      <c r="BC384" s="54"/>
      <c r="BE384" s="22"/>
      <c r="BU384" s="54"/>
      <c r="BV384" s="54"/>
      <c r="CP384" s="54"/>
      <c r="CQ384" s="54"/>
      <c r="CS384" s="54"/>
      <c r="DF384" s="22"/>
      <c r="DH384" s="54"/>
      <c r="DI384" s="54"/>
    </row>
    <row r="385" spans="14:113" s="6" customFormat="1" ht="9" customHeight="1">
      <c r="N385" s="22"/>
      <c r="O385" s="22"/>
      <c r="P385" s="54"/>
      <c r="Q385" s="22"/>
      <c r="AD385" s="22"/>
      <c r="AF385" s="55"/>
      <c r="AG385" s="54"/>
      <c r="BC385" s="54"/>
      <c r="BE385" s="22"/>
      <c r="BU385" s="54"/>
      <c r="BV385" s="54"/>
      <c r="CP385" s="54"/>
      <c r="CQ385" s="54"/>
      <c r="CS385" s="54"/>
      <c r="DF385" s="22"/>
      <c r="DH385" s="54"/>
      <c r="DI385" s="54"/>
    </row>
    <row r="386" spans="14:113" s="6" customFormat="1" ht="9" customHeight="1">
      <c r="N386" s="22"/>
      <c r="O386" s="22"/>
      <c r="P386" s="54"/>
      <c r="Q386" s="22"/>
      <c r="AD386" s="22"/>
      <c r="AF386" s="55"/>
      <c r="AG386" s="54"/>
      <c r="BC386" s="54"/>
      <c r="BE386" s="22"/>
      <c r="BU386" s="54"/>
      <c r="BV386" s="54"/>
      <c r="CP386" s="54"/>
      <c r="CQ386" s="54"/>
      <c r="CS386" s="54"/>
      <c r="DF386" s="22"/>
      <c r="DH386" s="54"/>
      <c r="DI386" s="54"/>
    </row>
    <row r="387" spans="14:113" s="6" customFormat="1" ht="9" customHeight="1">
      <c r="N387" s="22"/>
      <c r="O387" s="22"/>
      <c r="P387" s="54"/>
      <c r="Q387" s="22"/>
      <c r="AD387" s="22"/>
      <c r="AF387" s="55"/>
      <c r="AG387" s="54"/>
      <c r="BC387" s="54"/>
      <c r="BE387" s="22"/>
      <c r="BU387" s="54"/>
      <c r="BV387" s="54"/>
      <c r="CP387" s="54"/>
      <c r="CQ387" s="54"/>
      <c r="CS387" s="54"/>
      <c r="DF387" s="22"/>
      <c r="DH387" s="54"/>
      <c r="DI387" s="54"/>
    </row>
    <row r="388" spans="14:113" s="6" customFormat="1" ht="9" customHeight="1">
      <c r="N388" s="22"/>
      <c r="O388" s="22"/>
      <c r="P388" s="54"/>
      <c r="Q388" s="22"/>
      <c r="AD388" s="22"/>
      <c r="AF388" s="55"/>
      <c r="AG388" s="54"/>
      <c r="BC388" s="54"/>
      <c r="BE388" s="22"/>
      <c r="BU388" s="54"/>
      <c r="BV388" s="54"/>
      <c r="CP388" s="54"/>
      <c r="CQ388" s="54"/>
      <c r="CS388" s="54"/>
      <c r="DF388" s="22"/>
      <c r="DH388" s="54"/>
      <c r="DI388" s="54"/>
    </row>
    <row r="389" spans="14:113" s="6" customFormat="1" ht="9" customHeight="1">
      <c r="N389" s="22"/>
      <c r="O389" s="22"/>
      <c r="P389" s="54"/>
      <c r="Q389" s="22"/>
      <c r="AD389" s="22"/>
      <c r="AF389" s="55"/>
      <c r="AG389" s="54"/>
      <c r="BC389" s="54"/>
      <c r="BE389" s="22"/>
      <c r="BU389" s="54"/>
      <c r="BV389" s="54"/>
      <c r="CP389" s="54"/>
      <c r="CQ389" s="54"/>
      <c r="CS389" s="54"/>
      <c r="DF389" s="22"/>
      <c r="DH389" s="54"/>
      <c r="DI389" s="54"/>
    </row>
    <row r="390" spans="14:113" s="6" customFormat="1" ht="9" customHeight="1">
      <c r="N390" s="22"/>
      <c r="O390" s="22"/>
      <c r="P390" s="54"/>
      <c r="Q390" s="22"/>
      <c r="AD390" s="22"/>
      <c r="AF390" s="55"/>
      <c r="AG390" s="54"/>
      <c r="BC390" s="54"/>
      <c r="BE390" s="22"/>
      <c r="BU390" s="54"/>
      <c r="BV390" s="54"/>
      <c r="CP390" s="54"/>
      <c r="CQ390" s="54"/>
      <c r="CS390" s="54"/>
      <c r="DF390" s="22"/>
      <c r="DH390" s="54"/>
      <c r="DI390" s="54"/>
    </row>
    <row r="391" spans="14:113" s="6" customFormat="1" ht="9" customHeight="1">
      <c r="N391" s="22"/>
      <c r="O391" s="22"/>
      <c r="P391" s="54"/>
      <c r="Q391" s="22"/>
      <c r="AD391" s="22"/>
      <c r="AF391" s="55"/>
      <c r="AG391" s="54"/>
      <c r="BC391" s="54"/>
      <c r="BE391" s="22"/>
      <c r="BU391" s="54"/>
      <c r="BV391" s="54"/>
      <c r="CP391" s="54"/>
      <c r="CQ391" s="54"/>
      <c r="CS391" s="54"/>
      <c r="DF391" s="22"/>
      <c r="DH391" s="54"/>
      <c r="DI391" s="54"/>
    </row>
    <row r="392" spans="14:113" s="6" customFormat="1" ht="9" customHeight="1">
      <c r="N392" s="22"/>
      <c r="O392" s="22"/>
      <c r="P392" s="54"/>
      <c r="Q392" s="22"/>
      <c r="AD392" s="22"/>
      <c r="AF392" s="55"/>
      <c r="AG392" s="54"/>
      <c r="BC392" s="54"/>
      <c r="BE392" s="22"/>
      <c r="BU392" s="54"/>
      <c r="BV392" s="54"/>
      <c r="CP392" s="54"/>
      <c r="CQ392" s="54"/>
      <c r="CS392" s="54"/>
      <c r="DF392" s="22"/>
      <c r="DH392" s="54"/>
      <c r="DI392" s="54"/>
    </row>
    <row r="393" spans="14:113" s="6" customFormat="1" ht="9" customHeight="1">
      <c r="N393" s="22"/>
      <c r="O393" s="22"/>
      <c r="P393" s="54"/>
      <c r="Q393" s="22"/>
      <c r="AD393" s="22"/>
      <c r="AF393" s="55"/>
      <c r="AG393" s="54"/>
      <c r="BC393" s="54"/>
      <c r="BE393" s="22"/>
      <c r="BU393" s="54"/>
      <c r="BV393" s="54"/>
      <c r="CP393" s="54"/>
      <c r="CQ393" s="54"/>
      <c r="CS393" s="54"/>
      <c r="DF393" s="22"/>
      <c r="DH393" s="54"/>
      <c r="DI393" s="54"/>
    </row>
    <row r="394" spans="14:113" s="6" customFormat="1" ht="9" customHeight="1">
      <c r="N394" s="22"/>
      <c r="O394" s="22"/>
      <c r="P394" s="54"/>
      <c r="Q394" s="22"/>
      <c r="AD394" s="22"/>
      <c r="AF394" s="55"/>
      <c r="AG394" s="54"/>
      <c r="BC394" s="54"/>
      <c r="BE394" s="22"/>
      <c r="BU394" s="54"/>
      <c r="BV394" s="54"/>
      <c r="CP394" s="54"/>
      <c r="CQ394" s="54"/>
      <c r="CS394" s="54"/>
      <c r="DF394" s="22"/>
      <c r="DH394" s="54"/>
      <c r="DI394" s="54"/>
    </row>
    <row r="395" spans="14:113" s="6" customFormat="1" ht="9" customHeight="1">
      <c r="N395" s="22"/>
      <c r="O395" s="22"/>
      <c r="P395" s="54"/>
      <c r="Q395" s="22"/>
      <c r="AD395" s="22"/>
      <c r="AF395" s="55"/>
      <c r="AG395" s="54"/>
      <c r="BC395" s="54"/>
      <c r="BE395" s="22"/>
      <c r="BU395" s="54"/>
      <c r="BV395" s="54"/>
      <c r="CP395" s="54"/>
      <c r="CQ395" s="54"/>
      <c r="CS395" s="54"/>
      <c r="DF395" s="22"/>
      <c r="DH395" s="54"/>
      <c r="DI395" s="54"/>
    </row>
    <row r="396" spans="14:113" s="6" customFormat="1" ht="9" customHeight="1">
      <c r="N396" s="22"/>
      <c r="O396" s="22"/>
      <c r="P396" s="54"/>
      <c r="Q396" s="22"/>
      <c r="AD396" s="22"/>
      <c r="AF396" s="55"/>
      <c r="AG396" s="54"/>
      <c r="BC396" s="54"/>
      <c r="BE396" s="22"/>
      <c r="BU396" s="54"/>
      <c r="BV396" s="54"/>
      <c r="CP396" s="54"/>
      <c r="CQ396" s="54"/>
      <c r="CS396" s="54"/>
      <c r="DF396" s="22"/>
      <c r="DH396" s="54"/>
      <c r="DI396" s="54"/>
    </row>
    <row r="397" spans="14:113" s="6" customFormat="1" ht="9" customHeight="1">
      <c r="N397" s="22"/>
      <c r="O397" s="22"/>
      <c r="P397" s="54"/>
      <c r="Q397" s="22"/>
      <c r="AD397" s="22"/>
      <c r="AF397" s="55"/>
      <c r="AG397" s="54"/>
      <c r="BC397" s="54"/>
      <c r="BE397" s="22"/>
      <c r="BU397" s="54"/>
      <c r="BV397" s="54"/>
      <c r="CP397" s="54"/>
      <c r="CQ397" s="54"/>
      <c r="CS397" s="54"/>
      <c r="DF397" s="22"/>
      <c r="DH397" s="54"/>
      <c r="DI397" s="54"/>
    </row>
    <row r="398" spans="14:113" s="6" customFormat="1" ht="9" customHeight="1">
      <c r="N398" s="22"/>
      <c r="O398" s="22"/>
      <c r="P398" s="54"/>
      <c r="Q398" s="22"/>
      <c r="AD398" s="22"/>
      <c r="AF398" s="55"/>
      <c r="AG398" s="54"/>
      <c r="BC398" s="54"/>
      <c r="BE398" s="22"/>
      <c r="BU398" s="54"/>
      <c r="BV398" s="54"/>
      <c r="CP398" s="54"/>
      <c r="CQ398" s="54"/>
      <c r="CS398" s="54"/>
      <c r="DF398" s="22"/>
      <c r="DH398" s="54"/>
      <c r="DI398" s="54"/>
    </row>
    <row r="399" spans="14:113" s="6" customFormat="1" ht="9" customHeight="1">
      <c r="N399" s="22"/>
      <c r="O399" s="22"/>
      <c r="P399" s="54"/>
      <c r="Q399" s="22"/>
      <c r="AD399" s="22"/>
      <c r="AF399" s="55"/>
      <c r="AG399" s="54"/>
      <c r="BC399" s="54"/>
      <c r="BE399" s="22"/>
      <c r="BU399" s="54"/>
      <c r="BV399" s="54"/>
      <c r="CP399" s="54"/>
      <c r="CQ399" s="54"/>
      <c r="CS399" s="54"/>
      <c r="DF399" s="22"/>
      <c r="DH399" s="54"/>
      <c r="DI399" s="54"/>
    </row>
    <row r="400" spans="14:113" s="6" customFormat="1" ht="9" customHeight="1">
      <c r="N400" s="22"/>
      <c r="O400" s="22"/>
      <c r="P400" s="54"/>
      <c r="Q400" s="22"/>
      <c r="AD400" s="22"/>
      <c r="AF400" s="55"/>
      <c r="AG400" s="54"/>
      <c r="BC400" s="54"/>
      <c r="BE400" s="22"/>
      <c r="BU400" s="54"/>
      <c r="BV400" s="54"/>
      <c r="CP400" s="54"/>
      <c r="CQ400" s="54"/>
      <c r="CS400" s="54"/>
      <c r="DF400" s="22"/>
      <c r="DH400" s="54"/>
      <c r="DI400" s="54"/>
    </row>
    <row r="401" spans="14:113" s="6" customFormat="1" ht="9" customHeight="1">
      <c r="N401" s="22"/>
      <c r="O401" s="22"/>
      <c r="P401" s="54"/>
      <c r="Q401" s="22"/>
      <c r="AD401" s="22"/>
      <c r="AF401" s="55"/>
      <c r="AG401" s="54"/>
      <c r="BC401" s="54"/>
      <c r="BE401" s="22"/>
      <c r="BU401" s="54"/>
      <c r="BV401" s="54"/>
      <c r="CP401" s="54"/>
      <c r="CQ401" s="54"/>
      <c r="CS401" s="54"/>
      <c r="DF401" s="22"/>
      <c r="DH401" s="54"/>
      <c r="DI401" s="54"/>
    </row>
    <row r="402" spans="14:113" s="6" customFormat="1" ht="9" customHeight="1">
      <c r="N402" s="22"/>
      <c r="O402" s="22"/>
      <c r="P402" s="54"/>
      <c r="Q402" s="22"/>
      <c r="AD402" s="22"/>
      <c r="AF402" s="55"/>
      <c r="AG402" s="54"/>
      <c r="BC402" s="54"/>
      <c r="BE402" s="22"/>
      <c r="BU402" s="54"/>
      <c r="BV402" s="54"/>
      <c r="CP402" s="54"/>
      <c r="CQ402" s="54"/>
      <c r="CS402" s="54"/>
      <c r="DF402" s="22"/>
      <c r="DH402" s="54"/>
      <c r="DI402" s="54"/>
    </row>
    <row r="403" spans="14:113" s="6" customFormat="1" ht="9" customHeight="1">
      <c r="N403" s="22"/>
      <c r="O403" s="22"/>
      <c r="P403" s="54"/>
      <c r="Q403" s="22"/>
      <c r="AD403" s="22"/>
      <c r="AF403" s="55"/>
      <c r="AG403" s="54"/>
      <c r="BC403" s="54"/>
      <c r="BE403" s="22"/>
      <c r="BU403" s="54"/>
      <c r="BV403" s="54"/>
      <c r="CP403" s="54"/>
      <c r="CQ403" s="54"/>
      <c r="CS403" s="54"/>
      <c r="DF403" s="22"/>
      <c r="DH403" s="54"/>
      <c r="DI403" s="54"/>
    </row>
    <row r="404" spans="14:113" s="6" customFormat="1" ht="9" customHeight="1">
      <c r="N404" s="22"/>
      <c r="O404" s="22"/>
      <c r="P404" s="54"/>
      <c r="Q404" s="22"/>
      <c r="AD404" s="22"/>
      <c r="AF404" s="55"/>
      <c r="AG404" s="54"/>
      <c r="BC404" s="54"/>
      <c r="BE404" s="22"/>
      <c r="BU404" s="54"/>
      <c r="BV404" s="54"/>
      <c r="CP404" s="54"/>
      <c r="CQ404" s="54"/>
      <c r="CS404" s="54"/>
      <c r="DF404" s="22"/>
      <c r="DH404" s="54"/>
      <c r="DI404" s="54"/>
    </row>
    <row r="405" spans="14:113" s="6" customFormat="1" ht="9" customHeight="1">
      <c r="N405" s="22"/>
      <c r="O405" s="22"/>
      <c r="P405" s="54"/>
      <c r="Q405" s="22"/>
      <c r="AD405" s="22"/>
      <c r="AF405" s="55"/>
      <c r="AG405" s="54"/>
      <c r="BC405" s="54"/>
      <c r="BE405" s="22"/>
      <c r="BU405" s="54"/>
      <c r="BV405" s="54"/>
      <c r="CP405" s="54"/>
      <c r="CQ405" s="54"/>
      <c r="CS405" s="54"/>
      <c r="DF405" s="22"/>
      <c r="DH405" s="54"/>
      <c r="DI405" s="54"/>
    </row>
    <row r="406" spans="14:113" s="6" customFormat="1" ht="9" customHeight="1">
      <c r="N406" s="22"/>
      <c r="O406" s="22"/>
      <c r="P406" s="54"/>
      <c r="Q406" s="22"/>
      <c r="AD406" s="22"/>
      <c r="AF406" s="55"/>
      <c r="AG406" s="54"/>
      <c r="BC406" s="54"/>
      <c r="BE406" s="22"/>
      <c r="BU406" s="54"/>
      <c r="BV406" s="54"/>
      <c r="CP406" s="54"/>
      <c r="CQ406" s="54"/>
      <c r="CS406" s="54"/>
      <c r="DF406" s="22"/>
      <c r="DH406" s="54"/>
      <c r="DI406" s="54"/>
    </row>
    <row r="407" spans="14:113" s="6" customFormat="1" ht="9" customHeight="1">
      <c r="N407" s="22"/>
      <c r="O407" s="22"/>
      <c r="P407" s="54"/>
      <c r="Q407" s="22"/>
      <c r="AD407" s="22"/>
      <c r="AF407" s="55"/>
      <c r="AG407" s="54"/>
      <c r="BC407" s="54"/>
      <c r="BE407" s="22"/>
      <c r="BU407" s="54"/>
      <c r="BV407" s="54"/>
      <c r="CP407" s="54"/>
      <c r="CQ407" s="54"/>
      <c r="CS407" s="54"/>
      <c r="DF407" s="22"/>
      <c r="DH407" s="54"/>
      <c r="DI407" s="54"/>
    </row>
    <row r="408" spans="14:113" s="6" customFormat="1" ht="9" customHeight="1">
      <c r="N408" s="22"/>
      <c r="O408" s="22"/>
      <c r="P408" s="54"/>
      <c r="Q408" s="22"/>
      <c r="AD408" s="22"/>
      <c r="AF408" s="55"/>
      <c r="AG408" s="54"/>
      <c r="BC408" s="54"/>
      <c r="BE408" s="22"/>
      <c r="BU408" s="54"/>
      <c r="BV408" s="54"/>
      <c r="CP408" s="54"/>
      <c r="CQ408" s="54"/>
      <c r="CS408" s="54"/>
      <c r="DF408" s="22"/>
      <c r="DH408" s="54"/>
      <c r="DI408" s="54"/>
    </row>
    <row r="409" spans="14:113" s="6" customFormat="1" ht="9" customHeight="1">
      <c r="N409" s="22"/>
      <c r="O409" s="22"/>
      <c r="P409" s="54"/>
      <c r="Q409" s="22"/>
      <c r="AD409" s="22"/>
      <c r="AF409" s="55"/>
      <c r="AG409" s="54"/>
      <c r="BC409" s="54"/>
      <c r="BE409" s="22"/>
      <c r="BU409" s="54"/>
      <c r="BV409" s="54"/>
      <c r="CP409" s="54"/>
      <c r="CQ409" s="54"/>
      <c r="CS409" s="54"/>
      <c r="DF409" s="22"/>
      <c r="DH409" s="54"/>
      <c r="DI409" s="54"/>
    </row>
    <row r="410" spans="14:113" s="6" customFormat="1" ht="9" customHeight="1">
      <c r="N410" s="22"/>
      <c r="O410" s="22"/>
      <c r="P410" s="54"/>
      <c r="Q410" s="22"/>
      <c r="AD410" s="22"/>
      <c r="AF410" s="55"/>
      <c r="AG410" s="54"/>
      <c r="BC410" s="54"/>
      <c r="BE410" s="22"/>
      <c r="BU410" s="54"/>
      <c r="BV410" s="54"/>
      <c r="CP410" s="54"/>
      <c r="CQ410" s="54"/>
      <c r="CS410" s="54"/>
      <c r="DF410" s="22"/>
      <c r="DH410" s="54"/>
      <c r="DI410" s="54"/>
    </row>
    <row r="411" spans="14:113" s="6" customFormat="1" ht="9" customHeight="1">
      <c r="N411" s="22"/>
      <c r="O411" s="22"/>
      <c r="P411" s="54"/>
      <c r="Q411" s="22"/>
      <c r="AD411" s="22"/>
      <c r="AF411" s="55"/>
      <c r="AG411" s="54"/>
      <c r="BC411" s="54"/>
      <c r="BE411" s="22"/>
      <c r="BU411" s="54"/>
      <c r="BV411" s="54"/>
      <c r="CP411" s="54"/>
      <c r="CQ411" s="54"/>
      <c r="CS411" s="54"/>
      <c r="DF411" s="22"/>
      <c r="DH411" s="54"/>
      <c r="DI411" s="54"/>
    </row>
    <row r="412" spans="14:113" s="6" customFormat="1" ht="9" customHeight="1">
      <c r="N412" s="22"/>
      <c r="O412" s="22"/>
      <c r="P412" s="54"/>
      <c r="Q412" s="22"/>
      <c r="AD412" s="22"/>
      <c r="AF412" s="55"/>
      <c r="AG412" s="54"/>
      <c r="BC412" s="54"/>
      <c r="BE412" s="22"/>
      <c r="BU412" s="54"/>
      <c r="BV412" s="54"/>
      <c r="CP412" s="54"/>
      <c r="CQ412" s="54"/>
      <c r="CS412" s="54"/>
      <c r="DF412" s="22"/>
      <c r="DH412" s="54"/>
      <c r="DI412" s="54"/>
    </row>
    <row r="413" spans="14:113" s="6" customFormat="1" ht="9" customHeight="1">
      <c r="N413" s="22"/>
      <c r="O413" s="22"/>
      <c r="P413" s="54"/>
      <c r="Q413" s="22"/>
      <c r="AD413" s="22"/>
      <c r="AF413" s="55"/>
      <c r="AG413" s="54"/>
      <c r="BC413" s="54"/>
      <c r="BE413" s="22"/>
      <c r="BU413" s="54"/>
      <c r="BV413" s="54"/>
      <c r="CP413" s="54"/>
      <c r="CQ413" s="54"/>
      <c r="CS413" s="54"/>
      <c r="DF413" s="22"/>
      <c r="DH413" s="54"/>
      <c r="DI413" s="54"/>
    </row>
    <row r="414" spans="14:113" s="6" customFormat="1" ht="9" customHeight="1">
      <c r="N414" s="22"/>
      <c r="O414" s="22"/>
      <c r="P414" s="54"/>
      <c r="Q414" s="22"/>
      <c r="AD414" s="22"/>
      <c r="AF414" s="55"/>
      <c r="AG414" s="54"/>
      <c r="BC414" s="54"/>
      <c r="BE414" s="22"/>
      <c r="BU414" s="54"/>
      <c r="BV414" s="54"/>
      <c r="CP414" s="54"/>
      <c r="CQ414" s="54"/>
      <c r="CS414" s="54"/>
      <c r="DF414" s="22"/>
      <c r="DH414" s="54"/>
      <c r="DI414" s="54"/>
    </row>
    <row r="415" spans="14:113" s="6" customFormat="1" ht="9" customHeight="1">
      <c r="N415" s="22"/>
      <c r="O415" s="22"/>
      <c r="P415" s="54"/>
      <c r="Q415" s="22"/>
      <c r="AD415" s="22"/>
      <c r="AF415" s="55"/>
      <c r="AG415" s="54"/>
      <c r="BC415" s="54"/>
      <c r="BE415" s="22"/>
      <c r="BU415" s="54"/>
      <c r="BV415" s="54"/>
      <c r="CP415" s="54"/>
      <c r="CQ415" s="54"/>
      <c r="CS415" s="54"/>
      <c r="DF415" s="22"/>
      <c r="DH415" s="54"/>
      <c r="DI415" s="54"/>
    </row>
    <row r="416" spans="14:113" s="6" customFormat="1" ht="9" customHeight="1">
      <c r="N416" s="22"/>
      <c r="O416" s="22"/>
      <c r="P416" s="54"/>
      <c r="Q416" s="22"/>
      <c r="AD416" s="22"/>
      <c r="AF416" s="55"/>
      <c r="AG416" s="54"/>
      <c r="BC416" s="54"/>
      <c r="BE416" s="22"/>
      <c r="BU416" s="54"/>
      <c r="BV416" s="54"/>
      <c r="CP416" s="54"/>
      <c r="CQ416" s="54"/>
      <c r="CS416" s="54"/>
      <c r="DF416" s="22"/>
      <c r="DH416" s="54"/>
      <c r="DI416" s="54"/>
    </row>
    <row r="417" spans="14:113" s="6" customFormat="1" ht="9" customHeight="1">
      <c r="N417" s="22"/>
      <c r="O417" s="22"/>
      <c r="P417" s="54"/>
      <c r="Q417" s="22"/>
      <c r="AD417" s="22"/>
      <c r="AF417" s="55"/>
      <c r="AG417" s="54"/>
      <c r="BC417" s="54"/>
      <c r="BE417" s="22"/>
      <c r="BU417" s="54"/>
      <c r="BV417" s="54"/>
      <c r="CP417" s="54"/>
      <c r="CQ417" s="54"/>
      <c r="CS417" s="54"/>
      <c r="DF417" s="22"/>
      <c r="DH417" s="54"/>
      <c r="DI417" s="54"/>
    </row>
    <row r="418" spans="14:113" s="6" customFormat="1" ht="9" customHeight="1">
      <c r="N418" s="22"/>
      <c r="O418" s="22"/>
      <c r="P418" s="54"/>
      <c r="Q418" s="22"/>
      <c r="AD418" s="22"/>
      <c r="AF418" s="55"/>
      <c r="AG418" s="54"/>
      <c r="BC418" s="54"/>
      <c r="BE418" s="22"/>
      <c r="BU418" s="54"/>
      <c r="BV418" s="54"/>
      <c r="CP418" s="54"/>
      <c r="CQ418" s="54"/>
      <c r="CS418" s="54"/>
      <c r="DF418" s="22"/>
      <c r="DH418" s="54"/>
      <c r="DI418" s="54"/>
    </row>
    <row r="419" spans="14:113" s="6" customFormat="1" ht="9" customHeight="1">
      <c r="N419" s="22"/>
      <c r="O419" s="22"/>
      <c r="P419" s="54"/>
      <c r="Q419" s="22"/>
      <c r="AD419" s="22"/>
      <c r="AF419" s="55"/>
      <c r="AG419" s="54"/>
      <c r="BC419" s="54"/>
      <c r="BE419" s="22"/>
      <c r="BU419" s="54"/>
      <c r="BV419" s="54"/>
      <c r="CP419" s="54"/>
      <c r="CQ419" s="54"/>
      <c r="CS419" s="54"/>
      <c r="DF419" s="22"/>
      <c r="DH419" s="54"/>
      <c r="DI419" s="54"/>
    </row>
    <row r="420" spans="14:113" s="6" customFormat="1" ht="9" customHeight="1">
      <c r="N420" s="22"/>
      <c r="O420" s="22"/>
      <c r="P420" s="54"/>
      <c r="Q420" s="22"/>
      <c r="AD420" s="22"/>
      <c r="AF420" s="55"/>
      <c r="AG420" s="54"/>
      <c r="BC420" s="54"/>
      <c r="BE420" s="22"/>
      <c r="BU420" s="54"/>
      <c r="BV420" s="54"/>
      <c r="CP420" s="54"/>
      <c r="CQ420" s="54"/>
      <c r="CS420" s="54"/>
      <c r="DF420" s="22"/>
      <c r="DH420" s="54"/>
      <c r="DI420" s="54"/>
    </row>
    <row r="421" spans="14:113" s="6" customFormat="1" ht="9" customHeight="1">
      <c r="N421" s="22"/>
      <c r="O421" s="22"/>
      <c r="P421" s="54"/>
      <c r="Q421" s="22"/>
      <c r="AD421" s="22"/>
      <c r="AF421" s="55"/>
      <c r="AG421" s="54"/>
      <c r="BC421" s="54"/>
      <c r="BE421" s="22"/>
      <c r="BU421" s="54"/>
      <c r="BV421" s="54"/>
      <c r="CP421" s="54"/>
      <c r="CQ421" s="54"/>
      <c r="CS421" s="54"/>
      <c r="DF421" s="22"/>
      <c r="DH421" s="54"/>
      <c r="DI421" s="54"/>
    </row>
    <row r="422" spans="14:113" s="6" customFormat="1" ht="9" customHeight="1">
      <c r="N422" s="22"/>
      <c r="O422" s="22"/>
      <c r="P422" s="54"/>
      <c r="Q422" s="22"/>
      <c r="AD422" s="22"/>
      <c r="AF422" s="55"/>
      <c r="AG422" s="54"/>
      <c r="BC422" s="54"/>
      <c r="BE422" s="22"/>
      <c r="BU422" s="54"/>
      <c r="BV422" s="54"/>
      <c r="CP422" s="54"/>
      <c r="CQ422" s="54"/>
      <c r="CS422" s="54"/>
      <c r="DF422" s="22"/>
      <c r="DH422" s="54"/>
      <c r="DI422" s="54"/>
    </row>
    <row r="423" spans="14:113" s="6" customFormat="1" ht="9" customHeight="1">
      <c r="N423" s="22"/>
      <c r="O423" s="22"/>
      <c r="P423" s="54"/>
      <c r="Q423" s="22"/>
      <c r="AD423" s="22"/>
      <c r="AF423" s="55"/>
      <c r="AG423" s="54"/>
      <c r="BC423" s="54"/>
      <c r="BE423" s="22"/>
      <c r="BU423" s="54"/>
      <c r="BV423" s="54"/>
      <c r="CP423" s="54"/>
      <c r="CQ423" s="54"/>
      <c r="CS423" s="54"/>
      <c r="DF423" s="22"/>
      <c r="DH423" s="54"/>
      <c r="DI423" s="54"/>
    </row>
    <row r="424" spans="14:113" s="6" customFormat="1" ht="9" customHeight="1">
      <c r="N424" s="22"/>
      <c r="O424" s="22"/>
      <c r="P424" s="54"/>
      <c r="Q424" s="22"/>
      <c r="AD424" s="22"/>
      <c r="AF424" s="55"/>
      <c r="AG424" s="54"/>
      <c r="BC424" s="54"/>
      <c r="BE424" s="22"/>
      <c r="BU424" s="54"/>
      <c r="BV424" s="54"/>
      <c r="CP424" s="54"/>
      <c r="CQ424" s="54"/>
      <c r="CS424" s="54"/>
      <c r="DF424" s="22"/>
      <c r="DH424" s="54"/>
      <c r="DI424" s="54"/>
    </row>
    <row r="425" spans="14:113" s="6" customFormat="1" ht="9" customHeight="1">
      <c r="N425" s="22"/>
      <c r="O425" s="22"/>
      <c r="P425" s="54"/>
      <c r="Q425" s="22"/>
      <c r="AD425" s="22"/>
      <c r="AF425" s="55"/>
      <c r="AG425" s="54"/>
      <c r="BC425" s="54"/>
      <c r="BE425" s="22"/>
      <c r="BU425" s="54"/>
      <c r="BV425" s="54"/>
      <c r="CP425" s="54"/>
      <c r="CQ425" s="54"/>
      <c r="CS425" s="54"/>
      <c r="DF425" s="22"/>
      <c r="DH425" s="54"/>
      <c r="DI425" s="54"/>
    </row>
    <row r="426" spans="14:113" s="6" customFormat="1" ht="9" customHeight="1">
      <c r="N426" s="22"/>
      <c r="O426" s="22"/>
      <c r="P426" s="54"/>
      <c r="Q426" s="22"/>
      <c r="AD426" s="22"/>
      <c r="AF426" s="55"/>
      <c r="AG426" s="54"/>
      <c r="BC426" s="54"/>
      <c r="BE426" s="22"/>
      <c r="BU426" s="54"/>
      <c r="BV426" s="54"/>
      <c r="CP426" s="54"/>
      <c r="CQ426" s="54"/>
      <c r="CS426" s="54"/>
      <c r="DF426" s="22"/>
      <c r="DH426" s="54"/>
      <c r="DI426" s="54"/>
    </row>
    <row r="427" spans="14:113" s="6" customFormat="1" ht="9" customHeight="1">
      <c r="N427" s="22"/>
      <c r="O427" s="22"/>
      <c r="P427" s="54"/>
      <c r="Q427" s="22"/>
      <c r="AD427" s="22"/>
      <c r="AF427" s="55"/>
      <c r="AG427" s="54"/>
      <c r="BC427" s="54"/>
      <c r="BE427" s="22"/>
      <c r="BU427" s="54"/>
      <c r="BV427" s="54"/>
      <c r="CP427" s="54"/>
      <c r="CQ427" s="54"/>
      <c r="CS427" s="54"/>
      <c r="DF427" s="22"/>
      <c r="DH427" s="54"/>
      <c r="DI427" s="54"/>
    </row>
    <row r="428" spans="14:113" s="6" customFormat="1" ht="9" customHeight="1">
      <c r="N428" s="22"/>
      <c r="O428" s="22"/>
      <c r="P428" s="54"/>
      <c r="Q428" s="22"/>
      <c r="AD428" s="22"/>
      <c r="AF428" s="55"/>
      <c r="AG428" s="54"/>
      <c r="BC428" s="54"/>
      <c r="BE428" s="22"/>
      <c r="BU428" s="54"/>
      <c r="BV428" s="54"/>
      <c r="CP428" s="54"/>
      <c r="CQ428" s="54"/>
      <c r="CS428" s="54"/>
      <c r="DF428" s="22"/>
      <c r="DH428" s="54"/>
      <c r="DI428" s="54"/>
    </row>
    <row r="429" spans="14:113" s="6" customFormat="1" ht="9" customHeight="1">
      <c r="N429" s="22"/>
      <c r="O429" s="22"/>
      <c r="P429" s="54"/>
      <c r="Q429" s="22"/>
      <c r="AD429" s="22"/>
      <c r="AF429" s="55"/>
      <c r="AG429" s="54"/>
      <c r="BC429" s="54"/>
      <c r="BE429" s="22"/>
      <c r="BU429" s="54"/>
      <c r="BV429" s="54"/>
      <c r="CP429" s="54"/>
      <c r="CQ429" s="54"/>
      <c r="CS429" s="54"/>
      <c r="DF429" s="22"/>
      <c r="DH429" s="54"/>
      <c r="DI429" s="54"/>
    </row>
    <row r="430" spans="14:113" s="6" customFormat="1" ht="9" customHeight="1">
      <c r="N430" s="22"/>
      <c r="O430" s="22"/>
      <c r="P430" s="54"/>
      <c r="Q430" s="22"/>
      <c r="AD430" s="22"/>
      <c r="AF430" s="55"/>
      <c r="AG430" s="54"/>
      <c r="BC430" s="54"/>
      <c r="BE430" s="22"/>
      <c r="BU430" s="54"/>
      <c r="BV430" s="54"/>
      <c r="CP430" s="54"/>
      <c r="CQ430" s="54"/>
      <c r="CS430" s="54"/>
      <c r="DF430" s="22"/>
      <c r="DH430" s="54"/>
      <c r="DI430" s="54"/>
    </row>
    <row r="431" spans="14:113" s="6" customFormat="1" ht="9" customHeight="1">
      <c r="N431" s="22"/>
      <c r="O431" s="22"/>
      <c r="P431" s="54"/>
      <c r="Q431" s="22"/>
      <c r="AD431" s="22"/>
      <c r="AF431" s="55"/>
      <c r="AG431" s="54"/>
      <c r="BC431" s="54"/>
      <c r="BE431" s="22"/>
      <c r="BU431" s="54"/>
      <c r="BV431" s="54"/>
      <c r="CP431" s="54"/>
      <c r="CQ431" s="54"/>
      <c r="CS431" s="54"/>
      <c r="DF431" s="22"/>
      <c r="DH431" s="54"/>
      <c r="DI431" s="54"/>
    </row>
    <row r="432" spans="14:113" s="6" customFormat="1" ht="9" customHeight="1">
      <c r="N432" s="22"/>
      <c r="O432" s="22"/>
      <c r="P432" s="54"/>
      <c r="Q432" s="22"/>
      <c r="AD432" s="22"/>
      <c r="AF432" s="55"/>
      <c r="AG432" s="54"/>
      <c r="BC432" s="54"/>
      <c r="BE432" s="22"/>
      <c r="BU432" s="54"/>
      <c r="BV432" s="54"/>
      <c r="CP432" s="54"/>
      <c r="CQ432" s="54"/>
      <c r="CS432" s="54"/>
      <c r="DF432" s="22"/>
      <c r="DH432" s="54"/>
      <c r="DI432" s="54"/>
    </row>
    <row r="433" spans="14:113" s="6" customFormat="1" ht="9" customHeight="1">
      <c r="N433" s="22"/>
      <c r="O433" s="22"/>
      <c r="P433" s="54"/>
      <c r="Q433" s="22"/>
      <c r="AD433" s="22"/>
      <c r="AF433" s="55"/>
      <c r="AG433" s="54"/>
      <c r="BC433" s="54"/>
      <c r="BE433" s="22"/>
      <c r="BU433" s="54"/>
      <c r="BV433" s="54"/>
      <c r="CP433" s="54"/>
      <c r="CQ433" s="54"/>
      <c r="CS433" s="54"/>
      <c r="DF433" s="22"/>
      <c r="DH433" s="54"/>
      <c r="DI433" s="54"/>
    </row>
    <row r="434" spans="14:113" s="6" customFormat="1" ht="9" customHeight="1">
      <c r="N434" s="22"/>
      <c r="O434" s="22"/>
      <c r="P434" s="54"/>
      <c r="Q434" s="22"/>
      <c r="AD434" s="22"/>
      <c r="AF434" s="55"/>
      <c r="AG434" s="54"/>
      <c r="BC434" s="54"/>
      <c r="BE434" s="22"/>
      <c r="BU434" s="54"/>
      <c r="BV434" s="54"/>
      <c r="CP434" s="54"/>
      <c r="CQ434" s="54"/>
      <c r="CS434" s="54"/>
      <c r="DF434" s="22"/>
      <c r="DH434" s="54"/>
      <c r="DI434" s="54"/>
    </row>
    <row r="435" spans="14:113" s="6" customFormat="1" ht="9" customHeight="1">
      <c r="N435" s="22"/>
      <c r="O435" s="22"/>
      <c r="P435" s="54"/>
      <c r="Q435" s="22"/>
      <c r="AD435" s="22"/>
      <c r="AF435" s="55"/>
      <c r="AG435" s="54"/>
      <c r="BC435" s="54"/>
      <c r="BE435" s="22"/>
      <c r="BU435" s="54"/>
      <c r="BV435" s="54"/>
      <c r="CP435" s="54"/>
      <c r="CQ435" s="54"/>
      <c r="CS435" s="54"/>
      <c r="DF435" s="22"/>
      <c r="DH435" s="54"/>
      <c r="DI435" s="54"/>
    </row>
    <row r="436" spans="14:113" s="6" customFormat="1" ht="9" customHeight="1">
      <c r="N436" s="22"/>
      <c r="O436" s="22"/>
      <c r="P436" s="54"/>
      <c r="Q436" s="22"/>
      <c r="AD436" s="22"/>
      <c r="AF436" s="55"/>
      <c r="AG436" s="54"/>
      <c r="BC436" s="54"/>
      <c r="BE436" s="22"/>
      <c r="BU436" s="54"/>
      <c r="BV436" s="54"/>
      <c r="CP436" s="54"/>
      <c r="CQ436" s="54"/>
      <c r="CS436" s="54"/>
      <c r="DF436" s="22"/>
      <c r="DH436" s="54"/>
      <c r="DI436" s="54"/>
    </row>
    <row r="437" spans="14:113" s="6" customFormat="1" ht="9" customHeight="1">
      <c r="N437" s="22"/>
      <c r="O437" s="22"/>
      <c r="P437" s="54"/>
      <c r="Q437" s="22"/>
      <c r="AD437" s="22"/>
      <c r="AF437" s="55"/>
      <c r="AG437" s="54"/>
      <c r="BC437" s="54"/>
      <c r="BE437" s="22"/>
      <c r="BU437" s="54"/>
      <c r="BV437" s="54"/>
      <c r="CP437" s="54"/>
      <c r="CQ437" s="54"/>
      <c r="CS437" s="54"/>
      <c r="DF437" s="22"/>
      <c r="DH437" s="54"/>
      <c r="DI437" s="54"/>
    </row>
    <row r="438" spans="14:113" s="6" customFormat="1" ht="9" customHeight="1">
      <c r="N438" s="22"/>
      <c r="O438" s="22"/>
      <c r="P438" s="54"/>
      <c r="Q438" s="22"/>
      <c r="AD438" s="22"/>
      <c r="AF438" s="55"/>
      <c r="AG438" s="54"/>
      <c r="BC438" s="54"/>
      <c r="BE438" s="22"/>
      <c r="BU438" s="54"/>
      <c r="BV438" s="54"/>
      <c r="CP438" s="54"/>
      <c r="CQ438" s="54"/>
      <c r="CS438" s="54"/>
      <c r="DF438" s="22"/>
      <c r="DH438" s="54"/>
      <c r="DI438" s="54"/>
    </row>
    <row r="439" spans="14:113" s="6" customFormat="1" ht="9" customHeight="1">
      <c r="N439" s="22"/>
      <c r="O439" s="22"/>
      <c r="P439" s="54"/>
      <c r="Q439" s="22"/>
      <c r="AD439" s="22"/>
      <c r="AF439" s="55"/>
      <c r="AG439" s="54"/>
      <c r="BC439" s="54"/>
      <c r="BE439" s="22"/>
      <c r="BU439" s="54"/>
      <c r="BV439" s="54"/>
      <c r="CP439" s="54"/>
      <c r="CQ439" s="54"/>
      <c r="CS439" s="54"/>
      <c r="DF439" s="22"/>
      <c r="DH439" s="54"/>
      <c r="DI439" s="54"/>
    </row>
    <row r="440" spans="14:113" s="6" customFormat="1" ht="9" customHeight="1">
      <c r="N440" s="22"/>
      <c r="O440" s="22"/>
      <c r="P440" s="54"/>
      <c r="Q440" s="22"/>
      <c r="AD440" s="22"/>
      <c r="AF440" s="55"/>
      <c r="AG440" s="54"/>
      <c r="BC440" s="54"/>
      <c r="BE440" s="22"/>
      <c r="BU440" s="54"/>
      <c r="BV440" s="54"/>
      <c r="CP440" s="54"/>
      <c r="CQ440" s="54"/>
      <c r="CS440" s="54"/>
      <c r="DF440" s="22"/>
      <c r="DH440" s="54"/>
      <c r="DI440" s="54"/>
    </row>
    <row r="441" spans="14:113" s="6" customFormat="1" ht="9" customHeight="1">
      <c r="N441" s="22"/>
      <c r="O441" s="22"/>
      <c r="P441" s="54"/>
      <c r="Q441" s="22"/>
      <c r="AD441" s="22"/>
      <c r="AF441" s="55"/>
      <c r="AG441" s="54"/>
      <c r="BC441" s="54"/>
      <c r="BE441" s="22"/>
      <c r="BU441" s="54"/>
      <c r="BV441" s="54"/>
      <c r="CP441" s="54"/>
      <c r="CQ441" s="54"/>
      <c r="CS441" s="54"/>
      <c r="DF441" s="22"/>
      <c r="DH441" s="54"/>
      <c r="DI441" s="54"/>
    </row>
    <row r="442" spans="14:113" s="6" customFormat="1" ht="9" customHeight="1">
      <c r="N442" s="22"/>
      <c r="O442" s="22"/>
      <c r="P442" s="54"/>
      <c r="Q442" s="22"/>
      <c r="AD442" s="22"/>
      <c r="AF442" s="55"/>
      <c r="AG442" s="54"/>
      <c r="BC442" s="54"/>
      <c r="BE442" s="22"/>
      <c r="BU442" s="54"/>
      <c r="BV442" s="54"/>
      <c r="CP442" s="54"/>
      <c r="CQ442" s="54"/>
      <c r="CS442" s="54"/>
      <c r="DF442" s="22"/>
      <c r="DH442" s="54"/>
      <c r="DI442" s="54"/>
    </row>
    <row r="443" spans="14:113" s="6" customFormat="1" ht="9" customHeight="1">
      <c r="N443" s="22"/>
      <c r="O443" s="22"/>
      <c r="P443" s="54"/>
      <c r="Q443" s="22"/>
      <c r="AD443" s="22"/>
      <c r="AF443" s="55"/>
      <c r="AG443" s="54"/>
      <c r="BC443" s="54"/>
      <c r="BE443" s="22"/>
      <c r="BU443" s="54"/>
      <c r="BV443" s="54"/>
      <c r="CP443" s="54"/>
      <c r="CQ443" s="54"/>
      <c r="CS443" s="54"/>
      <c r="DF443" s="22"/>
      <c r="DH443" s="54"/>
      <c r="DI443" s="54"/>
    </row>
    <row r="444" spans="14:113" s="6" customFormat="1" ht="9" customHeight="1">
      <c r="N444" s="22"/>
      <c r="O444" s="22"/>
      <c r="P444" s="54"/>
      <c r="Q444" s="22"/>
      <c r="AD444" s="22"/>
      <c r="AF444" s="55"/>
      <c r="AG444" s="54"/>
      <c r="BC444" s="54"/>
      <c r="BE444" s="22"/>
      <c r="BU444" s="54"/>
      <c r="BV444" s="54"/>
      <c r="CP444" s="54"/>
      <c r="CQ444" s="54"/>
      <c r="CS444" s="54"/>
      <c r="DF444" s="22"/>
      <c r="DH444" s="54"/>
      <c r="DI444" s="54"/>
    </row>
    <row r="445" spans="14:113" s="6" customFormat="1" ht="9" customHeight="1">
      <c r="N445" s="22"/>
      <c r="O445" s="22"/>
      <c r="P445" s="54"/>
      <c r="Q445" s="22"/>
      <c r="AD445" s="22"/>
      <c r="AF445" s="55"/>
      <c r="AG445" s="54"/>
      <c r="BC445" s="54"/>
      <c r="BE445" s="22"/>
      <c r="BU445" s="54"/>
      <c r="BV445" s="54"/>
      <c r="CP445" s="54"/>
      <c r="CQ445" s="54"/>
      <c r="CS445" s="54"/>
      <c r="DF445" s="22"/>
      <c r="DH445" s="54"/>
      <c r="DI445" s="54"/>
    </row>
    <row r="446" spans="14:113" s="6" customFormat="1" ht="9" customHeight="1">
      <c r="N446" s="22"/>
      <c r="O446" s="22"/>
      <c r="P446" s="54"/>
      <c r="Q446" s="22"/>
      <c r="AD446" s="22"/>
      <c r="AF446" s="55"/>
      <c r="AG446" s="54"/>
      <c r="BC446" s="54"/>
      <c r="BE446" s="22"/>
      <c r="BU446" s="54"/>
      <c r="BV446" s="54"/>
      <c r="CP446" s="54"/>
      <c r="CQ446" s="54"/>
      <c r="CS446" s="54"/>
      <c r="DF446" s="22"/>
      <c r="DH446" s="54"/>
      <c r="DI446" s="54"/>
    </row>
    <row r="447" spans="14:113" s="6" customFormat="1" ht="9" customHeight="1">
      <c r="N447" s="22"/>
      <c r="O447" s="22"/>
      <c r="P447" s="54"/>
      <c r="Q447" s="22"/>
      <c r="AD447" s="22"/>
      <c r="AF447" s="55"/>
      <c r="AG447" s="54"/>
      <c r="BC447" s="54"/>
      <c r="BE447" s="22"/>
      <c r="BU447" s="54"/>
      <c r="BV447" s="54"/>
      <c r="CP447" s="54"/>
      <c r="CQ447" s="54"/>
      <c r="CS447" s="54"/>
      <c r="DF447" s="22"/>
      <c r="DH447" s="54"/>
      <c r="DI447" s="54"/>
    </row>
    <row r="448" spans="14:113" s="6" customFormat="1" ht="9" customHeight="1">
      <c r="N448" s="22"/>
      <c r="O448" s="22"/>
      <c r="P448" s="54"/>
      <c r="Q448" s="22"/>
      <c r="AD448" s="22"/>
      <c r="AF448" s="55"/>
      <c r="AG448" s="54"/>
      <c r="BC448" s="54"/>
      <c r="BE448" s="22"/>
      <c r="BU448" s="54"/>
      <c r="BV448" s="54"/>
      <c r="CP448" s="54"/>
      <c r="CQ448" s="54"/>
      <c r="CS448" s="54"/>
      <c r="DF448" s="22"/>
      <c r="DH448" s="54"/>
      <c r="DI448" s="54"/>
    </row>
    <row r="449" spans="14:113" s="6" customFormat="1" ht="9" customHeight="1">
      <c r="N449" s="22"/>
      <c r="O449" s="22"/>
      <c r="P449" s="54"/>
      <c r="Q449" s="22"/>
      <c r="AD449" s="22"/>
      <c r="AF449" s="55"/>
      <c r="AG449" s="54"/>
      <c r="BC449" s="54"/>
      <c r="BE449" s="22"/>
      <c r="BU449" s="54"/>
      <c r="BV449" s="54"/>
      <c r="CP449" s="54"/>
      <c r="CQ449" s="54"/>
      <c r="CS449" s="54"/>
      <c r="DF449" s="22"/>
      <c r="DH449" s="54"/>
      <c r="DI449" s="54"/>
    </row>
    <row r="450" spans="14:113" s="6" customFormat="1" ht="9" customHeight="1">
      <c r="N450" s="22"/>
      <c r="O450" s="22"/>
      <c r="P450" s="54"/>
      <c r="Q450" s="22"/>
      <c r="AD450" s="22"/>
      <c r="AF450" s="55"/>
      <c r="AG450" s="54"/>
      <c r="BC450" s="54"/>
      <c r="BE450" s="22"/>
      <c r="BU450" s="54"/>
      <c r="BV450" s="54"/>
      <c r="CP450" s="54"/>
      <c r="CQ450" s="54"/>
      <c r="CS450" s="54"/>
      <c r="DF450" s="22"/>
      <c r="DH450" s="54"/>
      <c r="DI450" s="54"/>
    </row>
    <row r="451" spans="14:113" s="6" customFormat="1" ht="9" customHeight="1">
      <c r="N451" s="22"/>
      <c r="O451" s="22"/>
      <c r="P451" s="54"/>
      <c r="Q451" s="22"/>
      <c r="AD451" s="22"/>
      <c r="AF451" s="55"/>
      <c r="AG451" s="54"/>
      <c r="BC451" s="54"/>
      <c r="BE451" s="22"/>
      <c r="BU451" s="54"/>
      <c r="BV451" s="54"/>
      <c r="CP451" s="54"/>
      <c r="CQ451" s="54"/>
      <c r="CS451" s="54"/>
      <c r="DF451" s="22"/>
      <c r="DH451" s="54"/>
      <c r="DI451" s="54"/>
    </row>
    <row r="452" spans="14:113" s="6" customFormat="1" ht="9" customHeight="1">
      <c r="N452" s="22"/>
      <c r="O452" s="22"/>
      <c r="P452" s="54"/>
      <c r="Q452" s="22"/>
      <c r="AD452" s="22"/>
      <c r="AF452" s="55"/>
      <c r="AG452" s="54"/>
      <c r="BC452" s="54"/>
      <c r="BE452" s="22"/>
      <c r="BU452" s="54"/>
      <c r="BV452" s="54"/>
      <c r="CP452" s="54"/>
      <c r="CQ452" s="54"/>
      <c r="CS452" s="54"/>
      <c r="DF452" s="22"/>
      <c r="DH452" s="54"/>
      <c r="DI452" s="54"/>
    </row>
    <row r="453" spans="14:113" s="6" customFormat="1" ht="9" customHeight="1">
      <c r="N453" s="22"/>
      <c r="O453" s="22"/>
      <c r="P453" s="54"/>
      <c r="Q453" s="22"/>
      <c r="AD453" s="22"/>
      <c r="AF453" s="55"/>
      <c r="AG453" s="54"/>
      <c r="BC453" s="54"/>
      <c r="BE453" s="22"/>
      <c r="BU453" s="54"/>
      <c r="BV453" s="54"/>
      <c r="CP453" s="54"/>
      <c r="CQ453" s="54"/>
      <c r="CS453" s="54"/>
      <c r="DF453" s="22"/>
      <c r="DH453" s="54"/>
      <c r="DI453" s="54"/>
    </row>
    <row r="454" spans="14:113" s="6" customFormat="1" ht="9" customHeight="1">
      <c r="N454" s="22"/>
      <c r="O454" s="22"/>
      <c r="P454" s="54"/>
      <c r="Q454" s="22"/>
      <c r="AD454" s="22"/>
      <c r="AF454" s="55"/>
      <c r="AG454" s="54"/>
      <c r="BC454" s="54"/>
      <c r="BE454" s="22"/>
      <c r="BU454" s="54"/>
      <c r="BV454" s="54"/>
      <c r="CP454" s="54"/>
      <c r="CQ454" s="54"/>
      <c r="CS454" s="54"/>
      <c r="DF454" s="22"/>
      <c r="DH454" s="54"/>
      <c r="DI454" s="54"/>
    </row>
    <row r="455" spans="14:113" s="6" customFormat="1" ht="9" customHeight="1">
      <c r="N455" s="22"/>
      <c r="O455" s="22"/>
      <c r="P455" s="54"/>
      <c r="Q455" s="22"/>
      <c r="AD455" s="22"/>
      <c r="AF455" s="55"/>
      <c r="AG455" s="54"/>
      <c r="BC455" s="54"/>
      <c r="BE455" s="22"/>
      <c r="BU455" s="54"/>
      <c r="BV455" s="54"/>
      <c r="CP455" s="54"/>
      <c r="CQ455" s="54"/>
      <c r="CS455" s="54"/>
      <c r="DF455" s="22"/>
      <c r="DH455" s="54"/>
      <c r="DI455" s="54"/>
    </row>
    <row r="456" spans="14:113" s="6" customFormat="1" ht="9" customHeight="1">
      <c r="N456" s="22"/>
      <c r="O456" s="22"/>
      <c r="P456" s="54"/>
      <c r="Q456" s="22"/>
      <c r="AD456" s="22"/>
      <c r="AF456" s="55"/>
      <c r="AG456" s="54"/>
      <c r="BC456" s="54"/>
      <c r="BE456" s="22"/>
      <c r="BU456" s="54"/>
      <c r="BV456" s="54"/>
      <c r="CP456" s="54"/>
      <c r="CQ456" s="54"/>
      <c r="CS456" s="54"/>
      <c r="DF456" s="22"/>
      <c r="DH456" s="54"/>
      <c r="DI456" s="54"/>
    </row>
    <row r="457" spans="14:113" s="6" customFormat="1" ht="9" customHeight="1">
      <c r="N457" s="22"/>
      <c r="O457" s="22"/>
      <c r="P457" s="54"/>
      <c r="Q457" s="22"/>
      <c r="AD457" s="22"/>
      <c r="AF457" s="55"/>
      <c r="AG457" s="54"/>
      <c r="BC457" s="54"/>
      <c r="BE457" s="22"/>
      <c r="BU457" s="54"/>
      <c r="BV457" s="54"/>
      <c r="CP457" s="54"/>
      <c r="CQ457" s="54"/>
      <c r="CS457" s="54"/>
      <c r="DF457" s="22"/>
      <c r="DH457" s="54"/>
      <c r="DI457" s="54"/>
    </row>
    <row r="458" spans="14:113" s="6" customFormat="1" ht="9" customHeight="1">
      <c r="N458" s="22"/>
      <c r="O458" s="22"/>
      <c r="P458" s="54"/>
      <c r="Q458" s="22"/>
      <c r="AD458" s="22"/>
      <c r="AF458" s="55"/>
      <c r="AG458" s="54"/>
      <c r="BC458" s="54"/>
      <c r="BE458" s="22"/>
      <c r="BU458" s="54"/>
      <c r="BV458" s="54"/>
      <c r="CP458" s="54"/>
      <c r="CQ458" s="54"/>
      <c r="CS458" s="54"/>
      <c r="DF458" s="22"/>
      <c r="DH458" s="54"/>
      <c r="DI458" s="54"/>
    </row>
    <row r="459" spans="14:113" s="6" customFormat="1" ht="9" customHeight="1">
      <c r="N459" s="22"/>
      <c r="O459" s="22"/>
      <c r="P459" s="54"/>
      <c r="Q459" s="22"/>
      <c r="AD459" s="22"/>
      <c r="AF459" s="55"/>
      <c r="AG459" s="54"/>
      <c r="BC459" s="54"/>
      <c r="BE459" s="22"/>
      <c r="BU459" s="54"/>
      <c r="BV459" s="54"/>
      <c r="CP459" s="54"/>
      <c r="CQ459" s="54"/>
      <c r="CS459" s="54"/>
      <c r="DF459" s="22"/>
      <c r="DH459" s="54"/>
      <c r="DI459" s="54"/>
    </row>
    <row r="460" spans="14:113" s="6" customFormat="1" ht="9" customHeight="1">
      <c r="N460" s="22"/>
      <c r="O460" s="22"/>
      <c r="P460" s="54"/>
      <c r="Q460" s="22"/>
      <c r="AD460" s="22"/>
      <c r="AF460" s="55"/>
      <c r="AG460" s="54"/>
      <c r="BC460" s="54"/>
      <c r="BE460" s="22"/>
      <c r="BU460" s="54"/>
      <c r="BV460" s="54"/>
      <c r="CP460" s="54"/>
      <c r="CQ460" s="54"/>
      <c r="CS460" s="54"/>
      <c r="DF460" s="22"/>
      <c r="DH460" s="54"/>
      <c r="DI460" s="54"/>
    </row>
    <row r="461" spans="14:113" s="6" customFormat="1" ht="9" customHeight="1">
      <c r="N461" s="22"/>
      <c r="O461" s="22"/>
      <c r="P461" s="54"/>
      <c r="Q461" s="22"/>
      <c r="AD461" s="22"/>
      <c r="AF461" s="55"/>
      <c r="AG461" s="54"/>
      <c r="BC461" s="54"/>
      <c r="BE461" s="22"/>
      <c r="BU461" s="54"/>
      <c r="BV461" s="54"/>
      <c r="CP461" s="54"/>
      <c r="CQ461" s="54"/>
      <c r="CS461" s="54"/>
      <c r="DF461" s="22"/>
      <c r="DH461" s="54"/>
      <c r="DI461" s="54"/>
    </row>
    <row r="462" spans="14:113" s="6" customFormat="1" ht="9" customHeight="1">
      <c r="N462" s="22"/>
      <c r="O462" s="22"/>
      <c r="P462" s="54"/>
      <c r="Q462" s="22"/>
      <c r="AD462" s="22"/>
      <c r="AF462" s="55"/>
      <c r="AG462" s="54"/>
      <c r="BC462" s="54"/>
      <c r="BE462" s="22"/>
      <c r="BU462" s="54"/>
      <c r="BV462" s="54"/>
      <c r="CP462" s="54"/>
      <c r="CQ462" s="54"/>
      <c r="CS462" s="54"/>
      <c r="DF462" s="22"/>
      <c r="DH462" s="54"/>
      <c r="DI462" s="54"/>
    </row>
    <row r="463" spans="14:113" s="6" customFormat="1" ht="9" customHeight="1">
      <c r="N463" s="22"/>
      <c r="O463" s="22"/>
      <c r="P463" s="54"/>
      <c r="Q463" s="22"/>
      <c r="AD463" s="22"/>
      <c r="AF463" s="55"/>
      <c r="AG463" s="54"/>
      <c r="BC463" s="54"/>
      <c r="BE463" s="22"/>
      <c r="BU463" s="54"/>
      <c r="BV463" s="54"/>
      <c r="CP463" s="54"/>
      <c r="CQ463" s="54"/>
      <c r="CS463" s="54"/>
      <c r="DF463" s="22"/>
      <c r="DH463" s="54"/>
      <c r="DI463" s="54"/>
    </row>
    <row r="464" spans="14:113" s="6" customFormat="1" ht="9" customHeight="1">
      <c r="N464" s="22"/>
      <c r="O464" s="22"/>
      <c r="P464" s="54"/>
      <c r="Q464" s="22"/>
      <c r="AD464" s="22"/>
      <c r="AF464" s="55"/>
      <c r="AG464" s="54"/>
      <c r="BC464" s="54"/>
      <c r="BE464" s="22"/>
      <c r="BU464" s="54"/>
      <c r="BV464" s="54"/>
      <c r="CP464" s="54"/>
      <c r="CQ464" s="54"/>
      <c r="CS464" s="54"/>
      <c r="DF464" s="22"/>
      <c r="DH464" s="54"/>
      <c r="DI464" s="54"/>
    </row>
    <row r="465" spans="14:113" s="6" customFormat="1" ht="9" customHeight="1">
      <c r="N465" s="22"/>
      <c r="O465" s="22"/>
      <c r="P465" s="54"/>
      <c r="Q465" s="22"/>
      <c r="AD465" s="22"/>
      <c r="AF465" s="55"/>
      <c r="AG465" s="54"/>
      <c r="BC465" s="54"/>
      <c r="BE465" s="22"/>
      <c r="BU465" s="54"/>
      <c r="BV465" s="54"/>
      <c r="CP465" s="54"/>
      <c r="CQ465" s="54"/>
      <c r="CS465" s="54"/>
      <c r="DF465" s="22"/>
      <c r="DH465" s="54"/>
      <c r="DI465" s="54"/>
    </row>
    <row r="466" spans="14:113" s="6" customFormat="1" ht="9" customHeight="1">
      <c r="N466" s="22"/>
      <c r="O466" s="22"/>
      <c r="P466" s="54"/>
      <c r="Q466" s="22"/>
      <c r="AD466" s="22"/>
      <c r="AF466" s="55"/>
      <c r="AG466" s="54"/>
      <c r="BC466" s="54"/>
      <c r="BE466" s="22"/>
      <c r="BU466" s="54"/>
      <c r="BV466" s="54"/>
      <c r="CP466" s="54"/>
      <c r="CQ466" s="54"/>
      <c r="CS466" s="54"/>
      <c r="DF466" s="22"/>
      <c r="DH466" s="54"/>
      <c r="DI466" s="54"/>
    </row>
    <row r="467" spans="14:113" s="6" customFormat="1" ht="9" customHeight="1">
      <c r="N467" s="22"/>
      <c r="O467" s="22"/>
      <c r="P467" s="54"/>
      <c r="Q467" s="22"/>
      <c r="AD467" s="22"/>
      <c r="AF467" s="55"/>
      <c r="AG467" s="54"/>
      <c r="BC467" s="54"/>
      <c r="BE467" s="22"/>
      <c r="BU467" s="54"/>
      <c r="BV467" s="54"/>
      <c r="CP467" s="54"/>
      <c r="CQ467" s="54"/>
      <c r="CS467" s="54"/>
      <c r="DF467" s="22"/>
      <c r="DH467" s="54"/>
      <c r="DI467" s="54"/>
    </row>
    <row r="468" spans="14:113" s="6" customFormat="1" ht="9" customHeight="1">
      <c r="N468" s="22"/>
      <c r="O468" s="22"/>
      <c r="P468" s="54"/>
      <c r="Q468" s="22"/>
      <c r="AD468" s="22"/>
      <c r="AF468" s="55"/>
      <c r="AG468" s="54"/>
      <c r="BC468" s="54"/>
      <c r="BE468" s="22"/>
      <c r="BU468" s="54"/>
      <c r="BV468" s="54"/>
      <c r="CP468" s="54"/>
      <c r="CQ468" s="54"/>
      <c r="CS468" s="54"/>
      <c r="DF468" s="22"/>
      <c r="DH468" s="54"/>
      <c r="DI468" s="54"/>
    </row>
    <row r="469" spans="14:113" s="6" customFormat="1" ht="9" customHeight="1">
      <c r="N469" s="22"/>
      <c r="O469" s="22"/>
      <c r="P469" s="54"/>
      <c r="Q469" s="22"/>
      <c r="AD469" s="22"/>
      <c r="AF469" s="55"/>
      <c r="AG469" s="54"/>
      <c r="BC469" s="54"/>
      <c r="BE469" s="22"/>
      <c r="BU469" s="54"/>
      <c r="BV469" s="54"/>
      <c r="CP469" s="54"/>
      <c r="CQ469" s="54"/>
      <c r="CS469" s="54"/>
      <c r="DF469" s="22"/>
      <c r="DH469" s="54"/>
      <c r="DI469" s="54"/>
    </row>
    <row r="470" spans="14:113" s="6" customFormat="1" ht="9" customHeight="1">
      <c r="N470" s="22"/>
      <c r="O470" s="22"/>
      <c r="P470" s="54"/>
      <c r="Q470" s="22"/>
      <c r="AD470" s="22"/>
      <c r="AF470" s="55"/>
      <c r="AG470" s="54"/>
      <c r="BC470" s="54"/>
      <c r="BE470" s="22"/>
      <c r="BU470" s="54"/>
      <c r="BV470" s="54"/>
      <c r="CP470" s="54"/>
      <c r="CQ470" s="54"/>
      <c r="CS470" s="54"/>
      <c r="DF470" s="22"/>
      <c r="DH470" s="54"/>
      <c r="DI470" s="54"/>
    </row>
    <row r="471" spans="14:113" s="6" customFormat="1" ht="9" customHeight="1">
      <c r="N471" s="22"/>
      <c r="O471" s="22"/>
      <c r="P471" s="54"/>
      <c r="Q471" s="22"/>
      <c r="AD471" s="22"/>
      <c r="AF471" s="55"/>
      <c r="AG471" s="54"/>
      <c r="BC471" s="54"/>
      <c r="BE471" s="22"/>
      <c r="BU471" s="54"/>
      <c r="BV471" s="54"/>
      <c r="CP471" s="54"/>
      <c r="CQ471" s="54"/>
      <c r="CS471" s="54"/>
      <c r="DF471" s="22"/>
      <c r="DH471" s="54"/>
      <c r="DI471" s="54"/>
    </row>
    <row r="472" spans="14:113" s="6" customFormat="1" ht="9" customHeight="1">
      <c r="N472" s="22"/>
      <c r="O472" s="22"/>
      <c r="P472" s="54"/>
      <c r="Q472" s="22"/>
      <c r="AD472" s="22"/>
      <c r="AF472" s="55"/>
      <c r="AG472" s="54"/>
      <c r="BC472" s="54"/>
      <c r="BE472" s="22"/>
      <c r="BU472" s="54"/>
      <c r="BV472" s="54"/>
      <c r="CP472" s="54"/>
      <c r="CQ472" s="54"/>
      <c r="CS472" s="54"/>
      <c r="DF472" s="22"/>
      <c r="DH472" s="54"/>
      <c r="DI472" s="54"/>
    </row>
    <row r="473" spans="14:113" s="6" customFormat="1" ht="9" customHeight="1">
      <c r="N473" s="22"/>
      <c r="O473" s="22"/>
      <c r="P473" s="54"/>
      <c r="Q473" s="22"/>
      <c r="AD473" s="22"/>
      <c r="AF473" s="55"/>
      <c r="AG473" s="54"/>
      <c r="BC473" s="54"/>
      <c r="BE473" s="22"/>
      <c r="BU473" s="54"/>
      <c r="BV473" s="54"/>
      <c r="CP473" s="54"/>
      <c r="CQ473" s="54"/>
      <c r="CS473" s="54"/>
      <c r="DF473" s="22"/>
      <c r="DH473" s="54"/>
      <c r="DI473" s="54"/>
    </row>
    <row r="474" spans="14:113" s="6" customFormat="1" ht="9" customHeight="1">
      <c r="N474" s="22"/>
      <c r="O474" s="22"/>
      <c r="P474" s="54"/>
      <c r="Q474" s="22"/>
      <c r="AD474" s="22"/>
      <c r="AF474" s="55"/>
      <c r="AG474" s="54"/>
      <c r="BC474" s="54"/>
      <c r="BE474" s="22"/>
      <c r="BU474" s="54"/>
      <c r="BV474" s="54"/>
      <c r="CP474" s="54"/>
      <c r="CQ474" s="54"/>
      <c r="CS474" s="54"/>
      <c r="DF474" s="22"/>
      <c r="DH474" s="54"/>
      <c r="DI474" s="54"/>
    </row>
    <row r="475" spans="14:113" s="6" customFormat="1" ht="9" customHeight="1">
      <c r="N475" s="22"/>
      <c r="O475" s="22"/>
      <c r="P475" s="54"/>
      <c r="Q475" s="22"/>
      <c r="AD475" s="22"/>
      <c r="AF475" s="55"/>
      <c r="AG475" s="54"/>
      <c r="BC475" s="54"/>
      <c r="BE475" s="22"/>
      <c r="BU475" s="54"/>
      <c r="BV475" s="54"/>
      <c r="CP475" s="54"/>
      <c r="CQ475" s="54"/>
      <c r="CS475" s="54"/>
      <c r="DF475" s="22"/>
      <c r="DH475" s="54"/>
      <c r="DI475" s="54"/>
    </row>
    <row r="476" spans="14:113" s="6" customFormat="1" ht="9" customHeight="1">
      <c r="N476" s="22"/>
      <c r="O476" s="22"/>
      <c r="P476" s="54"/>
      <c r="Q476" s="22"/>
      <c r="AD476" s="22"/>
      <c r="AF476" s="55"/>
      <c r="AG476" s="54"/>
      <c r="BC476" s="54"/>
      <c r="BE476" s="22"/>
      <c r="BU476" s="54"/>
      <c r="BV476" s="54"/>
      <c r="CP476" s="54"/>
      <c r="CQ476" s="54"/>
      <c r="CS476" s="54"/>
      <c r="DF476" s="22"/>
      <c r="DH476" s="54"/>
      <c r="DI476" s="54"/>
    </row>
    <row r="477" spans="14:113" s="6" customFormat="1" ht="9" customHeight="1">
      <c r="N477" s="22"/>
      <c r="O477" s="22"/>
      <c r="P477" s="54"/>
      <c r="Q477" s="22"/>
      <c r="AD477" s="22"/>
      <c r="AF477" s="55"/>
      <c r="AG477" s="54"/>
      <c r="BC477" s="54"/>
      <c r="BE477" s="22"/>
      <c r="BU477" s="54"/>
      <c r="BV477" s="54"/>
      <c r="CP477" s="54"/>
      <c r="CQ477" s="54"/>
      <c r="CS477" s="54"/>
      <c r="DF477" s="22"/>
      <c r="DH477" s="54"/>
      <c r="DI477" s="54"/>
    </row>
    <row r="478" spans="14:113" s="6" customFormat="1" ht="9" customHeight="1">
      <c r="N478" s="22"/>
      <c r="O478" s="22"/>
      <c r="P478" s="54"/>
      <c r="Q478" s="22"/>
      <c r="AD478" s="22"/>
      <c r="AF478" s="55"/>
      <c r="AG478" s="54"/>
      <c r="BC478" s="54"/>
      <c r="BE478" s="22"/>
      <c r="BU478" s="54"/>
      <c r="BV478" s="54"/>
      <c r="CP478" s="54"/>
      <c r="CQ478" s="54"/>
      <c r="CS478" s="54"/>
      <c r="DF478" s="22"/>
      <c r="DH478" s="54"/>
      <c r="DI478" s="54"/>
    </row>
    <row r="479" spans="14:113" s="6" customFormat="1" ht="9" customHeight="1">
      <c r="N479" s="22"/>
      <c r="O479" s="22"/>
      <c r="P479" s="54"/>
      <c r="Q479" s="22"/>
      <c r="AD479" s="22"/>
      <c r="AF479" s="55"/>
      <c r="AG479" s="54"/>
      <c r="BC479" s="54"/>
      <c r="BE479" s="22"/>
      <c r="BU479" s="54"/>
      <c r="BV479" s="54"/>
      <c r="CP479" s="54"/>
      <c r="CQ479" s="54"/>
      <c r="CS479" s="54"/>
      <c r="DF479" s="22"/>
      <c r="DH479" s="54"/>
      <c r="DI479" s="54"/>
    </row>
    <row r="480" spans="14:113" s="6" customFormat="1" ht="9" customHeight="1">
      <c r="N480" s="22"/>
      <c r="O480" s="22"/>
      <c r="P480" s="54"/>
      <c r="Q480" s="22"/>
      <c r="AD480" s="22"/>
      <c r="AF480" s="55"/>
      <c r="AG480" s="54"/>
      <c r="BC480" s="54"/>
      <c r="BE480" s="22"/>
      <c r="BU480" s="54"/>
      <c r="BV480" s="54"/>
      <c r="CP480" s="54"/>
      <c r="CQ480" s="54"/>
      <c r="CS480" s="54"/>
      <c r="DF480" s="22"/>
      <c r="DH480" s="54"/>
      <c r="DI480" s="54"/>
    </row>
    <row r="481" spans="14:113" s="6" customFormat="1" ht="9" customHeight="1">
      <c r="N481" s="22"/>
      <c r="O481" s="22"/>
      <c r="P481" s="54"/>
      <c r="Q481" s="22"/>
      <c r="AD481" s="22"/>
      <c r="AF481" s="55"/>
      <c r="AG481" s="54"/>
      <c r="BC481" s="54"/>
      <c r="BE481" s="22"/>
      <c r="BU481" s="54"/>
      <c r="BV481" s="54"/>
      <c r="CP481" s="54"/>
      <c r="CQ481" s="54"/>
      <c r="CS481" s="54"/>
      <c r="DF481" s="22"/>
      <c r="DH481" s="54"/>
      <c r="DI481" s="54"/>
    </row>
    <row r="482" spans="14:113" s="6" customFormat="1" ht="9" customHeight="1">
      <c r="N482" s="22"/>
      <c r="O482" s="22"/>
      <c r="P482" s="54"/>
      <c r="Q482" s="22"/>
      <c r="AD482" s="22"/>
      <c r="AF482" s="55"/>
      <c r="AG482" s="54"/>
      <c r="BC482" s="54"/>
      <c r="BE482" s="22"/>
      <c r="BU482" s="54"/>
      <c r="BV482" s="54"/>
      <c r="CP482" s="54"/>
      <c r="CQ482" s="54"/>
      <c r="CS482" s="54"/>
      <c r="DF482" s="22"/>
      <c r="DH482" s="54"/>
      <c r="DI482" s="54"/>
    </row>
    <row r="483" spans="14:113" s="6" customFormat="1" ht="9" customHeight="1">
      <c r="N483" s="22"/>
      <c r="O483" s="22"/>
      <c r="P483" s="54"/>
      <c r="Q483" s="22"/>
      <c r="AD483" s="22"/>
      <c r="AF483" s="55"/>
      <c r="AG483" s="54"/>
      <c r="BC483" s="54"/>
      <c r="BE483" s="22"/>
      <c r="BU483" s="54"/>
      <c r="BV483" s="54"/>
      <c r="CP483" s="54"/>
      <c r="CQ483" s="54"/>
      <c r="CS483" s="54"/>
      <c r="DF483" s="22"/>
      <c r="DH483" s="54"/>
      <c r="DI483" s="54"/>
    </row>
    <row r="484" spans="14:113" s="6" customFormat="1" ht="9" customHeight="1">
      <c r="N484" s="22"/>
      <c r="O484" s="22"/>
      <c r="P484" s="54"/>
      <c r="Q484" s="22"/>
      <c r="AD484" s="22"/>
      <c r="AF484" s="55"/>
      <c r="AG484" s="54"/>
      <c r="BC484" s="54"/>
      <c r="BE484" s="22"/>
      <c r="BU484" s="54"/>
      <c r="BV484" s="54"/>
      <c r="CP484" s="54"/>
      <c r="CQ484" s="54"/>
      <c r="CS484" s="54"/>
      <c r="DF484" s="22"/>
      <c r="DH484" s="54"/>
      <c r="DI484" s="54"/>
    </row>
    <row r="485" spans="14:113" s="6" customFormat="1" ht="9" customHeight="1">
      <c r="N485" s="22"/>
      <c r="O485" s="22"/>
      <c r="P485" s="54"/>
      <c r="Q485" s="22"/>
      <c r="AD485" s="22"/>
      <c r="AF485" s="55"/>
      <c r="AG485" s="54"/>
      <c r="BC485" s="54"/>
      <c r="BE485" s="22"/>
      <c r="BU485" s="54"/>
      <c r="BV485" s="54"/>
      <c r="CP485" s="54"/>
      <c r="CQ485" s="54"/>
      <c r="CS485" s="54"/>
      <c r="DF485" s="22"/>
      <c r="DH485" s="54"/>
      <c r="DI485" s="54"/>
    </row>
    <row r="486" spans="14:113" s="6" customFormat="1" ht="9" customHeight="1">
      <c r="N486" s="22"/>
      <c r="O486" s="22"/>
      <c r="P486" s="54"/>
      <c r="Q486" s="22"/>
      <c r="AD486" s="22"/>
      <c r="AF486" s="55"/>
      <c r="AG486" s="54"/>
      <c r="BC486" s="54"/>
      <c r="BE486" s="22"/>
      <c r="BU486" s="54"/>
      <c r="BV486" s="54"/>
      <c r="CP486" s="54"/>
      <c r="CQ486" s="54"/>
      <c r="CS486" s="54"/>
      <c r="DF486" s="22"/>
      <c r="DH486" s="54"/>
      <c r="DI486" s="54"/>
    </row>
    <row r="487" spans="14:113" s="6" customFormat="1" ht="9" customHeight="1">
      <c r="N487" s="22"/>
      <c r="O487" s="22"/>
      <c r="P487" s="54"/>
      <c r="Q487" s="22"/>
      <c r="AD487" s="22"/>
      <c r="AF487" s="55"/>
      <c r="AG487" s="54"/>
      <c r="BC487" s="54"/>
      <c r="BE487" s="22"/>
      <c r="BU487" s="54"/>
      <c r="BV487" s="54"/>
      <c r="CP487" s="54"/>
      <c r="CQ487" s="54"/>
      <c r="CS487" s="54"/>
      <c r="DF487" s="22"/>
      <c r="DH487" s="54"/>
      <c r="DI487" s="54"/>
    </row>
    <row r="488" spans="14:113" s="6" customFormat="1" ht="9" customHeight="1">
      <c r="N488" s="22"/>
      <c r="O488" s="22"/>
      <c r="P488" s="54"/>
      <c r="Q488" s="22"/>
      <c r="AD488" s="22"/>
      <c r="AF488" s="55"/>
      <c r="AG488" s="54"/>
      <c r="BC488" s="54"/>
      <c r="BE488" s="22"/>
      <c r="BU488" s="54"/>
      <c r="BV488" s="54"/>
      <c r="CP488" s="54"/>
      <c r="CQ488" s="54"/>
      <c r="CS488" s="54"/>
      <c r="DF488" s="22"/>
      <c r="DH488" s="54"/>
      <c r="DI488" s="54"/>
    </row>
    <row r="489" spans="14:113" s="6" customFormat="1" ht="9" customHeight="1">
      <c r="N489" s="22"/>
      <c r="O489" s="22"/>
      <c r="P489" s="54"/>
      <c r="Q489" s="22"/>
      <c r="AD489" s="22"/>
      <c r="AF489" s="55"/>
      <c r="AG489" s="54"/>
      <c r="BC489" s="54"/>
      <c r="BE489" s="22"/>
      <c r="BU489" s="54"/>
      <c r="BV489" s="54"/>
      <c r="CP489" s="54"/>
      <c r="CQ489" s="54"/>
      <c r="CS489" s="54"/>
      <c r="DF489" s="22"/>
      <c r="DH489" s="54"/>
      <c r="DI489" s="54"/>
    </row>
    <row r="490" spans="14:113" s="6" customFormat="1" ht="9" customHeight="1">
      <c r="N490" s="22"/>
      <c r="O490" s="22"/>
      <c r="P490" s="54"/>
      <c r="Q490" s="22"/>
      <c r="AD490" s="22"/>
      <c r="AF490" s="55"/>
      <c r="AG490" s="54"/>
      <c r="BC490" s="54"/>
      <c r="BE490" s="22"/>
      <c r="BU490" s="54"/>
      <c r="BV490" s="54"/>
      <c r="CP490" s="54"/>
      <c r="CQ490" s="54"/>
      <c r="CS490" s="54"/>
      <c r="DF490" s="22"/>
      <c r="DH490" s="54"/>
      <c r="DI490" s="54"/>
    </row>
    <row r="491" spans="14:113" s="6" customFormat="1" ht="9" customHeight="1">
      <c r="N491" s="22"/>
      <c r="O491" s="22"/>
      <c r="P491" s="54"/>
      <c r="Q491" s="22"/>
      <c r="AD491" s="22"/>
      <c r="AF491" s="55"/>
      <c r="AG491" s="54"/>
      <c r="BC491" s="54"/>
      <c r="BE491" s="22"/>
      <c r="BU491" s="54"/>
      <c r="BV491" s="54"/>
      <c r="CP491" s="54"/>
      <c r="CQ491" s="54"/>
      <c r="CS491" s="54"/>
      <c r="DF491" s="22"/>
      <c r="DH491" s="54"/>
      <c r="DI491" s="54"/>
    </row>
    <row r="492" spans="14:113" s="6" customFormat="1" ht="9" customHeight="1">
      <c r="N492" s="22"/>
      <c r="O492" s="22"/>
      <c r="P492" s="54"/>
      <c r="Q492" s="22"/>
      <c r="AD492" s="22"/>
      <c r="AF492" s="55"/>
      <c r="AG492" s="54"/>
      <c r="BC492" s="54"/>
      <c r="BE492" s="22"/>
      <c r="BU492" s="54"/>
      <c r="BV492" s="54"/>
      <c r="CP492" s="54"/>
      <c r="CQ492" s="54"/>
      <c r="CS492" s="54"/>
      <c r="DF492" s="22"/>
      <c r="DH492" s="54"/>
      <c r="DI492" s="54"/>
    </row>
    <row r="493" spans="14:113" s="6" customFormat="1" ht="9" customHeight="1">
      <c r="N493" s="22"/>
      <c r="O493" s="22"/>
      <c r="P493" s="54"/>
      <c r="Q493" s="22"/>
      <c r="AD493" s="22"/>
      <c r="AF493" s="55"/>
      <c r="AG493" s="54"/>
      <c r="BC493" s="54"/>
      <c r="BE493" s="22"/>
      <c r="BU493" s="54"/>
      <c r="BV493" s="54"/>
      <c r="CP493" s="54"/>
      <c r="CQ493" s="54"/>
      <c r="CS493" s="54"/>
      <c r="DF493" s="22"/>
      <c r="DH493" s="54"/>
      <c r="DI493" s="54"/>
    </row>
    <row r="494" spans="14:113" s="6" customFormat="1" ht="9" customHeight="1">
      <c r="N494" s="22"/>
      <c r="O494" s="22"/>
      <c r="P494" s="54"/>
      <c r="Q494" s="22"/>
      <c r="AD494" s="22"/>
      <c r="AF494" s="55"/>
      <c r="AG494" s="54"/>
      <c r="BC494" s="54"/>
      <c r="BE494" s="22"/>
      <c r="BU494" s="54"/>
      <c r="BV494" s="54"/>
      <c r="CP494" s="54"/>
      <c r="CQ494" s="54"/>
      <c r="CS494" s="54"/>
      <c r="DF494" s="22"/>
      <c r="DH494" s="54"/>
      <c r="DI494" s="54"/>
    </row>
    <row r="495" spans="14:113" s="6" customFormat="1" ht="9" customHeight="1">
      <c r="N495" s="22"/>
      <c r="O495" s="22"/>
      <c r="P495" s="54"/>
      <c r="Q495" s="22"/>
      <c r="AD495" s="22"/>
      <c r="AF495" s="55"/>
      <c r="AG495" s="54"/>
      <c r="BC495" s="54"/>
      <c r="BE495" s="22"/>
      <c r="BU495" s="54"/>
      <c r="BV495" s="54"/>
      <c r="CP495" s="54"/>
      <c r="CQ495" s="54"/>
      <c r="CS495" s="54"/>
      <c r="DF495" s="22"/>
      <c r="DH495" s="54"/>
      <c r="DI495" s="54"/>
    </row>
    <row r="496" spans="14:113" s="6" customFormat="1" ht="9" customHeight="1">
      <c r="N496" s="22"/>
      <c r="O496" s="22"/>
      <c r="P496" s="54"/>
      <c r="Q496" s="22"/>
      <c r="AD496" s="22"/>
      <c r="AF496" s="55"/>
      <c r="AG496" s="54"/>
      <c r="BC496" s="54"/>
      <c r="BE496" s="22"/>
      <c r="BU496" s="54"/>
      <c r="BV496" s="54"/>
      <c r="CP496" s="54"/>
      <c r="CQ496" s="54"/>
      <c r="CS496" s="54"/>
      <c r="DF496" s="22"/>
      <c r="DH496" s="54"/>
      <c r="DI496" s="54"/>
    </row>
    <row r="497" spans="14:113" s="6" customFormat="1" ht="9" customHeight="1">
      <c r="N497" s="22"/>
      <c r="O497" s="22"/>
      <c r="P497" s="54"/>
      <c r="Q497" s="22"/>
      <c r="AD497" s="22"/>
      <c r="AF497" s="55"/>
      <c r="AG497" s="54"/>
      <c r="BC497" s="54"/>
      <c r="BE497" s="22"/>
      <c r="BU497" s="54"/>
      <c r="BV497" s="54"/>
      <c r="CP497" s="54"/>
      <c r="CQ497" s="54"/>
      <c r="CS497" s="54"/>
      <c r="DF497" s="22"/>
      <c r="DH497" s="54"/>
      <c r="DI497" s="54"/>
    </row>
    <row r="498" spans="14:113" s="6" customFormat="1" ht="9" customHeight="1">
      <c r="N498" s="22"/>
      <c r="O498" s="22"/>
      <c r="P498" s="54"/>
      <c r="Q498" s="22"/>
      <c r="AD498" s="22"/>
      <c r="AF498" s="55"/>
      <c r="AG498" s="54"/>
      <c r="BC498" s="54"/>
      <c r="BE498" s="22"/>
      <c r="BU498" s="54"/>
      <c r="BV498" s="54"/>
      <c r="CP498" s="54"/>
      <c r="CQ498" s="54"/>
      <c r="CS498" s="54"/>
      <c r="DF498" s="22"/>
      <c r="DH498" s="54"/>
      <c r="DI498" s="54"/>
    </row>
    <row r="499" spans="14:113" s="6" customFormat="1" ht="9" customHeight="1">
      <c r="N499" s="22"/>
      <c r="O499" s="22"/>
      <c r="P499" s="54"/>
      <c r="Q499" s="22"/>
      <c r="AD499" s="22"/>
      <c r="AF499" s="55"/>
      <c r="AG499" s="54"/>
      <c r="BC499" s="54"/>
      <c r="BE499" s="22"/>
      <c r="BU499" s="54"/>
      <c r="BV499" s="54"/>
      <c r="CP499" s="54"/>
      <c r="CQ499" s="54"/>
      <c r="CS499" s="54"/>
      <c r="DF499" s="22"/>
      <c r="DH499" s="54"/>
      <c r="DI499" s="54"/>
    </row>
    <row r="500" spans="14:113" s="6" customFormat="1" ht="9" customHeight="1">
      <c r="N500" s="22"/>
      <c r="O500" s="22"/>
      <c r="P500" s="54"/>
      <c r="Q500" s="22"/>
      <c r="AD500" s="22"/>
      <c r="AF500" s="55"/>
      <c r="AG500" s="54"/>
      <c r="BC500" s="54"/>
      <c r="BE500" s="22"/>
      <c r="BU500" s="54"/>
      <c r="BV500" s="54"/>
      <c r="CP500" s="54"/>
      <c r="CQ500" s="54"/>
      <c r="CS500" s="54"/>
      <c r="DF500" s="22"/>
      <c r="DH500" s="54"/>
      <c r="DI500" s="54"/>
    </row>
    <row r="501" spans="14:113" s="6" customFormat="1" ht="9" customHeight="1">
      <c r="N501" s="22"/>
      <c r="O501" s="22"/>
      <c r="P501" s="54"/>
      <c r="Q501" s="22"/>
      <c r="AD501" s="22"/>
      <c r="AF501" s="55"/>
      <c r="AG501" s="54"/>
      <c r="BC501" s="54"/>
      <c r="BE501" s="22"/>
      <c r="BU501" s="54"/>
      <c r="BV501" s="54"/>
      <c r="CP501" s="54"/>
      <c r="CQ501" s="54"/>
      <c r="CS501" s="54"/>
      <c r="DF501" s="22"/>
      <c r="DH501" s="54"/>
      <c r="DI501" s="54"/>
    </row>
    <row r="502" spans="14:113" s="6" customFormat="1" ht="9" customHeight="1">
      <c r="N502" s="22"/>
      <c r="O502" s="22"/>
      <c r="P502" s="54"/>
      <c r="Q502" s="22"/>
      <c r="AD502" s="22"/>
      <c r="AF502" s="55"/>
      <c r="AG502" s="54"/>
      <c r="BC502" s="54"/>
      <c r="BE502" s="22"/>
      <c r="BU502" s="54"/>
      <c r="BV502" s="54"/>
      <c r="CP502" s="54"/>
      <c r="CQ502" s="54"/>
      <c r="CS502" s="54"/>
      <c r="DF502" s="22"/>
      <c r="DH502" s="54"/>
      <c r="DI502" s="54"/>
    </row>
    <row r="503" spans="14:113" s="6" customFormat="1" ht="9" customHeight="1">
      <c r="N503" s="22"/>
      <c r="O503" s="22"/>
      <c r="P503" s="54"/>
      <c r="Q503" s="22"/>
      <c r="AD503" s="22"/>
      <c r="AF503" s="55"/>
      <c r="AG503" s="54"/>
      <c r="BC503" s="54"/>
      <c r="BE503" s="22"/>
      <c r="BU503" s="54"/>
      <c r="BV503" s="54"/>
      <c r="CP503" s="54"/>
      <c r="CQ503" s="54"/>
      <c r="CS503" s="54"/>
      <c r="DF503" s="22"/>
      <c r="DH503" s="54"/>
      <c r="DI503" s="54"/>
    </row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0" r:id="rId1"/>
  <colBreaks count="7" manualBreakCount="7">
    <brk id="14" max="50" man="1"/>
    <brk id="42" max="50" man="1"/>
    <brk id="55" max="50" man="1"/>
    <brk id="70" max="50" man="1"/>
    <brk id="82" max="50" man="1"/>
    <brk id="96" max="50" man="1"/>
    <brk id="11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171"/>
  <sheetViews>
    <sheetView view="pageBreakPreview" zoomScaleNormal="140" zoomScaleSheetLayoutView="100" zoomScalePageLayoutView="0" workbookViewId="0" topLeftCell="A1">
      <selection activeCell="A1" sqref="A1"/>
    </sheetView>
  </sheetViews>
  <sheetFormatPr defaultColWidth="11.28125" defaultRowHeight="9" customHeight="1"/>
  <cols>
    <col min="1" max="1" width="11.28125" style="21" customWidth="1"/>
    <col min="2" max="2" width="14.57421875" style="21" customWidth="1"/>
    <col min="3" max="3" width="13.28125" style="21" customWidth="1"/>
    <col min="4" max="4" width="12.8515625" style="21" customWidth="1"/>
    <col min="5" max="5" width="13.28125" style="21" customWidth="1"/>
    <col min="6" max="6" width="12.57421875" style="21" customWidth="1"/>
    <col min="7" max="7" width="15.00390625" style="21" customWidth="1"/>
    <col min="8" max="9" width="14.7109375" style="21" customWidth="1"/>
    <col min="10" max="10" width="12.28125" style="21" customWidth="1"/>
    <col min="11" max="11" width="11.28125" style="21" customWidth="1"/>
    <col min="12" max="12" width="1.421875" style="21" customWidth="1"/>
    <col min="13" max="13" width="2.140625" style="21" customWidth="1"/>
    <col min="14" max="14" width="3.140625" style="21" customWidth="1"/>
    <col min="15" max="15" width="1.421875" style="21" customWidth="1"/>
    <col min="16" max="16" width="1.8515625" style="21" customWidth="1"/>
    <col min="17" max="17" width="11.28125" style="21" customWidth="1"/>
    <col min="18" max="27" width="11.421875" style="21" customWidth="1"/>
    <col min="28" max="28" width="11.28125" style="21" customWidth="1"/>
    <col min="29" max="29" width="2.00390625" style="21" customWidth="1"/>
    <col min="30" max="30" width="1.421875" style="21" customWidth="1"/>
    <col min="31" max="31" width="11.28125" style="21" hidden="1" customWidth="1"/>
    <col min="32" max="32" width="2.57421875" style="21" customWidth="1"/>
    <col min="33" max="33" width="11.28125" style="21" customWidth="1"/>
    <col min="34" max="41" width="11.421875" style="21" customWidth="1"/>
    <col min="42" max="58" width="11.28125" style="6" customWidth="1"/>
    <col min="59" max="16384" width="11.28125" style="21" customWidth="1"/>
  </cols>
  <sheetData>
    <row r="1" spans="1:71" ht="10.5" customHeight="1">
      <c r="A1" s="5" t="s">
        <v>131</v>
      </c>
      <c r="B1" s="5"/>
      <c r="C1" s="57" t="str">
        <f>'生産'!$C$1</f>
        <v>平成24年度</v>
      </c>
      <c r="D1" s="2" t="s">
        <v>100</v>
      </c>
      <c r="E1" s="2"/>
      <c r="F1" s="5"/>
      <c r="G1" s="5"/>
      <c r="H1" s="5"/>
      <c r="I1" s="5"/>
      <c r="J1" s="5"/>
      <c r="K1" s="3" t="s">
        <v>44</v>
      </c>
      <c r="Q1" s="73" t="str">
        <f>$A$1</f>
        <v>家計所得（93SNA）</v>
      </c>
      <c r="R1" s="5"/>
      <c r="S1" s="28" t="str">
        <f>'生産'!$C$1</f>
        <v>平成24年度</v>
      </c>
      <c r="T1" s="5" t="s">
        <v>46</v>
      </c>
      <c r="U1" s="2"/>
      <c r="V1" s="5"/>
      <c r="W1" s="5"/>
      <c r="X1" s="5"/>
      <c r="Y1" s="5"/>
      <c r="Z1" s="5"/>
      <c r="AA1" s="29" t="s">
        <v>101</v>
      </c>
      <c r="AD1" s="58"/>
      <c r="AG1" s="5" t="str">
        <f>$A$1</f>
        <v>家計所得（93SNA）</v>
      </c>
      <c r="AH1" s="5"/>
      <c r="AI1" s="28" t="str">
        <f>'生産'!$C$1</f>
        <v>平成24年度</v>
      </c>
      <c r="AJ1" s="2" t="s">
        <v>82</v>
      </c>
      <c r="AK1" s="2"/>
      <c r="AL1" s="5"/>
      <c r="AM1" s="5"/>
      <c r="AN1" s="5"/>
      <c r="AO1" s="29" t="s">
        <v>45</v>
      </c>
      <c r="AR1" s="59"/>
      <c r="BE1" s="59"/>
      <c r="BS1" s="58"/>
    </row>
    <row r="2" spans="1:41" ht="10.5" customHeight="1">
      <c r="A2" s="75"/>
      <c r="B2" s="136" t="s">
        <v>49</v>
      </c>
      <c r="C2" s="136" t="s">
        <v>36</v>
      </c>
      <c r="D2" s="137" t="s">
        <v>37</v>
      </c>
      <c r="E2" s="138"/>
      <c r="F2" s="139"/>
      <c r="G2" s="136" t="s">
        <v>38</v>
      </c>
      <c r="H2" s="136" t="s">
        <v>39</v>
      </c>
      <c r="I2" s="136" t="s">
        <v>40</v>
      </c>
      <c r="J2" s="130" t="s">
        <v>63</v>
      </c>
      <c r="K2" s="140" t="s">
        <v>102</v>
      </c>
      <c r="Q2" s="75"/>
      <c r="R2" s="147" t="s">
        <v>49</v>
      </c>
      <c r="S2" s="147" t="s">
        <v>36</v>
      </c>
      <c r="T2" s="137" t="s">
        <v>37</v>
      </c>
      <c r="U2" s="138"/>
      <c r="V2" s="139"/>
      <c r="W2" s="147" t="s">
        <v>38</v>
      </c>
      <c r="X2" s="136" t="s">
        <v>39</v>
      </c>
      <c r="Y2" s="136" t="s">
        <v>40</v>
      </c>
      <c r="Z2" s="130" t="s">
        <v>63</v>
      </c>
      <c r="AA2" s="148" t="s">
        <v>102</v>
      </c>
      <c r="AG2" s="75"/>
      <c r="AH2" s="147" t="s">
        <v>49</v>
      </c>
      <c r="AI2" s="147" t="s">
        <v>36</v>
      </c>
      <c r="AJ2" s="137" t="s">
        <v>37</v>
      </c>
      <c r="AK2" s="138"/>
      <c r="AL2" s="139"/>
      <c r="AM2" s="147" t="s">
        <v>38</v>
      </c>
      <c r="AN2" s="136" t="s">
        <v>39</v>
      </c>
      <c r="AO2" s="136" t="s">
        <v>40</v>
      </c>
    </row>
    <row r="3" spans="1:41" ht="10.5" customHeight="1">
      <c r="A3" s="76"/>
      <c r="B3" s="141"/>
      <c r="C3" s="141"/>
      <c r="D3" s="142"/>
      <c r="E3" s="143" t="s">
        <v>41</v>
      </c>
      <c r="F3" s="144" t="s">
        <v>42</v>
      </c>
      <c r="G3" s="145"/>
      <c r="H3" s="145" t="s">
        <v>43</v>
      </c>
      <c r="I3" s="145"/>
      <c r="J3" s="76" t="s">
        <v>103</v>
      </c>
      <c r="K3" s="146" t="s">
        <v>40</v>
      </c>
      <c r="Q3" s="76"/>
      <c r="R3" s="141"/>
      <c r="S3" s="141"/>
      <c r="T3" s="142"/>
      <c r="U3" s="143" t="s">
        <v>41</v>
      </c>
      <c r="V3" s="144" t="s">
        <v>42</v>
      </c>
      <c r="W3" s="145"/>
      <c r="X3" s="149" t="s">
        <v>43</v>
      </c>
      <c r="Y3" s="145"/>
      <c r="Z3" s="76"/>
      <c r="AA3" s="146" t="s">
        <v>40</v>
      </c>
      <c r="AG3" s="76"/>
      <c r="AH3" s="141"/>
      <c r="AI3" s="141"/>
      <c r="AJ3" s="142"/>
      <c r="AK3" s="143" t="s">
        <v>41</v>
      </c>
      <c r="AL3" s="144" t="s">
        <v>42</v>
      </c>
      <c r="AM3" s="145"/>
      <c r="AN3" s="149" t="s">
        <v>43</v>
      </c>
      <c r="AO3" s="145"/>
    </row>
    <row r="4" spans="1:41" ht="10.5" customHeight="1">
      <c r="A4" s="77" t="s">
        <v>0</v>
      </c>
      <c r="B4" s="1">
        <v>1291672611</v>
      </c>
      <c r="C4" s="1">
        <v>58396979</v>
      </c>
      <c r="D4" s="1">
        <v>148722261</v>
      </c>
      <c r="E4" s="1">
        <v>151284528</v>
      </c>
      <c r="F4" s="1">
        <v>2562267</v>
      </c>
      <c r="G4" s="1">
        <v>598711634.5652329</v>
      </c>
      <c r="H4" s="1">
        <v>73963603</v>
      </c>
      <c r="I4" s="1">
        <v>2171467088.5652328</v>
      </c>
      <c r="J4" s="1">
        <v>737689</v>
      </c>
      <c r="K4" s="7">
        <v>2943.6077921254523</v>
      </c>
      <c r="Q4" s="77" t="s">
        <v>0</v>
      </c>
      <c r="R4" s="8">
        <v>-1.8189032424203087</v>
      </c>
      <c r="S4" s="8">
        <v>-2.1834028439402355</v>
      </c>
      <c r="T4" s="8">
        <v>2.154182730846552</v>
      </c>
      <c r="U4" s="8">
        <v>0.78453428466254</v>
      </c>
      <c r="V4" s="8">
        <v>-43.32292149848136</v>
      </c>
      <c r="W4" s="8">
        <v>2.8617805913097727</v>
      </c>
      <c r="X4" s="8">
        <v>-7.753421191716107</v>
      </c>
      <c r="Y4" s="8">
        <v>-0.5339339172564128</v>
      </c>
      <c r="Z4" s="8">
        <v>0.22812190051765602</v>
      </c>
      <c r="AA4" s="9">
        <v>-0.760321358241604</v>
      </c>
      <c r="AG4" s="77" t="s">
        <v>0</v>
      </c>
      <c r="AH4" s="8">
        <f>B4/$I4*100</f>
        <v>59.48386774093155</v>
      </c>
      <c r="AI4" s="8">
        <f aca="true" t="shared" si="0" ref="AI4:AI49">C4/$I4*100</f>
        <v>2.68928685622332</v>
      </c>
      <c r="AJ4" s="8">
        <f aca="true" t="shared" si="1" ref="AJ4:AJ49">D4/$I4*100</f>
        <v>6.848930006038738</v>
      </c>
      <c r="AK4" s="8">
        <f aca="true" t="shared" si="2" ref="AK4:AK49">E4/$I4*100</f>
        <v>6.966927051146753</v>
      </c>
      <c r="AL4" s="8">
        <f aca="true" t="shared" si="3" ref="AL4:AL49">F4/$I4*100</f>
        <v>0.11799704510801418</v>
      </c>
      <c r="AM4" s="8">
        <f aca="true" t="shared" si="4" ref="AM4:AM49">G4/$I4*100</f>
        <v>27.57175725655706</v>
      </c>
      <c r="AN4" s="8">
        <f aca="true" t="shared" si="5" ref="AN4:AN49">H4/$I4*100</f>
        <v>3.4061581402493393</v>
      </c>
      <c r="AO4" s="9">
        <f aca="true" t="shared" si="6" ref="AO4:AO49">I4/$I4*100</f>
        <v>100</v>
      </c>
    </row>
    <row r="5" spans="1:41" ht="10.5" customHeight="1">
      <c r="A5" s="77" t="s">
        <v>1</v>
      </c>
      <c r="B5" s="1">
        <v>180287987</v>
      </c>
      <c r="C5" s="1">
        <v>15348992</v>
      </c>
      <c r="D5" s="1">
        <v>17937981</v>
      </c>
      <c r="E5" s="1">
        <v>18337697</v>
      </c>
      <c r="F5" s="1">
        <v>399716</v>
      </c>
      <c r="G5" s="1">
        <v>116696794.46083319</v>
      </c>
      <c r="H5" s="1">
        <v>6554680</v>
      </c>
      <c r="I5" s="1">
        <v>336826434.4608332</v>
      </c>
      <c r="J5" s="1">
        <v>130608</v>
      </c>
      <c r="K5" s="7">
        <v>2578.9112034548666</v>
      </c>
      <c r="Q5" s="77" t="s">
        <v>1</v>
      </c>
      <c r="R5" s="8">
        <v>-0.7701831154835952</v>
      </c>
      <c r="S5" s="8">
        <v>1.9293335628388129</v>
      </c>
      <c r="T5" s="8">
        <v>0.238963280581438</v>
      </c>
      <c r="U5" s="8">
        <v>-1.4210059728417856</v>
      </c>
      <c r="V5" s="8">
        <v>-43.44828561929218</v>
      </c>
      <c r="W5" s="8">
        <v>2.1537328136187868</v>
      </c>
      <c r="X5" s="8">
        <v>-10.638321658033858</v>
      </c>
      <c r="Y5" s="8">
        <v>0.1826204982488132</v>
      </c>
      <c r="Z5" s="8">
        <v>-0.6904102922838286</v>
      </c>
      <c r="AA5" s="9">
        <v>0.8791001887150318</v>
      </c>
      <c r="AG5" s="77" t="s">
        <v>1</v>
      </c>
      <c r="AH5" s="8">
        <f aca="true" t="shared" si="7" ref="AH5:AH49">B5/$I5*100</f>
        <v>53.52548629046638</v>
      </c>
      <c r="AI5" s="8">
        <f t="shared" si="0"/>
        <v>4.556944001313178</v>
      </c>
      <c r="AJ5" s="8">
        <f t="shared" si="1"/>
        <v>5.325585869978937</v>
      </c>
      <c r="AK5" s="8">
        <f t="shared" si="2"/>
        <v>5.444257078383301</v>
      </c>
      <c r="AL5" s="8">
        <f t="shared" si="3"/>
        <v>0.11867120840436285</v>
      </c>
      <c r="AM5" s="8">
        <f t="shared" si="4"/>
        <v>34.645972679559065</v>
      </c>
      <c r="AN5" s="8">
        <f t="shared" si="5"/>
        <v>1.9460111586824373</v>
      </c>
      <c r="AO5" s="9">
        <f t="shared" si="6"/>
        <v>100</v>
      </c>
    </row>
    <row r="6" spans="1:41" ht="10.5" customHeight="1">
      <c r="A6" s="77" t="s">
        <v>2</v>
      </c>
      <c r="B6" s="1">
        <v>47603124</v>
      </c>
      <c r="C6" s="1">
        <v>2884854</v>
      </c>
      <c r="D6" s="1">
        <v>4111104</v>
      </c>
      <c r="E6" s="1">
        <v>4226702</v>
      </c>
      <c r="F6" s="1">
        <v>115598</v>
      </c>
      <c r="G6" s="1">
        <v>33672820.71182576</v>
      </c>
      <c r="H6" s="1">
        <v>2513466</v>
      </c>
      <c r="I6" s="1">
        <v>90785368.71182576</v>
      </c>
      <c r="J6" s="1">
        <v>34939</v>
      </c>
      <c r="K6" s="7">
        <v>2598.3963110514255</v>
      </c>
      <c r="Q6" s="77" t="s">
        <v>2</v>
      </c>
      <c r="R6" s="8">
        <v>-2.349090783025816</v>
      </c>
      <c r="S6" s="8">
        <v>-3.179822795006041</v>
      </c>
      <c r="T6" s="8">
        <v>-1.4867433409982105</v>
      </c>
      <c r="U6" s="8">
        <v>-3.494115511554923</v>
      </c>
      <c r="V6" s="8">
        <v>-44.043913702217466</v>
      </c>
      <c r="W6" s="8">
        <v>2.3832693966513885</v>
      </c>
      <c r="X6" s="8">
        <v>-12.690526368442972</v>
      </c>
      <c r="Y6" s="8">
        <v>-0.9637224555684918</v>
      </c>
      <c r="Z6" s="8">
        <v>-1.033877181055971</v>
      </c>
      <c r="AA6" s="9">
        <v>0.07088761637740043</v>
      </c>
      <c r="AG6" s="77" t="s">
        <v>2</v>
      </c>
      <c r="AH6" s="8">
        <f t="shared" si="7"/>
        <v>52.4347972315931</v>
      </c>
      <c r="AI6" s="8">
        <f t="shared" si="0"/>
        <v>3.1776640233265</v>
      </c>
      <c r="AJ6" s="8">
        <f t="shared" si="1"/>
        <v>4.528377268642942</v>
      </c>
      <c r="AK6" s="8">
        <f t="shared" si="2"/>
        <v>4.655708359148215</v>
      </c>
      <c r="AL6" s="8">
        <f t="shared" si="3"/>
        <v>0.12733109050527228</v>
      </c>
      <c r="AM6" s="8">
        <f t="shared" si="4"/>
        <v>37.090580992969535</v>
      </c>
      <c r="AN6" s="8">
        <f t="shared" si="5"/>
        <v>2.7685804834679204</v>
      </c>
      <c r="AO6" s="9">
        <f t="shared" si="6"/>
        <v>100</v>
      </c>
    </row>
    <row r="7" spans="1:41" ht="10.5" customHeight="1">
      <c r="A7" s="77" t="s">
        <v>3</v>
      </c>
      <c r="B7" s="1">
        <v>74258476</v>
      </c>
      <c r="C7" s="1">
        <v>3159345</v>
      </c>
      <c r="D7" s="1">
        <v>7056379</v>
      </c>
      <c r="E7" s="1">
        <v>7231401</v>
      </c>
      <c r="F7" s="1">
        <v>175022</v>
      </c>
      <c r="G7" s="1">
        <v>50415797.33098946</v>
      </c>
      <c r="H7" s="1">
        <v>3440318</v>
      </c>
      <c r="I7" s="1">
        <v>138330315.33098945</v>
      </c>
      <c r="J7" s="1">
        <v>54645</v>
      </c>
      <c r="K7" s="7">
        <v>2531.43591053142</v>
      </c>
      <c r="Q7" s="77" t="s">
        <v>3</v>
      </c>
      <c r="R7" s="8">
        <v>-2.648706955319742</v>
      </c>
      <c r="S7" s="8">
        <v>-6.8793578295326725</v>
      </c>
      <c r="T7" s="8">
        <v>-2.9739579645150713</v>
      </c>
      <c r="U7" s="8">
        <v>-4.647312194894253</v>
      </c>
      <c r="V7" s="8">
        <v>-43.75556348234629</v>
      </c>
      <c r="W7" s="8">
        <v>2.2859972742379857</v>
      </c>
      <c r="X7" s="8">
        <v>-17.224216704293287</v>
      </c>
      <c r="Y7" s="8">
        <v>-1.46678577345546</v>
      </c>
      <c r="Z7" s="8">
        <v>-0.789760348583878</v>
      </c>
      <c r="AA7" s="9">
        <v>-0.6824148669032246</v>
      </c>
      <c r="AG7" s="77" t="s">
        <v>3</v>
      </c>
      <c r="AH7" s="8">
        <f t="shared" si="7"/>
        <v>53.68199719802435</v>
      </c>
      <c r="AI7" s="8">
        <f t="shared" si="0"/>
        <v>2.2839136833025258</v>
      </c>
      <c r="AJ7" s="8">
        <f t="shared" si="1"/>
        <v>5.101108157756939</v>
      </c>
      <c r="AK7" s="8">
        <f t="shared" si="2"/>
        <v>5.227632845842278</v>
      </c>
      <c r="AL7" s="8">
        <f t="shared" si="3"/>
        <v>0.12652468808533882</v>
      </c>
      <c r="AM7" s="8">
        <f t="shared" si="4"/>
        <v>36.44594983417569</v>
      </c>
      <c r="AN7" s="8">
        <f t="shared" si="5"/>
        <v>2.4870311267405043</v>
      </c>
      <c r="AO7" s="9">
        <f t="shared" si="6"/>
        <v>100</v>
      </c>
    </row>
    <row r="8" spans="1:41" ht="10.5" customHeight="1">
      <c r="A8" s="77" t="s">
        <v>4</v>
      </c>
      <c r="B8" s="1">
        <v>35772187</v>
      </c>
      <c r="C8" s="1">
        <v>1436596</v>
      </c>
      <c r="D8" s="1">
        <v>3040023</v>
      </c>
      <c r="E8" s="1">
        <v>3129193</v>
      </c>
      <c r="F8" s="1">
        <v>89170</v>
      </c>
      <c r="G8" s="1">
        <v>27130005.68827421</v>
      </c>
      <c r="H8" s="1">
        <v>2284532</v>
      </c>
      <c r="I8" s="1">
        <v>69663343.6882742</v>
      </c>
      <c r="J8" s="1">
        <v>26411</v>
      </c>
      <c r="K8" s="7">
        <v>2637.6639918319715</v>
      </c>
      <c r="Q8" s="77" t="s">
        <v>4</v>
      </c>
      <c r="R8" s="8">
        <v>-1.8775974137207219</v>
      </c>
      <c r="S8" s="8">
        <v>-9.71919613034508</v>
      </c>
      <c r="T8" s="8">
        <v>-5.304998145051087</v>
      </c>
      <c r="U8" s="8">
        <v>-7.116282410826445</v>
      </c>
      <c r="V8" s="8">
        <v>-43.778569401973456</v>
      </c>
      <c r="W8" s="8">
        <v>1.2729681656884089</v>
      </c>
      <c r="X8" s="8">
        <v>-2.3477252831427475</v>
      </c>
      <c r="Y8" s="8">
        <v>-1.0277273965327745</v>
      </c>
      <c r="Z8" s="8">
        <v>-0.8521660785344245</v>
      </c>
      <c r="AA8" s="9">
        <v>-0.17707025060921835</v>
      </c>
      <c r="AG8" s="77" t="s">
        <v>4</v>
      </c>
      <c r="AH8" s="8">
        <f t="shared" si="7"/>
        <v>51.3500861515799</v>
      </c>
      <c r="AI8" s="8">
        <f t="shared" si="0"/>
        <v>2.0621978847705082</v>
      </c>
      <c r="AJ8" s="8">
        <f t="shared" si="1"/>
        <v>4.363877527331062</v>
      </c>
      <c r="AK8" s="8">
        <f t="shared" si="2"/>
        <v>4.491878848081632</v>
      </c>
      <c r="AL8" s="8">
        <f t="shared" si="3"/>
        <v>0.12800132075057025</v>
      </c>
      <c r="AM8" s="8">
        <f t="shared" si="4"/>
        <v>38.9444494793045</v>
      </c>
      <c r="AN8" s="8">
        <f t="shared" si="5"/>
        <v>3.2793889570140378</v>
      </c>
      <c r="AO8" s="9">
        <f t="shared" si="6"/>
        <v>100</v>
      </c>
    </row>
    <row r="9" spans="1:41" ht="10.5" customHeight="1">
      <c r="A9" s="77" t="s">
        <v>5</v>
      </c>
      <c r="B9" s="1">
        <v>96746734</v>
      </c>
      <c r="C9" s="1">
        <v>8982927</v>
      </c>
      <c r="D9" s="1">
        <v>8143927</v>
      </c>
      <c r="E9" s="1">
        <v>8347401</v>
      </c>
      <c r="F9" s="1">
        <v>203474</v>
      </c>
      <c r="G9" s="1">
        <v>62656794.63630831</v>
      </c>
      <c r="H9" s="1">
        <v>3851721</v>
      </c>
      <c r="I9" s="1">
        <v>180382103.6363083</v>
      </c>
      <c r="J9" s="1">
        <v>68685</v>
      </c>
      <c r="K9" s="7">
        <v>2626.22266340989</v>
      </c>
      <c r="Q9" s="77" t="s">
        <v>5</v>
      </c>
      <c r="R9" s="8">
        <v>-1.5661992454883495</v>
      </c>
      <c r="S9" s="8">
        <v>6.057486623755323</v>
      </c>
      <c r="T9" s="8">
        <v>-10.328332933271966</v>
      </c>
      <c r="U9" s="8">
        <v>-11.601766397153431</v>
      </c>
      <c r="V9" s="8">
        <v>-43.63757236641644</v>
      </c>
      <c r="W9" s="8">
        <v>2.1945758644956372</v>
      </c>
      <c r="X9" s="8">
        <v>-12.865566397877132</v>
      </c>
      <c r="Y9" s="8">
        <v>-0.6540189523129551</v>
      </c>
      <c r="Z9" s="8">
        <v>-0.49978270317253365</v>
      </c>
      <c r="AA9" s="9">
        <v>-0.15501096714221396</v>
      </c>
      <c r="AG9" s="77" t="s">
        <v>5</v>
      </c>
      <c r="AH9" s="8">
        <f t="shared" si="7"/>
        <v>53.63433070670004</v>
      </c>
      <c r="AI9" s="8">
        <f t="shared" si="0"/>
        <v>4.979943585818048</v>
      </c>
      <c r="AJ9" s="8">
        <f t="shared" si="1"/>
        <v>4.514819838458046</v>
      </c>
      <c r="AK9" s="8">
        <f t="shared" si="2"/>
        <v>4.627621494441752</v>
      </c>
      <c r="AL9" s="8">
        <f t="shared" si="3"/>
        <v>0.1128016559837057</v>
      </c>
      <c r="AM9" s="8">
        <f t="shared" si="4"/>
        <v>34.73559370537045</v>
      </c>
      <c r="AN9" s="8">
        <f t="shared" si="5"/>
        <v>2.1353121636534147</v>
      </c>
      <c r="AO9" s="9">
        <f t="shared" si="6"/>
        <v>100</v>
      </c>
    </row>
    <row r="10" spans="1:41" ht="10.5" customHeight="1">
      <c r="A10" s="77" t="s">
        <v>6</v>
      </c>
      <c r="B10" s="1">
        <v>69778595</v>
      </c>
      <c r="C10" s="1">
        <v>5038311</v>
      </c>
      <c r="D10" s="1">
        <v>8971958</v>
      </c>
      <c r="E10" s="1">
        <v>9132617</v>
      </c>
      <c r="F10" s="1">
        <v>160659</v>
      </c>
      <c r="G10" s="1">
        <v>51406958.309723265</v>
      </c>
      <c r="H10" s="1">
        <v>2360395</v>
      </c>
      <c r="I10" s="1">
        <v>137556217.30972326</v>
      </c>
      <c r="J10" s="1">
        <v>54130</v>
      </c>
      <c r="K10" s="7">
        <v>2541.2196066824913</v>
      </c>
      <c r="Q10" s="77" t="s">
        <v>6</v>
      </c>
      <c r="R10" s="8">
        <v>-2.0726836285021437</v>
      </c>
      <c r="S10" s="8">
        <v>1.9616180095438924</v>
      </c>
      <c r="T10" s="8">
        <v>-7.081120777605824</v>
      </c>
      <c r="U10" s="8">
        <v>-8.142138325053072</v>
      </c>
      <c r="V10" s="8">
        <v>-43.909659985546156</v>
      </c>
      <c r="W10" s="8">
        <v>2.1870094054345137</v>
      </c>
      <c r="X10" s="8">
        <v>-23.25690653540158</v>
      </c>
      <c r="Y10" s="8">
        <v>-1.2057331216843266</v>
      </c>
      <c r="Z10" s="8">
        <v>-1.2352436732534164</v>
      </c>
      <c r="AA10" s="9">
        <v>0.029879637905910163</v>
      </c>
      <c r="AG10" s="77" t="s">
        <v>6</v>
      </c>
      <c r="AH10" s="8">
        <f t="shared" si="7"/>
        <v>50.72732906204135</v>
      </c>
      <c r="AI10" s="8">
        <f t="shared" si="0"/>
        <v>3.6627286636238896</v>
      </c>
      <c r="AJ10" s="8">
        <f t="shared" si="1"/>
        <v>6.5223936623661505</v>
      </c>
      <c r="AK10" s="8">
        <f t="shared" si="2"/>
        <v>6.639188819387849</v>
      </c>
      <c r="AL10" s="8">
        <f t="shared" si="3"/>
        <v>0.11679515702169843</v>
      </c>
      <c r="AM10" s="8">
        <f t="shared" si="4"/>
        <v>37.37159927418964</v>
      </c>
      <c r="AN10" s="8">
        <f t="shared" si="5"/>
        <v>1.715949337778972</v>
      </c>
      <c r="AO10" s="9">
        <f t="shared" si="6"/>
        <v>100</v>
      </c>
    </row>
    <row r="11" spans="1:41" ht="10.5" customHeight="1">
      <c r="A11" s="77" t="s">
        <v>7</v>
      </c>
      <c r="B11" s="1">
        <v>67069375</v>
      </c>
      <c r="C11" s="1">
        <v>5615909</v>
      </c>
      <c r="D11" s="1">
        <v>6574530</v>
      </c>
      <c r="E11" s="1">
        <v>6715710</v>
      </c>
      <c r="F11" s="1">
        <v>141180</v>
      </c>
      <c r="G11" s="1">
        <v>45023926.942603074</v>
      </c>
      <c r="H11" s="1">
        <v>3114105</v>
      </c>
      <c r="I11" s="1">
        <v>127397845.94260308</v>
      </c>
      <c r="J11" s="1">
        <v>49594</v>
      </c>
      <c r="K11" s="7">
        <v>2568.8157023551857</v>
      </c>
      <c r="Q11" s="77" t="s">
        <v>7</v>
      </c>
      <c r="R11" s="8">
        <v>-1.565402078258891</v>
      </c>
      <c r="S11" s="8">
        <v>2.77901312247189</v>
      </c>
      <c r="T11" s="8">
        <v>4.091096273968986</v>
      </c>
      <c r="U11" s="8">
        <v>2.3046971400367435</v>
      </c>
      <c r="V11" s="8">
        <v>-43.138842236265</v>
      </c>
      <c r="W11" s="8">
        <v>2.3814252864900505</v>
      </c>
      <c r="X11" s="8">
        <v>-2.924934576292849</v>
      </c>
      <c r="Y11" s="8">
        <v>0.23373990703999623</v>
      </c>
      <c r="Z11" s="8">
        <v>-0.2794924898960449</v>
      </c>
      <c r="AA11" s="9">
        <v>0.5146708633467737</v>
      </c>
      <c r="AG11" s="77" t="s">
        <v>7</v>
      </c>
      <c r="AH11" s="8">
        <f t="shared" si="7"/>
        <v>52.645611473067575</v>
      </c>
      <c r="AI11" s="8">
        <f t="shared" si="0"/>
        <v>4.408166369257257</v>
      </c>
      <c r="AJ11" s="8">
        <f t="shared" si="1"/>
        <v>5.160628856285405</v>
      </c>
      <c r="AK11" s="8">
        <f t="shared" si="2"/>
        <v>5.271447056511182</v>
      </c>
      <c r="AL11" s="8">
        <f t="shared" si="3"/>
        <v>0.11081820022577638</v>
      </c>
      <c r="AM11" s="8">
        <f t="shared" si="4"/>
        <v>35.34119953871734</v>
      </c>
      <c r="AN11" s="8">
        <f t="shared" si="5"/>
        <v>2.4443937626724135</v>
      </c>
      <c r="AO11" s="9">
        <f t="shared" si="6"/>
        <v>100</v>
      </c>
    </row>
    <row r="12" spans="1:41" ht="10.5" customHeight="1">
      <c r="A12" s="77" t="s">
        <v>8</v>
      </c>
      <c r="B12" s="1">
        <v>54993073</v>
      </c>
      <c r="C12" s="1">
        <v>3258297</v>
      </c>
      <c r="D12" s="1">
        <v>5092382</v>
      </c>
      <c r="E12" s="1">
        <v>5199671</v>
      </c>
      <c r="F12" s="1">
        <v>107289</v>
      </c>
      <c r="G12" s="1">
        <v>31867431.940931622</v>
      </c>
      <c r="H12" s="1">
        <v>1847067</v>
      </c>
      <c r="I12" s="1">
        <v>97058250.94093162</v>
      </c>
      <c r="J12" s="1">
        <v>37394</v>
      </c>
      <c r="K12" s="7">
        <v>2595.556798976617</v>
      </c>
      <c r="Q12" s="77" t="s">
        <v>8</v>
      </c>
      <c r="R12" s="8">
        <v>-1.1044908712443073</v>
      </c>
      <c r="S12" s="8">
        <v>2.001878316402398</v>
      </c>
      <c r="T12" s="8">
        <v>-2.6662887272431184</v>
      </c>
      <c r="U12" s="8">
        <v>-4.108155877629102</v>
      </c>
      <c r="V12" s="8">
        <v>-43.69627507163324</v>
      </c>
      <c r="W12" s="8">
        <v>2.2236765826394755</v>
      </c>
      <c r="X12" s="8">
        <v>-6.053123073573961</v>
      </c>
      <c r="Y12" s="8">
        <v>-0.11888208863811059</v>
      </c>
      <c r="Z12" s="8">
        <v>-0.5399366970768944</v>
      </c>
      <c r="AA12" s="9">
        <v>0.4233403784958231</v>
      </c>
      <c r="AG12" s="77" t="s">
        <v>8</v>
      </c>
      <c r="AH12" s="8">
        <f t="shared" si="7"/>
        <v>56.659864016577075</v>
      </c>
      <c r="AI12" s="8">
        <f t="shared" si="0"/>
        <v>3.3570530773143203</v>
      </c>
      <c r="AJ12" s="8">
        <f t="shared" si="1"/>
        <v>5.246727558586603</v>
      </c>
      <c r="AK12" s="8">
        <f t="shared" si="2"/>
        <v>5.357268392528989</v>
      </c>
      <c r="AL12" s="8">
        <f t="shared" si="3"/>
        <v>0.1105408339423865</v>
      </c>
      <c r="AM12" s="8">
        <f t="shared" si="4"/>
        <v>32.83330539340311</v>
      </c>
      <c r="AN12" s="8">
        <f t="shared" si="5"/>
        <v>1.9030499541188937</v>
      </c>
      <c r="AO12" s="9">
        <f t="shared" si="6"/>
        <v>100</v>
      </c>
    </row>
    <row r="13" spans="1:58" s="53" customFormat="1" ht="10.5" customHeight="1">
      <c r="A13" s="77" t="s">
        <v>116</v>
      </c>
      <c r="B13" s="1">
        <v>35197441</v>
      </c>
      <c r="C13" s="1">
        <v>3217336</v>
      </c>
      <c r="D13" s="1">
        <v>3860329</v>
      </c>
      <c r="E13" s="1">
        <v>3951058</v>
      </c>
      <c r="F13" s="1">
        <v>90729</v>
      </c>
      <c r="G13" s="1">
        <v>29697942.107517034</v>
      </c>
      <c r="H13" s="1">
        <v>1424849</v>
      </c>
      <c r="I13" s="1">
        <v>73397897.10751703</v>
      </c>
      <c r="J13" s="1">
        <v>28826</v>
      </c>
      <c r="K13" s="7">
        <v>2546.2394056586772</v>
      </c>
      <c r="Q13" s="77" t="s">
        <v>151</v>
      </c>
      <c r="R13" s="8">
        <v>-2.0768206438850374</v>
      </c>
      <c r="S13" s="8">
        <v>1.6301774409622556</v>
      </c>
      <c r="T13" s="8">
        <v>-2.499660293314623</v>
      </c>
      <c r="U13" s="8">
        <v>-4.130481570441467</v>
      </c>
      <c r="V13" s="8">
        <v>-43.99064133984406</v>
      </c>
      <c r="W13" s="8">
        <v>1.806353998084426</v>
      </c>
      <c r="X13" s="8">
        <v>-15.08864790711561</v>
      </c>
      <c r="Y13" s="8">
        <v>-0.7036380857615354</v>
      </c>
      <c r="Z13" s="8">
        <v>-1.6580240174672487</v>
      </c>
      <c r="AA13" s="9">
        <v>0.970476667944133</v>
      </c>
      <c r="AG13" s="77" t="s">
        <v>151</v>
      </c>
      <c r="AH13" s="8">
        <f t="shared" si="7"/>
        <v>47.95429077271924</v>
      </c>
      <c r="AI13" s="8">
        <f t="shared" si="0"/>
        <v>4.383417136988379</v>
      </c>
      <c r="AJ13" s="8">
        <f t="shared" si="1"/>
        <v>5.259454496830053</v>
      </c>
      <c r="AK13" s="8">
        <f t="shared" si="2"/>
        <v>5.383067030125244</v>
      </c>
      <c r="AL13" s="8">
        <f t="shared" si="3"/>
        <v>0.12361253329519165</v>
      </c>
      <c r="AM13" s="8">
        <f t="shared" si="4"/>
        <v>40.46157080497</v>
      </c>
      <c r="AN13" s="8">
        <f t="shared" si="5"/>
        <v>1.941266788492329</v>
      </c>
      <c r="AO13" s="9">
        <f t="shared" si="6"/>
        <v>100</v>
      </c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</row>
    <row r="14" spans="1:41" ht="10.5" customHeight="1">
      <c r="A14" s="77" t="s">
        <v>117</v>
      </c>
      <c r="B14" s="1">
        <v>81611582</v>
      </c>
      <c r="C14" s="1">
        <v>6859009</v>
      </c>
      <c r="D14" s="1">
        <v>6713393</v>
      </c>
      <c r="E14" s="1">
        <v>6891259</v>
      </c>
      <c r="F14" s="1">
        <v>177866</v>
      </c>
      <c r="G14" s="1">
        <v>54981454.26077132</v>
      </c>
      <c r="H14" s="1">
        <v>2101894</v>
      </c>
      <c r="I14" s="1">
        <v>152267332.26077133</v>
      </c>
      <c r="J14" s="1">
        <v>60953</v>
      </c>
      <c r="K14" s="7">
        <v>2498.110548468022</v>
      </c>
      <c r="Q14" s="77" t="s">
        <v>152</v>
      </c>
      <c r="R14" s="8">
        <v>-1.9233042848794817</v>
      </c>
      <c r="S14" s="8">
        <v>2.2717601186881677</v>
      </c>
      <c r="T14" s="8">
        <v>-4.296907130667631</v>
      </c>
      <c r="U14" s="8">
        <v>-5.977202068014499</v>
      </c>
      <c r="V14" s="8">
        <v>-43.45130605081771</v>
      </c>
      <c r="W14" s="8">
        <v>1.9372548339356297</v>
      </c>
      <c r="X14" s="8">
        <v>-21.06336242719493</v>
      </c>
      <c r="Y14" s="8">
        <v>-0.8242273615881671</v>
      </c>
      <c r="Z14" s="8">
        <v>-0.7813390197450882</v>
      </c>
      <c r="AA14" s="9">
        <v>-0.0432260841048964</v>
      </c>
      <c r="AG14" s="77" t="s">
        <v>152</v>
      </c>
      <c r="AH14" s="8">
        <f t="shared" si="7"/>
        <v>53.597564748972495</v>
      </c>
      <c r="AI14" s="8">
        <f t="shared" si="0"/>
        <v>4.50458341796738</v>
      </c>
      <c r="AJ14" s="8">
        <f t="shared" si="1"/>
        <v>4.4089516118288055</v>
      </c>
      <c r="AK14" s="8">
        <f t="shared" si="2"/>
        <v>4.525763272845752</v>
      </c>
      <c r="AL14" s="8">
        <f t="shared" si="3"/>
        <v>0.11681166101694661</v>
      </c>
      <c r="AM14" s="8">
        <f t="shared" si="4"/>
        <v>36.10850301534849</v>
      </c>
      <c r="AN14" s="8">
        <f t="shared" si="5"/>
        <v>1.3803972058828218</v>
      </c>
      <c r="AO14" s="9">
        <f t="shared" si="6"/>
        <v>100</v>
      </c>
    </row>
    <row r="15" spans="1:41" ht="10.5" customHeight="1">
      <c r="A15" s="77" t="s">
        <v>121</v>
      </c>
      <c r="B15" s="1">
        <v>36505937</v>
      </c>
      <c r="C15" s="1">
        <v>3042096</v>
      </c>
      <c r="D15" s="1">
        <v>3225872</v>
      </c>
      <c r="E15" s="1">
        <v>3309527</v>
      </c>
      <c r="F15" s="1">
        <v>83655</v>
      </c>
      <c r="G15" s="1">
        <v>27923018.71457551</v>
      </c>
      <c r="H15" s="1">
        <v>1708662</v>
      </c>
      <c r="I15" s="1">
        <v>72405585.71457551</v>
      </c>
      <c r="J15" s="1">
        <v>27832</v>
      </c>
      <c r="K15" s="7">
        <v>2601.5229129985455</v>
      </c>
      <c r="Q15" s="77" t="s">
        <v>154</v>
      </c>
      <c r="R15" s="8">
        <v>-3.8866372181091515</v>
      </c>
      <c r="S15" s="8">
        <v>-8.627354040408743</v>
      </c>
      <c r="T15" s="8">
        <v>-0.8670939446013752</v>
      </c>
      <c r="U15" s="8">
        <v>-2.7623837021741444</v>
      </c>
      <c r="V15" s="8">
        <v>-44.027753616400595</v>
      </c>
      <c r="W15" s="8">
        <v>2.3414813933800924</v>
      </c>
      <c r="X15" s="8">
        <v>40.51358045808758</v>
      </c>
      <c r="Y15" s="8">
        <v>-0.9035345023952677</v>
      </c>
      <c r="Z15" s="8">
        <v>-1.1507316380167638</v>
      </c>
      <c r="AA15" s="9">
        <v>0.25007482576023343</v>
      </c>
      <c r="AG15" s="77" t="s">
        <v>154</v>
      </c>
      <c r="AH15" s="8">
        <f t="shared" si="7"/>
        <v>50.41867507833891</v>
      </c>
      <c r="AI15" s="8">
        <f t="shared" si="0"/>
        <v>4.201465908986653</v>
      </c>
      <c r="AJ15" s="8">
        <f t="shared" si="1"/>
        <v>4.455280581137016</v>
      </c>
      <c r="AK15" s="8">
        <f t="shared" si="2"/>
        <v>4.570817247506611</v>
      </c>
      <c r="AL15" s="8">
        <f t="shared" si="3"/>
        <v>0.11553666636959466</v>
      </c>
      <c r="AM15" s="8">
        <f t="shared" si="4"/>
        <v>38.56473010887405</v>
      </c>
      <c r="AN15" s="8">
        <f t="shared" si="5"/>
        <v>2.3598483226633715</v>
      </c>
      <c r="AO15" s="9">
        <f t="shared" si="6"/>
        <v>100</v>
      </c>
    </row>
    <row r="16" spans="1:41" ht="10.5" customHeight="1">
      <c r="A16" s="77" t="s">
        <v>126</v>
      </c>
      <c r="B16" s="1">
        <v>104690078</v>
      </c>
      <c r="C16" s="1">
        <v>8291191</v>
      </c>
      <c r="D16" s="1">
        <v>12092287</v>
      </c>
      <c r="E16" s="1">
        <v>12375087</v>
      </c>
      <c r="F16" s="1">
        <v>282800</v>
      </c>
      <c r="G16" s="1">
        <v>89016061.15208477</v>
      </c>
      <c r="H16" s="1">
        <v>6325541</v>
      </c>
      <c r="I16" s="1">
        <v>220415158.15208477</v>
      </c>
      <c r="J16" s="1">
        <v>86284</v>
      </c>
      <c r="K16" s="7">
        <v>2554.5310619823463</v>
      </c>
      <c r="Q16" s="77" t="s">
        <v>155</v>
      </c>
      <c r="R16" s="8">
        <v>-1.6246624616793155</v>
      </c>
      <c r="S16" s="8">
        <v>-3.192902642162227</v>
      </c>
      <c r="T16" s="8">
        <v>-2.9226633432731144</v>
      </c>
      <c r="U16" s="8">
        <v>-4.530963341767722</v>
      </c>
      <c r="V16" s="8">
        <v>-44.11785047375337</v>
      </c>
      <c r="W16" s="8">
        <v>1.537618715706167</v>
      </c>
      <c r="X16" s="8">
        <v>-6.974424345939072</v>
      </c>
      <c r="Y16" s="8">
        <v>-0.6726726189495136</v>
      </c>
      <c r="Z16" s="8">
        <v>-1.5348800054776388</v>
      </c>
      <c r="AA16" s="9">
        <v>0.875647525312612</v>
      </c>
      <c r="AG16" s="77" t="s">
        <v>155</v>
      </c>
      <c r="AH16" s="8">
        <f t="shared" si="7"/>
        <v>47.4967687693079</v>
      </c>
      <c r="AI16" s="8">
        <f t="shared" si="0"/>
        <v>3.7616246856666464</v>
      </c>
      <c r="AJ16" s="8">
        <f t="shared" si="1"/>
        <v>5.486141289636902</v>
      </c>
      <c r="AK16" s="8">
        <f t="shared" si="2"/>
        <v>5.614444625201904</v>
      </c>
      <c r="AL16" s="8">
        <f t="shared" si="3"/>
        <v>0.12830333556500237</v>
      </c>
      <c r="AM16" s="8">
        <f t="shared" si="4"/>
        <v>40.3856349528667</v>
      </c>
      <c r="AN16" s="8">
        <f t="shared" si="5"/>
        <v>2.869830302521855</v>
      </c>
      <c r="AO16" s="9">
        <f t="shared" si="6"/>
        <v>100</v>
      </c>
    </row>
    <row r="17" spans="1:41" ht="10.5" customHeight="1">
      <c r="A17" s="78" t="s">
        <v>120</v>
      </c>
      <c r="B17" s="10">
        <v>95557636</v>
      </c>
      <c r="C17" s="10">
        <v>4019306</v>
      </c>
      <c r="D17" s="10">
        <v>6992996</v>
      </c>
      <c r="E17" s="10">
        <v>7155919</v>
      </c>
      <c r="F17" s="10">
        <v>162923</v>
      </c>
      <c r="G17" s="10">
        <v>43791781.52553757</v>
      </c>
      <c r="H17" s="10">
        <v>2412210</v>
      </c>
      <c r="I17" s="10">
        <v>152773929.52553758</v>
      </c>
      <c r="J17" s="10">
        <v>56633</v>
      </c>
      <c r="K17" s="11">
        <v>2697.6132206582306</v>
      </c>
      <c r="Q17" s="78" t="s">
        <v>156</v>
      </c>
      <c r="R17" s="12">
        <v>-1.0967294396428067</v>
      </c>
      <c r="S17" s="12">
        <v>-2.635496894214339</v>
      </c>
      <c r="T17" s="12">
        <v>3.0581905518000707</v>
      </c>
      <c r="U17" s="12">
        <v>1.2086194060248379</v>
      </c>
      <c r="V17" s="12">
        <v>-42.83022376930392</v>
      </c>
      <c r="W17" s="12">
        <v>2.3607599979082763</v>
      </c>
      <c r="X17" s="12">
        <v>-13.137682072703047</v>
      </c>
      <c r="Y17" s="12">
        <v>-0.20626941529788925</v>
      </c>
      <c r="Z17" s="12">
        <v>1.516482334594081</v>
      </c>
      <c r="AA17" s="13">
        <v>-1.6970167900556772</v>
      </c>
      <c r="AG17" s="78" t="s">
        <v>156</v>
      </c>
      <c r="AH17" s="12">
        <f t="shared" si="7"/>
        <v>62.54839179483608</v>
      </c>
      <c r="AI17" s="12">
        <f t="shared" si="0"/>
        <v>2.6308847409257323</v>
      </c>
      <c r="AJ17" s="12">
        <f t="shared" si="1"/>
        <v>4.577349042286077</v>
      </c>
      <c r="AK17" s="12">
        <f t="shared" si="2"/>
        <v>4.683992237565522</v>
      </c>
      <c r="AL17" s="12">
        <f t="shared" si="3"/>
        <v>0.10664319527944452</v>
      </c>
      <c r="AM17" s="12">
        <f t="shared" si="4"/>
        <v>28.664433559796187</v>
      </c>
      <c r="AN17" s="12">
        <f t="shared" si="5"/>
        <v>1.5789408621559193</v>
      </c>
      <c r="AO17" s="13">
        <f t="shared" si="6"/>
        <v>100</v>
      </c>
    </row>
    <row r="18" spans="1:41" ht="10.5" customHeight="1">
      <c r="A18" s="78" t="s">
        <v>118</v>
      </c>
      <c r="B18" s="10">
        <v>12282441</v>
      </c>
      <c r="C18" s="10">
        <v>955850</v>
      </c>
      <c r="D18" s="10">
        <v>1083253</v>
      </c>
      <c r="E18" s="10">
        <v>1115005</v>
      </c>
      <c r="F18" s="10">
        <v>31752</v>
      </c>
      <c r="G18" s="10">
        <v>12202198.162437273</v>
      </c>
      <c r="H18" s="10">
        <v>289237</v>
      </c>
      <c r="I18" s="10">
        <v>26812979.162437275</v>
      </c>
      <c r="J18" s="10">
        <v>11007</v>
      </c>
      <c r="K18" s="11">
        <v>2435.993382614452</v>
      </c>
      <c r="Q18" s="78" t="s">
        <v>158</v>
      </c>
      <c r="R18" s="12">
        <v>-2.1860653356421755</v>
      </c>
      <c r="S18" s="12">
        <v>5.077028271915187</v>
      </c>
      <c r="T18" s="12">
        <v>-12.567344952246124</v>
      </c>
      <c r="U18" s="12">
        <v>-13.93411937245518</v>
      </c>
      <c r="V18" s="12">
        <v>-43.869325413661436</v>
      </c>
      <c r="W18" s="12">
        <v>1.09026503671922</v>
      </c>
      <c r="X18" s="12">
        <v>-37.620747290666955</v>
      </c>
      <c r="Y18" s="12">
        <v>-1.567041237020099</v>
      </c>
      <c r="Z18" s="12">
        <v>-1.9857524487978628</v>
      </c>
      <c r="AA18" s="13">
        <v>0.4271942316947518</v>
      </c>
      <c r="AG18" s="78" t="s">
        <v>158</v>
      </c>
      <c r="AH18" s="12">
        <f t="shared" si="7"/>
        <v>45.807819137109036</v>
      </c>
      <c r="AI18" s="12">
        <f t="shared" si="0"/>
        <v>3.5648780175052885</v>
      </c>
      <c r="AJ18" s="12">
        <f t="shared" si="1"/>
        <v>4.0400322300535185</v>
      </c>
      <c r="AK18" s="12">
        <f t="shared" si="2"/>
        <v>4.1584524914039696</v>
      </c>
      <c r="AL18" s="12">
        <f t="shared" si="3"/>
        <v>0.11842026135045029</v>
      </c>
      <c r="AM18" s="12">
        <f t="shared" si="4"/>
        <v>45.50855049904908</v>
      </c>
      <c r="AN18" s="12">
        <f t="shared" si="5"/>
        <v>1.0787201162830748</v>
      </c>
      <c r="AO18" s="13">
        <f t="shared" si="6"/>
        <v>100</v>
      </c>
    </row>
    <row r="19" spans="1:41" ht="10.5" customHeight="1">
      <c r="A19" s="77" t="s">
        <v>9</v>
      </c>
      <c r="B19" s="1">
        <v>6729888</v>
      </c>
      <c r="C19" s="1">
        <v>607505</v>
      </c>
      <c r="D19" s="1">
        <v>800349</v>
      </c>
      <c r="E19" s="1">
        <v>815757</v>
      </c>
      <c r="F19" s="1">
        <v>15408</v>
      </c>
      <c r="G19" s="1">
        <v>5140300.499009052</v>
      </c>
      <c r="H19" s="1">
        <v>186766</v>
      </c>
      <c r="I19" s="1">
        <v>13464808.499009052</v>
      </c>
      <c r="J19" s="1">
        <v>5468</v>
      </c>
      <c r="K19" s="7">
        <v>2462.474121984099</v>
      </c>
      <c r="Q19" s="77" t="s">
        <v>9</v>
      </c>
      <c r="R19" s="8">
        <v>-2.1166001227853513</v>
      </c>
      <c r="S19" s="8">
        <v>-0.01859721074754204</v>
      </c>
      <c r="T19" s="8">
        <v>0.5351160485825077</v>
      </c>
      <c r="U19" s="8">
        <v>-0.9314729781753575</v>
      </c>
      <c r="V19" s="8">
        <v>-43.638890921062256</v>
      </c>
      <c r="W19" s="8">
        <v>2.61076572279641</v>
      </c>
      <c r="X19" s="8">
        <v>-26.5412238540626</v>
      </c>
      <c r="Y19" s="8">
        <v>-0.5764751002513678</v>
      </c>
      <c r="Z19" s="8">
        <v>-1.4064190407500903</v>
      </c>
      <c r="AA19" s="9">
        <v>0.8417829359923125</v>
      </c>
      <c r="AG19" s="77" t="s">
        <v>9</v>
      </c>
      <c r="AH19" s="8">
        <f t="shared" si="7"/>
        <v>49.98131240036046</v>
      </c>
      <c r="AI19" s="8">
        <f t="shared" si="0"/>
        <v>4.511798292895955</v>
      </c>
      <c r="AJ19" s="8">
        <f t="shared" si="1"/>
        <v>5.944005813813854</v>
      </c>
      <c r="AK19" s="8">
        <f t="shared" si="2"/>
        <v>6.058437444988809</v>
      </c>
      <c r="AL19" s="8">
        <f t="shared" si="3"/>
        <v>0.11443163117495475</v>
      </c>
      <c r="AM19" s="8">
        <f t="shared" si="4"/>
        <v>38.17581586390445</v>
      </c>
      <c r="AN19" s="8">
        <f t="shared" si="5"/>
        <v>1.3870676290252855</v>
      </c>
      <c r="AO19" s="9">
        <f t="shared" si="6"/>
        <v>100</v>
      </c>
    </row>
    <row r="20" spans="1:41" ht="10.5" customHeight="1">
      <c r="A20" s="77" t="s">
        <v>10</v>
      </c>
      <c r="B20" s="1">
        <v>12682846</v>
      </c>
      <c r="C20" s="1">
        <v>802893</v>
      </c>
      <c r="D20" s="1">
        <v>1125524</v>
      </c>
      <c r="E20" s="1">
        <v>1155858</v>
      </c>
      <c r="F20" s="1">
        <v>30334</v>
      </c>
      <c r="G20" s="1">
        <v>10252805.374102823</v>
      </c>
      <c r="H20" s="1">
        <v>296662</v>
      </c>
      <c r="I20" s="1">
        <v>25160730.374102823</v>
      </c>
      <c r="J20" s="1">
        <v>10265</v>
      </c>
      <c r="K20" s="7">
        <v>2451.11839981518</v>
      </c>
      <c r="Q20" s="77" t="s">
        <v>10</v>
      </c>
      <c r="R20" s="8">
        <v>-1.528688046968661</v>
      </c>
      <c r="S20" s="8">
        <v>3.8965761321771626</v>
      </c>
      <c r="T20" s="8">
        <v>-4.310566166706058</v>
      </c>
      <c r="U20" s="8">
        <v>-6.077515071291536</v>
      </c>
      <c r="V20" s="8">
        <v>-44.26458429030776</v>
      </c>
      <c r="W20" s="8">
        <v>1.1626292239666052</v>
      </c>
      <c r="X20" s="8">
        <v>-24.422138717279154</v>
      </c>
      <c r="Y20" s="8">
        <v>-0.7710599935470703</v>
      </c>
      <c r="Z20" s="8">
        <v>-1.2220939183987682</v>
      </c>
      <c r="AA20" s="9">
        <v>0.45661417896335144</v>
      </c>
      <c r="AG20" s="77" t="s">
        <v>10</v>
      </c>
      <c r="AH20" s="8">
        <f t="shared" si="7"/>
        <v>50.407304602946134</v>
      </c>
      <c r="AI20" s="8">
        <f t="shared" si="0"/>
        <v>3.1910560149175695</v>
      </c>
      <c r="AJ20" s="8">
        <f t="shared" si="1"/>
        <v>4.47333596149684</v>
      </c>
      <c r="AK20" s="8">
        <f t="shared" si="2"/>
        <v>4.593896849630762</v>
      </c>
      <c r="AL20" s="8">
        <f t="shared" si="3"/>
        <v>0.12056088813392264</v>
      </c>
      <c r="AM20" s="8">
        <f t="shared" si="4"/>
        <v>40.74923589919204</v>
      </c>
      <c r="AN20" s="8">
        <f t="shared" si="5"/>
        <v>1.1790675214474107</v>
      </c>
      <c r="AO20" s="9">
        <f t="shared" si="6"/>
        <v>100</v>
      </c>
    </row>
    <row r="21" spans="1:41" ht="10.5" customHeight="1">
      <c r="A21" s="77" t="s">
        <v>11</v>
      </c>
      <c r="B21" s="1">
        <v>24260812</v>
      </c>
      <c r="C21" s="1">
        <v>1048909</v>
      </c>
      <c r="D21" s="1">
        <v>2654865</v>
      </c>
      <c r="E21" s="1">
        <v>2705275</v>
      </c>
      <c r="F21" s="1">
        <v>50410</v>
      </c>
      <c r="G21" s="1">
        <v>14825029.646389673</v>
      </c>
      <c r="H21" s="1">
        <v>266141</v>
      </c>
      <c r="I21" s="1">
        <v>43055756.64638967</v>
      </c>
      <c r="J21" s="1">
        <v>16230</v>
      </c>
      <c r="K21" s="7">
        <v>2652.850070633991</v>
      </c>
      <c r="Q21" s="77" t="s">
        <v>11</v>
      </c>
      <c r="R21" s="8">
        <v>-3.6692603889185715</v>
      </c>
      <c r="S21" s="8">
        <v>0.5690458247281333</v>
      </c>
      <c r="T21" s="8">
        <v>-3.3868717370941224</v>
      </c>
      <c r="U21" s="8">
        <v>-4.668344756111441</v>
      </c>
      <c r="V21" s="8">
        <v>-43.87476758297427</v>
      </c>
      <c r="W21" s="8">
        <v>2.232414237792907</v>
      </c>
      <c r="X21" s="8">
        <v>-7.239178700014986</v>
      </c>
      <c r="Y21" s="8">
        <v>-1.6183950080410687</v>
      </c>
      <c r="Z21" s="8">
        <v>-1.0245151847786316</v>
      </c>
      <c r="AA21" s="9">
        <v>-0.6000271929671854</v>
      </c>
      <c r="AG21" s="77" t="s">
        <v>11</v>
      </c>
      <c r="AH21" s="8">
        <f t="shared" si="7"/>
        <v>56.347429216609356</v>
      </c>
      <c r="AI21" s="8">
        <f t="shared" si="0"/>
        <v>2.4361643638376367</v>
      </c>
      <c r="AJ21" s="8">
        <f t="shared" si="1"/>
        <v>6.166109265722582</v>
      </c>
      <c r="AK21" s="8">
        <f t="shared" si="2"/>
        <v>6.2831900092199255</v>
      </c>
      <c r="AL21" s="8">
        <f t="shared" si="3"/>
        <v>0.11708074349734368</v>
      </c>
      <c r="AM21" s="8">
        <f t="shared" si="4"/>
        <v>34.432166105325635</v>
      </c>
      <c r="AN21" s="8">
        <f t="shared" si="5"/>
        <v>0.6181310485047916</v>
      </c>
      <c r="AO21" s="9">
        <f t="shared" si="6"/>
        <v>100</v>
      </c>
    </row>
    <row r="22" spans="1:41" ht="10.5" customHeight="1">
      <c r="A22" s="78" t="s">
        <v>119</v>
      </c>
      <c r="B22" s="10">
        <v>12934821</v>
      </c>
      <c r="C22" s="10">
        <v>1206009</v>
      </c>
      <c r="D22" s="10">
        <v>2173821</v>
      </c>
      <c r="E22" s="10">
        <v>2203533</v>
      </c>
      <c r="F22" s="10">
        <v>29712</v>
      </c>
      <c r="G22" s="10">
        <v>11241172.198795129</v>
      </c>
      <c r="H22" s="10">
        <v>162895</v>
      </c>
      <c r="I22" s="10">
        <v>27718718.19879513</v>
      </c>
      <c r="J22" s="10">
        <v>10873</v>
      </c>
      <c r="K22" s="11">
        <v>2549.316490278224</v>
      </c>
      <c r="Q22" s="78" t="s">
        <v>159</v>
      </c>
      <c r="R22" s="12">
        <v>-2.8163001296576975</v>
      </c>
      <c r="S22" s="12">
        <v>-1.0354275754599234</v>
      </c>
      <c r="T22" s="12">
        <v>3.9415947407151335</v>
      </c>
      <c r="U22" s="12">
        <v>2.7394443620738373</v>
      </c>
      <c r="V22" s="12">
        <v>-44.35017137719841</v>
      </c>
      <c r="W22" s="12">
        <v>0.49786223578866806</v>
      </c>
      <c r="X22" s="12">
        <v>-30.277699307463813</v>
      </c>
      <c r="Y22" s="12">
        <v>-1.1415423657380632</v>
      </c>
      <c r="Z22" s="12">
        <v>-2.150827933765299</v>
      </c>
      <c r="AA22" s="13">
        <v>1.0314707285862943</v>
      </c>
      <c r="AG22" s="78" t="s">
        <v>159</v>
      </c>
      <c r="AH22" s="12">
        <f t="shared" si="7"/>
        <v>46.664571237504944</v>
      </c>
      <c r="AI22" s="12">
        <f t="shared" si="0"/>
        <v>4.350883007470463</v>
      </c>
      <c r="AJ22" s="12">
        <f t="shared" si="1"/>
        <v>7.84242974155454</v>
      </c>
      <c r="AK22" s="12">
        <f t="shared" si="2"/>
        <v>7.949620845367167</v>
      </c>
      <c r="AL22" s="12">
        <f t="shared" si="3"/>
        <v>0.10719110381262693</v>
      </c>
      <c r="AM22" s="12">
        <f t="shared" si="4"/>
        <v>40.55444453879458</v>
      </c>
      <c r="AN22" s="12">
        <f t="shared" si="5"/>
        <v>0.5876714746754801</v>
      </c>
      <c r="AO22" s="13">
        <f t="shared" si="6"/>
        <v>100</v>
      </c>
    </row>
    <row r="23" spans="1:41" ht="10.5" customHeight="1">
      <c r="A23" s="77" t="s">
        <v>12</v>
      </c>
      <c r="B23" s="1">
        <v>56786760</v>
      </c>
      <c r="C23" s="1">
        <v>2021200</v>
      </c>
      <c r="D23" s="1">
        <v>4464249</v>
      </c>
      <c r="E23" s="1">
        <v>4565070</v>
      </c>
      <c r="F23" s="1">
        <v>100821</v>
      </c>
      <c r="G23" s="1">
        <v>24611094.480975967</v>
      </c>
      <c r="H23" s="1">
        <v>1108615</v>
      </c>
      <c r="I23" s="1">
        <v>88991918.48097597</v>
      </c>
      <c r="J23" s="1">
        <v>32397</v>
      </c>
      <c r="K23" s="7">
        <v>2746.9184949524947</v>
      </c>
      <c r="Q23" s="77" t="s">
        <v>12</v>
      </c>
      <c r="R23" s="8">
        <v>0.12250411378162201</v>
      </c>
      <c r="S23" s="8">
        <v>-3.250805485390211</v>
      </c>
      <c r="T23" s="8">
        <v>4.413101990754904</v>
      </c>
      <c r="U23" s="8">
        <v>2.5886782938045254</v>
      </c>
      <c r="V23" s="8">
        <v>-42.160940377367154</v>
      </c>
      <c r="W23" s="8">
        <v>3.915356916580906</v>
      </c>
      <c r="X23" s="8">
        <v>-14.77567995572024</v>
      </c>
      <c r="Y23" s="8">
        <v>1.0507425690359748</v>
      </c>
      <c r="Z23" s="8">
        <v>1.4435120240480963</v>
      </c>
      <c r="AA23" s="9">
        <v>-0.38718045853835187</v>
      </c>
      <c r="AG23" s="77" t="s">
        <v>12</v>
      </c>
      <c r="AH23" s="8">
        <f t="shared" si="7"/>
        <v>63.811142595087944</v>
      </c>
      <c r="AI23" s="8">
        <f t="shared" si="0"/>
        <v>2.2712174706426596</v>
      </c>
      <c r="AJ23" s="8">
        <f t="shared" si="1"/>
        <v>5.016465625420059</v>
      </c>
      <c r="AK23" s="8">
        <f t="shared" si="2"/>
        <v>5.129757935239801</v>
      </c>
      <c r="AL23" s="8">
        <f t="shared" si="3"/>
        <v>0.11329230981974253</v>
      </c>
      <c r="AM23" s="8">
        <f t="shared" si="4"/>
        <v>27.65542635900938</v>
      </c>
      <c r="AN23" s="8">
        <f t="shared" si="5"/>
        <v>1.2457479498399526</v>
      </c>
      <c r="AO23" s="9">
        <f t="shared" si="6"/>
        <v>100</v>
      </c>
    </row>
    <row r="24" spans="1:41" ht="10.5" customHeight="1">
      <c r="A24" s="78" t="s">
        <v>13</v>
      </c>
      <c r="B24" s="10">
        <v>72882932</v>
      </c>
      <c r="C24" s="10">
        <v>2630170</v>
      </c>
      <c r="D24" s="10">
        <v>4858704</v>
      </c>
      <c r="E24" s="10">
        <v>4983059</v>
      </c>
      <c r="F24" s="10">
        <v>124355</v>
      </c>
      <c r="G24" s="10">
        <v>28151266.539557666</v>
      </c>
      <c r="H24" s="10">
        <v>267106</v>
      </c>
      <c r="I24" s="10">
        <v>108790178.53955767</v>
      </c>
      <c r="J24" s="10">
        <v>39041</v>
      </c>
      <c r="K24" s="11">
        <v>2786.562294499569</v>
      </c>
      <c r="Q24" s="78" t="s">
        <v>13</v>
      </c>
      <c r="R24" s="12">
        <v>0.451786060967867</v>
      </c>
      <c r="S24" s="12">
        <v>-7.50439061993373</v>
      </c>
      <c r="T24" s="12">
        <v>4.179840926838954</v>
      </c>
      <c r="U24" s="12">
        <v>2.1306794017996347</v>
      </c>
      <c r="V24" s="12">
        <v>-42.250446977964565</v>
      </c>
      <c r="W24" s="12">
        <v>3.950108954055214</v>
      </c>
      <c r="X24" s="12">
        <v>-49.16923732732487</v>
      </c>
      <c r="Y24" s="12">
        <v>1.040884192602292</v>
      </c>
      <c r="Z24" s="12">
        <v>1.5740451659902173</v>
      </c>
      <c r="AA24" s="13">
        <v>-0.5248988287476741</v>
      </c>
      <c r="AG24" s="78" t="s">
        <v>13</v>
      </c>
      <c r="AH24" s="12">
        <f t="shared" si="7"/>
        <v>66.99403657426551</v>
      </c>
      <c r="AI24" s="12">
        <f t="shared" si="0"/>
        <v>2.417653905259134</v>
      </c>
      <c r="AJ24" s="12">
        <f t="shared" si="1"/>
        <v>4.466123748692357</v>
      </c>
      <c r="AK24" s="12">
        <f t="shared" si="2"/>
        <v>4.580430942291439</v>
      </c>
      <c r="AL24" s="12">
        <f t="shared" si="3"/>
        <v>0.11430719359908278</v>
      </c>
      <c r="AM24" s="12">
        <f t="shared" si="4"/>
        <v>25.876661769905507</v>
      </c>
      <c r="AN24" s="12">
        <f t="shared" si="5"/>
        <v>0.24552400187750076</v>
      </c>
      <c r="AO24" s="13">
        <f t="shared" si="6"/>
        <v>100</v>
      </c>
    </row>
    <row r="25" spans="1:41" ht="10.5" customHeight="1">
      <c r="A25" s="77" t="s">
        <v>14</v>
      </c>
      <c r="B25" s="1">
        <v>5010586</v>
      </c>
      <c r="C25" s="1">
        <v>453152</v>
      </c>
      <c r="D25" s="1">
        <v>895960</v>
      </c>
      <c r="E25" s="1">
        <v>909908</v>
      </c>
      <c r="F25" s="1">
        <v>13948</v>
      </c>
      <c r="G25" s="1">
        <v>4356586.658987527</v>
      </c>
      <c r="H25" s="1">
        <v>96407</v>
      </c>
      <c r="I25" s="1">
        <v>10812691.658987526</v>
      </c>
      <c r="J25" s="1">
        <v>4295</v>
      </c>
      <c r="K25" s="7">
        <v>2517.5067890541386</v>
      </c>
      <c r="Q25" s="77" t="s">
        <v>14</v>
      </c>
      <c r="R25" s="8">
        <v>-3.4927308285980967</v>
      </c>
      <c r="S25" s="8">
        <v>-22.793100393231246</v>
      </c>
      <c r="T25" s="8">
        <v>-4.062122548977616</v>
      </c>
      <c r="U25" s="8">
        <v>-5.198265057027447</v>
      </c>
      <c r="V25" s="8">
        <v>-46.15711252653928</v>
      </c>
      <c r="W25" s="8">
        <v>3.1624532461785337</v>
      </c>
      <c r="X25" s="8">
        <v>-11.663429115965402</v>
      </c>
      <c r="Y25" s="8">
        <v>-2.1026261818979326</v>
      </c>
      <c r="Z25" s="8">
        <v>-2.4085435128379915</v>
      </c>
      <c r="AA25" s="9">
        <v>0.31346732793182924</v>
      </c>
      <c r="AG25" s="77" t="s">
        <v>14</v>
      </c>
      <c r="AH25" s="8">
        <f t="shared" si="7"/>
        <v>46.33985836297471</v>
      </c>
      <c r="AI25" s="8">
        <f t="shared" si="0"/>
        <v>4.19092686901267</v>
      </c>
      <c r="AJ25" s="8">
        <f t="shared" si="1"/>
        <v>8.286188381736352</v>
      </c>
      <c r="AK25" s="8">
        <f t="shared" si="2"/>
        <v>8.415184939114425</v>
      </c>
      <c r="AL25" s="8">
        <f t="shared" si="3"/>
        <v>0.1289965573780734</v>
      </c>
      <c r="AM25" s="8">
        <f t="shared" si="4"/>
        <v>40.29141675714322</v>
      </c>
      <c r="AN25" s="8">
        <f t="shared" si="5"/>
        <v>0.8916096291330601</v>
      </c>
      <c r="AO25" s="9">
        <f t="shared" si="6"/>
        <v>100</v>
      </c>
    </row>
    <row r="26" spans="1:41" ht="10.5" customHeight="1">
      <c r="A26" s="77" t="s">
        <v>15</v>
      </c>
      <c r="B26" s="1">
        <v>8417194</v>
      </c>
      <c r="C26" s="1">
        <v>1023953</v>
      </c>
      <c r="D26" s="1">
        <v>1394372</v>
      </c>
      <c r="E26" s="1">
        <v>1418387</v>
      </c>
      <c r="F26" s="1">
        <v>24015</v>
      </c>
      <c r="G26" s="1">
        <v>7648335.058756216</v>
      </c>
      <c r="H26" s="1">
        <v>156926</v>
      </c>
      <c r="I26" s="1">
        <v>18640780.058756217</v>
      </c>
      <c r="J26" s="1">
        <v>7634</v>
      </c>
      <c r="K26" s="7">
        <v>2441.810329939248</v>
      </c>
      <c r="Q26" s="77" t="s">
        <v>15</v>
      </c>
      <c r="R26" s="8">
        <v>-0.9376283929727949</v>
      </c>
      <c r="S26" s="8">
        <v>-0.7234721232481591</v>
      </c>
      <c r="T26" s="8">
        <v>-2.9342377393191756</v>
      </c>
      <c r="U26" s="8">
        <v>-4.086309588211109</v>
      </c>
      <c r="V26" s="8">
        <v>-43.217553732296125</v>
      </c>
      <c r="W26" s="8">
        <v>2.2952439886611424</v>
      </c>
      <c r="X26" s="8">
        <v>-28.83368253018058</v>
      </c>
      <c r="Y26" s="8">
        <v>-0.1138830748148364</v>
      </c>
      <c r="Z26" s="8">
        <v>-1.2163561076604554</v>
      </c>
      <c r="AA26" s="9">
        <v>1.1160481527156048</v>
      </c>
      <c r="AG26" s="77" t="s">
        <v>15</v>
      </c>
      <c r="AH26" s="8">
        <f t="shared" si="7"/>
        <v>45.154730507354245</v>
      </c>
      <c r="AI26" s="8">
        <f t="shared" si="0"/>
        <v>5.49308020786938</v>
      </c>
      <c r="AJ26" s="8">
        <f t="shared" si="1"/>
        <v>7.480223443465904</v>
      </c>
      <c r="AK26" s="8">
        <f t="shared" si="2"/>
        <v>7.609053888996104</v>
      </c>
      <c r="AL26" s="8">
        <f t="shared" si="3"/>
        <v>0.12883044553019832</v>
      </c>
      <c r="AM26" s="8">
        <f t="shared" si="4"/>
        <v>41.03012338887358</v>
      </c>
      <c r="AN26" s="8">
        <f t="shared" si="5"/>
        <v>0.8418424524368896</v>
      </c>
      <c r="AO26" s="9">
        <f t="shared" si="6"/>
        <v>100</v>
      </c>
    </row>
    <row r="27" spans="1:41" ht="10.5" customHeight="1">
      <c r="A27" s="77" t="s">
        <v>16</v>
      </c>
      <c r="B27" s="1">
        <v>1463272</v>
      </c>
      <c r="C27" s="1">
        <v>515601</v>
      </c>
      <c r="D27" s="1">
        <v>192484</v>
      </c>
      <c r="E27" s="1">
        <v>197435</v>
      </c>
      <c r="F27" s="1">
        <v>4951</v>
      </c>
      <c r="G27" s="1">
        <v>1687801.2514894328</v>
      </c>
      <c r="H27" s="1">
        <v>117845</v>
      </c>
      <c r="I27" s="1">
        <v>3977003.2514894325</v>
      </c>
      <c r="J27" s="1">
        <v>1602</v>
      </c>
      <c r="K27" s="7">
        <v>2482.5238773342276</v>
      </c>
      <c r="Q27" s="77" t="s">
        <v>16</v>
      </c>
      <c r="R27" s="8">
        <v>-2.257283417887667</v>
      </c>
      <c r="S27" s="8">
        <v>13.165195404922544</v>
      </c>
      <c r="T27" s="8">
        <v>7.17550961318953</v>
      </c>
      <c r="U27" s="8">
        <v>4.867451705254659</v>
      </c>
      <c r="V27" s="8">
        <v>-42.921374221812314</v>
      </c>
      <c r="W27" s="8">
        <v>2.4327782924279044</v>
      </c>
      <c r="X27" s="8">
        <v>94.11774395466824</v>
      </c>
      <c r="Y27" s="8">
        <v>3.5488097351070302</v>
      </c>
      <c r="Z27" s="8">
        <v>-0.12468827930174563</v>
      </c>
      <c r="AA27" s="9">
        <v>3.6780841542519767</v>
      </c>
      <c r="AG27" s="77" t="s">
        <v>16</v>
      </c>
      <c r="AH27" s="8">
        <f t="shared" si="7"/>
        <v>36.79333174927599</v>
      </c>
      <c r="AI27" s="8">
        <f t="shared" si="0"/>
        <v>12.964560685408081</v>
      </c>
      <c r="AJ27" s="8">
        <f t="shared" si="1"/>
        <v>4.839925638177755</v>
      </c>
      <c r="AK27" s="8">
        <f t="shared" si="2"/>
        <v>4.964416358625263</v>
      </c>
      <c r="AL27" s="8">
        <f t="shared" si="3"/>
        <v>0.12449072044750768</v>
      </c>
      <c r="AM27" s="8">
        <f t="shared" si="4"/>
        <v>42.4390211614067</v>
      </c>
      <c r="AN27" s="8">
        <f t="shared" si="5"/>
        <v>2.963160765731477</v>
      </c>
      <c r="AO27" s="9">
        <f t="shared" si="6"/>
        <v>100</v>
      </c>
    </row>
    <row r="28" spans="1:41" ht="10.5" customHeight="1">
      <c r="A28" s="77" t="s">
        <v>17</v>
      </c>
      <c r="B28" s="1">
        <v>7623451</v>
      </c>
      <c r="C28" s="1">
        <v>650925</v>
      </c>
      <c r="D28" s="1">
        <v>1234904</v>
      </c>
      <c r="E28" s="1">
        <v>1256473</v>
      </c>
      <c r="F28" s="1">
        <v>21569</v>
      </c>
      <c r="G28" s="1">
        <v>6751350.111587053</v>
      </c>
      <c r="H28" s="1">
        <v>214412</v>
      </c>
      <c r="I28" s="1">
        <v>16475042.111587053</v>
      </c>
      <c r="J28" s="1">
        <v>6674</v>
      </c>
      <c r="K28" s="7">
        <v>2468.5409217241613</v>
      </c>
      <c r="Q28" s="77" t="s">
        <v>17</v>
      </c>
      <c r="R28" s="8">
        <v>-0.7575462697238078</v>
      </c>
      <c r="S28" s="8">
        <v>7.487685379825325</v>
      </c>
      <c r="T28" s="8">
        <v>7.315301223141931</v>
      </c>
      <c r="U28" s="8">
        <v>5.72616461156054</v>
      </c>
      <c r="V28" s="8">
        <v>-42.783245351088944</v>
      </c>
      <c r="W28" s="8">
        <v>3.617398614883701</v>
      </c>
      <c r="X28" s="8">
        <v>-15.168683803427088</v>
      </c>
      <c r="Y28" s="8">
        <v>1.6579247706708802</v>
      </c>
      <c r="Z28" s="8">
        <v>-0.5957700327673519</v>
      </c>
      <c r="AA28" s="9">
        <v>2.267202114217008</v>
      </c>
      <c r="AG28" s="77" t="s">
        <v>17</v>
      </c>
      <c r="AH28" s="8">
        <f t="shared" si="7"/>
        <v>46.27272542531685</v>
      </c>
      <c r="AI28" s="8">
        <f t="shared" si="0"/>
        <v>3.950976243891955</v>
      </c>
      <c r="AJ28" s="8">
        <f t="shared" si="1"/>
        <v>7.495604512788956</v>
      </c>
      <c r="AK28" s="8">
        <f t="shared" si="2"/>
        <v>7.6265237532613686</v>
      </c>
      <c r="AL28" s="8">
        <f t="shared" si="3"/>
        <v>0.13091924047241324</v>
      </c>
      <c r="AM28" s="8">
        <f t="shared" si="4"/>
        <v>40.97925860134078</v>
      </c>
      <c r="AN28" s="8">
        <f t="shared" si="5"/>
        <v>1.3014352166614616</v>
      </c>
      <c r="AO28" s="9">
        <f t="shared" si="6"/>
        <v>100</v>
      </c>
    </row>
    <row r="29" spans="1:58" s="53" customFormat="1" ht="10.5" customHeight="1">
      <c r="A29" s="77" t="s">
        <v>18</v>
      </c>
      <c r="B29" s="1">
        <v>9843138</v>
      </c>
      <c r="C29" s="1">
        <v>780398</v>
      </c>
      <c r="D29" s="1">
        <v>854877</v>
      </c>
      <c r="E29" s="1">
        <v>874447</v>
      </c>
      <c r="F29" s="1">
        <v>19570</v>
      </c>
      <c r="G29" s="1">
        <v>5954285.103118515</v>
      </c>
      <c r="H29" s="1">
        <v>95908</v>
      </c>
      <c r="I29" s="1">
        <v>17528606.103118517</v>
      </c>
      <c r="J29" s="1">
        <v>6887</v>
      </c>
      <c r="K29" s="7">
        <v>2545.1729494872247</v>
      </c>
      <c r="Q29" s="77" t="s">
        <v>18</v>
      </c>
      <c r="R29" s="8">
        <v>-1.1281260270758282</v>
      </c>
      <c r="S29" s="8">
        <v>-4.144378294124222</v>
      </c>
      <c r="T29" s="8">
        <v>-2.409073266512934</v>
      </c>
      <c r="U29" s="8">
        <v>-3.875444925920796</v>
      </c>
      <c r="V29" s="8">
        <v>-41.96666864361545</v>
      </c>
      <c r="W29" s="8">
        <v>3.6458297598212877</v>
      </c>
      <c r="X29" s="8">
        <v>-32.96006598583821</v>
      </c>
      <c r="Y29" s="8">
        <v>-0.027718326568144675</v>
      </c>
      <c r="Z29" s="8">
        <v>0.8197921241399502</v>
      </c>
      <c r="AA29" s="9">
        <v>-0.8406191213571926</v>
      </c>
      <c r="AG29" s="77" t="s">
        <v>18</v>
      </c>
      <c r="AH29" s="8">
        <f t="shared" si="7"/>
        <v>56.15471043215927</v>
      </c>
      <c r="AI29" s="8">
        <f t="shared" si="0"/>
        <v>4.452139522156068</v>
      </c>
      <c r="AJ29" s="8">
        <f t="shared" si="1"/>
        <v>4.877039252128033</v>
      </c>
      <c r="AK29" s="8">
        <f t="shared" si="2"/>
        <v>4.988685323041329</v>
      </c>
      <c r="AL29" s="8">
        <f t="shared" si="3"/>
        <v>0.11164607091329584</v>
      </c>
      <c r="AM29" s="8">
        <f t="shared" si="4"/>
        <v>33.96895947167862</v>
      </c>
      <c r="AN29" s="8">
        <f t="shared" si="5"/>
        <v>0.5471513218779958</v>
      </c>
      <c r="AO29" s="9">
        <f t="shared" si="6"/>
        <v>100</v>
      </c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</row>
    <row r="30" spans="1:41" ht="10.5" customHeight="1">
      <c r="A30" s="78" t="s">
        <v>123</v>
      </c>
      <c r="B30" s="10">
        <v>13934589</v>
      </c>
      <c r="C30" s="10">
        <v>1077493</v>
      </c>
      <c r="D30" s="10">
        <v>2069665</v>
      </c>
      <c r="E30" s="10">
        <v>2109013</v>
      </c>
      <c r="F30" s="10">
        <v>39348</v>
      </c>
      <c r="G30" s="10">
        <v>11068723.088288609</v>
      </c>
      <c r="H30" s="10">
        <v>1079149</v>
      </c>
      <c r="I30" s="10">
        <v>29229619.08828861</v>
      </c>
      <c r="J30" s="10">
        <v>11933</v>
      </c>
      <c r="K30" s="11">
        <v>2449.4778419750783</v>
      </c>
      <c r="Q30" s="78" t="s">
        <v>160</v>
      </c>
      <c r="R30" s="12">
        <v>-2.0855307939372607</v>
      </c>
      <c r="S30" s="12">
        <v>1.4124421404140854</v>
      </c>
      <c r="T30" s="12">
        <v>9.042452303328282</v>
      </c>
      <c r="U30" s="12">
        <v>7.210837530577013</v>
      </c>
      <c r="V30" s="12">
        <v>-43.07950468695753</v>
      </c>
      <c r="W30" s="12">
        <v>2.66078518902454</v>
      </c>
      <c r="X30" s="12">
        <v>-3.9797949419731875</v>
      </c>
      <c r="Y30" s="12">
        <v>0.45360959932147227</v>
      </c>
      <c r="Z30" s="12">
        <v>-0.2757813805783052</v>
      </c>
      <c r="AA30" s="13">
        <v>0.7314080671650718</v>
      </c>
      <c r="AG30" s="78" t="s">
        <v>160</v>
      </c>
      <c r="AH30" s="12">
        <f t="shared" si="7"/>
        <v>47.672838150611256</v>
      </c>
      <c r="AI30" s="12">
        <f t="shared" si="0"/>
        <v>3.6863053081376544</v>
      </c>
      <c r="AJ30" s="12">
        <f t="shared" si="1"/>
        <v>7.080711499347762</v>
      </c>
      <c r="AK30" s="12">
        <f t="shared" si="2"/>
        <v>7.215328375062594</v>
      </c>
      <c r="AL30" s="12">
        <f t="shared" si="3"/>
        <v>0.13461687571483102</v>
      </c>
      <c r="AM30" s="12">
        <f t="shared" si="4"/>
        <v>37.86817424768802</v>
      </c>
      <c r="AN30" s="12">
        <f t="shared" si="5"/>
        <v>3.6919707942153144</v>
      </c>
      <c r="AO30" s="13">
        <f t="shared" si="6"/>
        <v>100</v>
      </c>
    </row>
    <row r="31" spans="1:41" ht="10.5" customHeight="1">
      <c r="A31" s="77" t="s">
        <v>19</v>
      </c>
      <c r="B31" s="1">
        <v>22914880</v>
      </c>
      <c r="C31" s="1">
        <v>1275572</v>
      </c>
      <c r="D31" s="1">
        <v>1743157</v>
      </c>
      <c r="E31" s="1">
        <v>1795350</v>
      </c>
      <c r="F31" s="1">
        <v>52193</v>
      </c>
      <c r="G31" s="1">
        <v>16397674.839321155</v>
      </c>
      <c r="H31" s="1">
        <v>549388</v>
      </c>
      <c r="I31" s="1">
        <v>42880671.83932115</v>
      </c>
      <c r="J31" s="1">
        <v>17649</v>
      </c>
      <c r="K31" s="7">
        <v>2429.6374774390138</v>
      </c>
      <c r="Q31" s="77" t="s">
        <v>19</v>
      </c>
      <c r="R31" s="8">
        <v>-2.2124469718985735</v>
      </c>
      <c r="S31" s="8">
        <v>1.2173968243891988</v>
      </c>
      <c r="T31" s="8">
        <v>-5.280966340550277</v>
      </c>
      <c r="U31" s="8">
        <v>-7.101831729276623</v>
      </c>
      <c r="V31" s="8">
        <v>-43.42528860224378</v>
      </c>
      <c r="W31" s="8">
        <v>1.5264862347933716</v>
      </c>
      <c r="X31" s="8">
        <v>-0.5324724937491966</v>
      </c>
      <c r="Y31" s="8">
        <v>-0.8249629240228158</v>
      </c>
      <c r="Z31" s="8">
        <v>-0.38381215781452843</v>
      </c>
      <c r="AA31" s="9">
        <v>-0.4428504801921907</v>
      </c>
      <c r="AG31" s="77" t="s">
        <v>19</v>
      </c>
      <c r="AH31" s="8">
        <f t="shared" si="7"/>
        <v>53.43871496665143</v>
      </c>
      <c r="AI31" s="8">
        <f t="shared" si="0"/>
        <v>2.9747015270183175</v>
      </c>
      <c r="AJ31" s="8">
        <f t="shared" si="1"/>
        <v>4.065134535512437</v>
      </c>
      <c r="AK31" s="8">
        <f t="shared" si="2"/>
        <v>4.186851378465768</v>
      </c>
      <c r="AL31" s="8">
        <f t="shared" si="3"/>
        <v>0.12171684295333156</v>
      </c>
      <c r="AM31" s="8">
        <f t="shared" si="4"/>
        <v>38.240247029629444</v>
      </c>
      <c r="AN31" s="8">
        <f t="shared" si="5"/>
        <v>1.2812019411883762</v>
      </c>
      <c r="AO31" s="9">
        <f t="shared" si="6"/>
        <v>100</v>
      </c>
    </row>
    <row r="32" spans="1:41" ht="10.5" customHeight="1">
      <c r="A32" s="77" t="s">
        <v>20</v>
      </c>
      <c r="B32" s="1">
        <v>14114306</v>
      </c>
      <c r="C32" s="1">
        <v>700605</v>
      </c>
      <c r="D32" s="1">
        <v>2002368</v>
      </c>
      <c r="E32" s="1">
        <v>2027851</v>
      </c>
      <c r="F32" s="1">
        <v>25483</v>
      </c>
      <c r="G32" s="1">
        <v>7718267.744167996</v>
      </c>
      <c r="H32" s="1">
        <v>102036</v>
      </c>
      <c r="I32" s="1">
        <v>24637582.744167995</v>
      </c>
      <c r="J32" s="1">
        <v>8807</v>
      </c>
      <c r="K32" s="7">
        <v>2797.50002772431</v>
      </c>
      <c r="Q32" s="77" t="s">
        <v>20</v>
      </c>
      <c r="R32" s="8">
        <v>1.4537021316603873</v>
      </c>
      <c r="S32" s="8">
        <v>-3.204748266443401</v>
      </c>
      <c r="T32" s="8">
        <v>-1.1374997716508337</v>
      </c>
      <c r="U32" s="8">
        <v>-2.0084429698455697</v>
      </c>
      <c r="V32" s="8">
        <v>-42.0933033381053</v>
      </c>
      <c r="W32" s="8">
        <v>2.69127719861561</v>
      </c>
      <c r="X32" s="8">
        <v>-61.85299142742849</v>
      </c>
      <c r="Y32" s="8">
        <v>0.7888654805520333</v>
      </c>
      <c r="Z32" s="8">
        <v>0.7896543831540398</v>
      </c>
      <c r="AA32" s="9">
        <v>-0.0007827218049506629</v>
      </c>
      <c r="AG32" s="77" t="s">
        <v>20</v>
      </c>
      <c r="AH32" s="8">
        <f t="shared" si="7"/>
        <v>57.28770612994094</v>
      </c>
      <c r="AI32" s="8">
        <f t="shared" si="0"/>
        <v>2.8436434177611902</v>
      </c>
      <c r="AJ32" s="8">
        <f t="shared" si="1"/>
        <v>8.127290817415862</v>
      </c>
      <c r="AK32" s="8">
        <f t="shared" si="2"/>
        <v>8.230722230572788</v>
      </c>
      <c r="AL32" s="8">
        <f t="shared" si="3"/>
        <v>0.10343141315692639</v>
      </c>
      <c r="AM32" s="8">
        <f t="shared" si="4"/>
        <v>31.32721186292109</v>
      </c>
      <c r="AN32" s="8">
        <f t="shared" si="5"/>
        <v>0.4141477719609207</v>
      </c>
      <c r="AO32" s="9">
        <f t="shared" si="6"/>
        <v>100</v>
      </c>
    </row>
    <row r="33" spans="1:41" ht="10.5" customHeight="1">
      <c r="A33" s="77" t="s">
        <v>21</v>
      </c>
      <c r="B33" s="1">
        <v>48706901</v>
      </c>
      <c r="C33" s="1">
        <v>2475629</v>
      </c>
      <c r="D33" s="1">
        <v>5721153</v>
      </c>
      <c r="E33" s="1">
        <v>5814933</v>
      </c>
      <c r="F33" s="1">
        <v>93780</v>
      </c>
      <c r="G33" s="1">
        <v>28230844.186497945</v>
      </c>
      <c r="H33" s="1">
        <v>30140</v>
      </c>
      <c r="I33" s="1">
        <v>85164667.18649794</v>
      </c>
      <c r="J33" s="1">
        <v>32987</v>
      </c>
      <c r="K33" s="7">
        <v>2581.764549261768</v>
      </c>
      <c r="Q33" s="77" t="s">
        <v>21</v>
      </c>
      <c r="R33" s="8">
        <v>-0.6185770082415314</v>
      </c>
      <c r="S33" s="8">
        <v>-4.985150745456374</v>
      </c>
      <c r="T33" s="8">
        <v>-6.254881915606744</v>
      </c>
      <c r="U33" s="8">
        <v>-7.222171077267511</v>
      </c>
      <c r="V33" s="8">
        <v>-43.06287490589406</v>
      </c>
      <c r="W33" s="8">
        <v>2.7909838568324146</v>
      </c>
      <c r="X33" s="8">
        <v>-89.797852607065</v>
      </c>
      <c r="Y33" s="8">
        <v>-0.366813095801421</v>
      </c>
      <c r="Z33" s="8">
        <v>0.34373669161039117</v>
      </c>
      <c r="AA33" s="9">
        <v>-0.7081157338156192</v>
      </c>
      <c r="AG33" s="77" t="s">
        <v>21</v>
      </c>
      <c r="AH33" s="8">
        <f t="shared" si="7"/>
        <v>57.19144172000242</v>
      </c>
      <c r="AI33" s="8">
        <f t="shared" si="0"/>
        <v>2.906873333490215</v>
      </c>
      <c r="AJ33" s="8">
        <f t="shared" si="1"/>
        <v>6.717754191972038</v>
      </c>
      <c r="AK33" s="8">
        <f t="shared" si="2"/>
        <v>6.827870280131738</v>
      </c>
      <c r="AL33" s="8">
        <f t="shared" si="3"/>
        <v>0.11011608815970098</v>
      </c>
      <c r="AM33" s="8">
        <f t="shared" si="4"/>
        <v>33.14854049118351</v>
      </c>
      <c r="AN33" s="8">
        <f t="shared" si="5"/>
        <v>0.03539026335181688</v>
      </c>
      <c r="AO33" s="9">
        <f t="shared" si="6"/>
        <v>100</v>
      </c>
    </row>
    <row r="34" spans="1:41" ht="10.5" customHeight="1">
      <c r="A34" s="77" t="s">
        <v>22</v>
      </c>
      <c r="B34" s="1">
        <v>12744498</v>
      </c>
      <c r="C34" s="1">
        <v>1187245</v>
      </c>
      <c r="D34" s="1">
        <v>1619141</v>
      </c>
      <c r="E34" s="1">
        <v>1650362</v>
      </c>
      <c r="F34" s="1">
        <v>31221</v>
      </c>
      <c r="G34" s="1">
        <v>11182330.160780013</v>
      </c>
      <c r="H34" s="1">
        <v>504343</v>
      </c>
      <c r="I34" s="1">
        <v>27237557.160780013</v>
      </c>
      <c r="J34" s="1">
        <v>11096</v>
      </c>
      <c r="K34" s="7">
        <v>2454.718561714132</v>
      </c>
      <c r="Q34" s="77" t="s">
        <v>22</v>
      </c>
      <c r="R34" s="8">
        <v>-2.407778035073017</v>
      </c>
      <c r="S34" s="8">
        <v>6.907000198101825</v>
      </c>
      <c r="T34" s="8">
        <v>-3.3539063945610716</v>
      </c>
      <c r="U34" s="8">
        <v>-4.615923450551026</v>
      </c>
      <c r="V34" s="8">
        <v>-43.12907574046413</v>
      </c>
      <c r="W34" s="8">
        <v>1.8107605390842096</v>
      </c>
      <c r="X34" s="8">
        <v>-13.505415954943645</v>
      </c>
      <c r="Y34" s="8">
        <v>-0.6339679608555702</v>
      </c>
      <c r="Z34" s="8">
        <v>-0.14398848092152627</v>
      </c>
      <c r="AA34" s="9">
        <v>-0.49068601126777855</v>
      </c>
      <c r="AG34" s="77" t="s">
        <v>22</v>
      </c>
      <c r="AH34" s="8">
        <f t="shared" si="7"/>
        <v>46.790165229468876</v>
      </c>
      <c r="AI34" s="8">
        <f t="shared" si="0"/>
        <v>4.358852715725702</v>
      </c>
      <c r="AJ34" s="8">
        <f t="shared" si="1"/>
        <v>5.944516207684875</v>
      </c>
      <c r="AK34" s="8">
        <f t="shared" si="2"/>
        <v>6.059141024498314</v>
      </c>
      <c r="AL34" s="8">
        <f t="shared" si="3"/>
        <v>0.11462481681343965</v>
      </c>
      <c r="AM34" s="8">
        <f t="shared" si="4"/>
        <v>41.05482035254508</v>
      </c>
      <c r="AN34" s="8">
        <f t="shared" si="5"/>
        <v>1.851645494575465</v>
      </c>
      <c r="AO34" s="9">
        <f t="shared" si="6"/>
        <v>100</v>
      </c>
    </row>
    <row r="35" spans="1:41" ht="10.5" customHeight="1">
      <c r="A35" s="78" t="s">
        <v>127</v>
      </c>
      <c r="B35" s="10">
        <v>16374399</v>
      </c>
      <c r="C35" s="10">
        <v>1997099</v>
      </c>
      <c r="D35" s="10">
        <v>2006454</v>
      </c>
      <c r="E35" s="10">
        <v>2055065</v>
      </c>
      <c r="F35" s="10">
        <v>48611</v>
      </c>
      <c r="G35" s="10">
        <v>18459738.842494175</v>
      </c>
      <c r="H35" s="10">
        <v>449793</v>
      </c>
      <c r="I35" s="10">
        <v>39287483.842494175</v>
      </c>
      <c r="J35" s="10">
        <v>16182</v>
      </c>
      <c r="K35" s="11">
        <v>2427.8509357615976</v>
      </c>
      <c r="Q35" s="78" t="s">
        <v>161</v>
      </c>
      <c r="R35" s="12">
        <v>-3.3323035508956838</v>
      </c>
      <c r="S35" s="12">
        <v>-0.27050969879891096</v>
      </c>
      <c r="T35" s="12">
        <v>9.736680620380591</v>
      </c>
      <c r="U35" s="12">
        <v>7.283118765181647</v>
      </c>
      <c r="V35" s="12">
        <v>-44.20673270054059</v>
      </c>
      <c r="W35" s="12">
        <v>1.0522649832226916</v>
      </c>
      <c r="X35" s="12">
        <v>-21.582564488796837</v>
      </c>
      <c r="Y35" s="12">
        <v>-0.816480642650028</v>
      </c>
      <c r="Z35" s="12">
        <v>-2.723174030658251</v>
      </c>
      <c r="AA35" s="13">
        <v>1.9600694913803487</v>
      </c>
      <c r="AG35" s="78" t="s">
        <v>161</v>
      </c>
      <c r="AH35" s="12">
        <f t="shared" si="7"/>
        <v>41.678411031986485</v>
      </c>
      <c r="AI35" s="12">
        <f t="shared" si="0"/>
        <v>5.083295759042465</v>
      </c>
      <c r="AJ35" s="12">
        <f t="shared" si="1"/>
        <v>5.107107413760555</v>
      </c>
      <c r="AK35" s="12">
        <f t="shared" si="2"/>
        <v>5.230838931398295</v>
      </c>
      <c r="AL35" s="12">
        <f t="shared" si="3"/>
        <v>0.12373151763774018</v>
      </c>
      <c r="AM35" s="12">
        <f t="shared" si="4"/>
        <v>46.98630972780122</v>
      </c>
      <c r="AN35" s="12">
        <f t="shared" si="5"/>
        <v>1.1448760674092708</v>
      </c>
      <c r="AO35" s="13">
        <f t="shared" si="6"/>
        <v>100</v>
      </c>
    </row>
    <row r="36" spans="1:41" ht="10.5" customHeight="1">
      <c r="A36" s="78" t="s">
        <v>124</v>
      </c>
      <c r="B36" s="10">
        <v>14368125</v>
      </c>
      <c r="C36" s="10">
        <v>2030903</v>
      </c>
      <c r="D36" s="10">
        <v>2223611</v>
      </c>
      <c r="E36" s="10">
        <v>2256648</v>
      </c>
      <c r="F36" s="10">
        <v>33037</v>
      </c>
      <c r="G36" s="10">
        <v>11303057.792586941</v>
      </c>
      <c r="H36" s="10">
        <v>152475</v>
      </c>
      <c r="I36" s="10">
        <v>30078171.79258694</v>
      </c>
      <c r="J36" s="10">
        <v>12467</v>
      </c>
      <c r="K36" s="11">
        <v>2412.6230683072868</v>
      </c>
      <c r="Q36" s="78" t="s">
        <v>162</v>
      </c>
      <c r="R36" s="12">
        <v>-1.8740942486754348</v>
      </c>
      <c r="S36" s="12">
        <v>2.513078487074962</v>
      </c>
      <c r="T36" s="12">
        <v>-3.005184285312355</v>
      </c>
      <c r="U36" s="12">
        <v>-4.033517386378714</v>
      </c>
      <c r="V36" s="12">
        <v>-43.996541845366245</v>
      </c>
      <c r="W36" s="12">
        <v>2.5762939450448115</v>
      </c>
      <c r="X36" s="12">
        <v>-51.29636787013643</v>
      </c>
      <c r="Y36" s="12">
        <v>-0.5627661407060026</v>
      </c>
      <c r="Z36" s="12">
        <v>-0.9454949944382648</v>
      </c>
      <c r="AA36" s="13">
        <v>0.38638207692903614</v>
      </c>
      <c r="AG36" s="78" t="s">
        <v>162</v>
      </c>
      <c r="AH36" s="12">
        <f t="shared" si="7"/>
        <v>47.76927633461142</v>
      </c>
      <c r="AI36" s="12">
        <f t="shared" si="0"/>
        <v>6.752082586683462</v>
      </c>
      <c r="AJ36" s="12">
        <f t="shared" si="1"/>
        <v>7.392773122427709</v>
      </c>
      <c r="AK36" s="12">
        <f t="shared" si="2"/>
        <v>7.502610250255214</v>
      </c>
      <c r="AL36" s="12">
        <f t="shared" si="3"/>
        <v>0.1098371278275041</v>
      </c>
      <c r="AM36" s="12">
        <f t="shared" si="4"/>
        <v>37.578938874777926</v>
      </c>
      <c r="AN36" s="12">
        <f t="shared" si="5"/>
        <v>0.5069290814994911</v>
      </c>
      <c r="AO36" s="13">
        <f t="shared" si="6"/>
        <v>100</v>
      </c>
    </row>
    <row r="37" spans="1:41" ht="10.5" customHeight="1">
      <c r="A37" s="77" t="s">
        <v>125</v>
      </c>
      <c r="B37" s="1">
        <v>21264389</v>
      </c>
      <c r="C37" s="1">
        <v>1539529</v>
      </c>
      <c r="D37" s="1">
        <v>1935664</v>
      </c>
      <c r="E37" s="1">
        <v>1991340</v>
      </c>
      <c r="F37" s="1">
        <v>55676</v>
      </c>
      <c r="G37" s="1">
        <v>19932135.992973033</v>
      </c>
      <c r="H37" s="1">
        <v>543381</v>
      </c>
      <c r="I37" s="1">
        <v>45215098.99297303</v>
      </c>
      <c r="J37" s="1">
        <v>18651</v>
      </c>
      <c r="K37" s="7">
        <v>2424.2721029957124</v>
      </c>
      <c r="Q37" s="77" t="s">
        <v>163</v>
      </c>
      <c r="R37" s="8">
        <v>-2.71723399192738</v>
      </c>
      <c r="S37" s="8">
        <v>-6.421281691253792</v>
      </c>
      <c r="T37" s="8">
        <v>-6.328066437317712</v>
      </c>
      <c r="U37" s="8">
        <v>-8.084972035554102</v>
      </c>
      <c r="V37" s="8">
        <v>-44.36405787832761</v>
      </c>
      <c r="W37" s="8">
        <v>2.9315569968401283</v>
      </c>
      <c r="X37" s="8">
        <v>-22.400526678072314</v>
      </c>
      <c r="Y37" s="8">
        <v>-0.9193127961741641</v>
      </c>
      <c r="Z37" s="8">
        <v>-1.903960448114448</v>
      </c>
      <c r="AA37" s="9">
        <v>1.0037588229232106</v>
      </c>
      <c r="AG37" s="77" t="s">
        <v>163</v>
      </c>
      <c r="AH37" s="8">
        <f t="shared" si="7"/>
        <v>47.0293983063152</v>
      </c>
      <c r="AI37" s="8">
        <f t="shared" si="0"/>
        <v>3.4049002087538534</v>
      </c>
      <c r="AJ37" s="8">
        <f t="shared" si="1"/>
        <v>4.281012412028171</v>
      </c>
      <c r="AK37" s="8">
        <f t="shared" si="2"/>
        <v>4.404148269827914</v>
      </c>
      <c r="AL37" s="8">
        <f t="shared" si="3"/>
        <v>0.12313585779974234</v>
      </c>
      <c r="AM37" s="8">
        <f t="shared" si="4"/>
        <v>44.08292016804105</v>
      </c>
      <c r="AN37" s="8">
        <f t="shared" si="5"/>
        <v>1.201768904861732</v>
      </c>
      <c r="AO37" s="9">
        <f t="shared" si="6"/>
        <v>100</v>
      </c>
    </row>
    <row r="38" spans="1:41" ht="10.5" customHeight="1">
      <c r="A38" s="78" t="s">
        <v>23</v>
      </c>
      <c r="B38" s="10">
        <v>4976636</v>
      </c>
      <c r="C38" s="10">
        <v>416962</v>
      </c>
      <c r="D38" s="10">
        <v>491968</v>
      </c>
      <c r="E38" s="10">
        <v>507069</v>
      </c>
      <c r="F38" s="10">
        <v>15101</v>
      </c>
      <c r="G38" s="10">
        <v>5188908.897646405</v>
      </c>
      <c r="H38" s="10">
        <v>169444</v>
      </c>
      <c r="I38" s="10">
        <v>11243918.897646405</v>
      </c>
      <c r="J38" s="10">
        <v>4924</v>
      </c>
      <c r="K38" s="11">
        <v>2283.4928711710813</v>
      </c>
      <c r="Q38" s="78" t="s">
        <v>23</v>
      </c>
      <c r="R38" s="12">
        <v>-1.2771626683340547</v>
      </c>
      <c r="S38" s="12">
        <v>-4.078308679748786</v>
      </c>
      <c r="T38" s="12">
        <v>-5.334151771540287</v>
      </c>
      <c r="U38" s="12">
        <v>-7.242005056177719</v>
      </c>
      <c r="V38" s="8">
        <v>-44.00608105602729</v>
      </c>
      <c r="W38" s="12">
        <v>2.8028892287747587</v>
      </c>
      <c r="X38" s="12">
        <v>-18.62651875330164</v>
      </c>
      <c r="Y38" s="12">
        <v>-0.0634872622911415</v>
      </c>
      <c r="Z38" s="12">
        <v>-1.1840256873369457</v>
      </c>
      <c r="AA38" s="13">
        <v>1.1339648602768557</v>
      </c>
      <c r="AG38" s="78" t="s">
        <v>23</v>
      </c>
      <c r="AH38" s="12">
        <f t="shared" si="7"/>
        <v>44.26068922501493</v>
      </c>
      <c r="AI38" s="12">
        <f t="shared" si="0"/>
        <v>3.708333400441719</v>
      </c>
      <c r="AJ38" s="12">
        <f t="shared" si="1"/>
        <v>4.3754139858032906</v>
      </c>
      <c r="AK38" s="12">
        <f t="shared" si="2"/>
        <v>4.5097176937672545</v>
      </c>
      <c r="AL38" s="12">
        <f t="shared" si="3"/>
        <v>0.1343037079639641</v>
      </c>
      <c r="AM38" s="12">
        <f t="shared" si="4"/>
        <v>46.14857991133817</v>
      </c>
      <c r="AN38" s="12">
        <f t="shared" si="5"/>
        <v>1.5069834774018898</v>
      </c>
      <c r="AO38" s="13">
        <f t="shared" si="6"/>
        <v>100</v>
      </c>
    </row>
    <row r="39" spans="1:41" ht="10.5" customHeight="1">
      <c r="A39" s="77" t="s">
        <v>24</v>
      </c>
      <c r="B39" s="1">
        <v>13662668</v>
      </c>
      <c r="C39" s="1">
        <v>1121403</v>
      </c>
      <c r="D39" s="1">
        <v>2310061</v>
      </c>
      <c r="E39" s="1">
        <v>2340254</v>
      </c>
      <c r="F39" s="1">
        <v>30193</v>
      </c>
      <c r="G39" s="1">
        <v>9206674.570511883</v>
      </c>
      <c r="H39" s="1">
        <v>440621</v>
      </c>
      <c r="I39" s="1">
        <v>26741427.570511885</v>
      </c>
      <c r="J39" s="1">
        <v>10944</v>
      </c>
      <c r="K39" s="7">
        <v>2443.478396428352</v>
      </c>
      <c r="Q39" s="77" t="s">
        <v>24</v>
      </c>
      <c r="R39" s="8">
        <v>-0.9918017509579311</v>
      </c>
      <c r="S39" s="8">
        <v>8.59647135042169</v>
      </c>
      <c r="T39" s="8">
        <v>3.3698116213238682</v>
      </c>
      <c r="U39" s="8">
        <v>2.2740840252108847</v>
      </c>
      <c r="V39" s="20">
        <v>-43.52648511147688</v>
      </c>
      <c r="W39" s="8">
        <v>3.109373319698969</v>
      </c>
      <c r="X39" s="8">
        <v>-24.352364519756552</v>
      </c>
      <c r="Y39" s="8">
        <v>0.6133024445469862</v>
      </c>
      <c r="Z39" s="8">
        <v>-0.6716282446905064</v>
      </c>
      <c r="AA39" s="9">
        <v>1.2936189998189607</v>
      </c>
      <c r="AG39" s="77" t="s">
        <v>24</v>
      </c>
      <c r="AH39" s="8">
        <f t="shared" si="7"/>
        <v>51.0917674981047</v>
      </c>
      <c r="AI39" s="8">
        <f t="shared" si="0"/>
        <v>4.193504617668899</v>
      </c>
      <c r="AJ39" s="8">
        <f t="shared" si="1"/>
        <v>8.638510393316974</v>
      </c>
      <c r="AK39" s="8">
        <f t="shared" si="2"/>
        <v>8.751417604124576</v>
      </c>
      <c r="AL39" s="8">
        <f t="shared" si="3"/>
        <v>0.11290721080760178</v>
      </c>
      <c r="AM39" s="8">
        <f t="shared" si="4"/>
        <v>34.42850814989474</v>
      </c>
      <c r="AN39" s="8">
        <f t="shared" si="5"/>
        <v>1.6477093410146824</v>
      </c>
      <c r="AO39" s="9">
        <f t="shared" si="6"/>
        <v>100</v>
      </c>
    </row>
    <row r="40" spans="1:41" ht="10.5" customHeight="1">
      <c r="A40" s="77" t="s">
        <v>25</v>
      </c>
      <c r="B40" s="1">
        <v>11705776</v>
      </c>
      <c r="C40" s="1">
        <v>1191541</v>
      </c>
      <c r="D40" s="1">
        <v>5925600</v>
      </c>
      <c r="E40" s="1">
        <v>5955345</v>
      </c>
      <c r="F40" s="1">
        <v>29745</v>
      </c>
      <c r="G40" s="1">
        <v>10197260.136217736</v>
      </c>
      <c r="H40" s="1">
        <v>494958</v>
      </c>
      <c r="I40" s="1">
        <v>29515135.136217736</v>
      </c>
      <c r="J40" s="1">
        <v>10257</v>
      </c>
      <c r="K40" s="7">
        <v>2877.5602160688054</v>
      </c>
      <c r="Q40" s="77" t="s">
        <v>25</v>
      </c>
      <c r="R40" s="8">
        <v>-0.6652652388305262</v>
      </c>
      <c r="S40" s="8">
        <v>16.46128223222646</v>
      </c>
      <c r="T40" s="8">
        <v>2.147518144216657</v>
      </c>
      <c r="U40" s="8">
        <v>1.7255792470659295</v>
      </c>
      <c r="V40" s="8">
        <v>-44.195339762110244</v>
      </c>
      <c r="W40" s="8">
        <v>3.3365696511359513</v>
      </c>
      <c r="X40" s="8">
        <v>-6.652911733310199</v>
      </c>
      <c r="Y40" s="8">
        <v>1.753320567978929</v>
      </c>
      <c r="Z40" s="8">
        <v>-1.696377228292122</v>
      </c>
      <c r="AA40" s="9">
        <v>3.5092275330303333</v>
      </c>
      <c r="AG40" s="77" t="s">
        <v>25</v>
      </c>
      <c r="AH40" s="8">
        <f t="shared" si="7"/>
        <v>39.66024870282892</v>
      </c>
      <c r="AI40" s="8">
        <f t="shared" si="0"/>
        <v>4.037050802921351</v>
      </c>
      <c r="AJ40" s="8">
        <f t="shared" si="1"/>
        <v>20.076479313586994</v>
      </c>
      <c r="AK40" s="8">
        <f t="shared" si="2"/>
        <v>20.177258116945747</v>
      </c>
      <c r="AL40" s="8">
        <f t="shared" si="3"/>
        <v>0.10077880335875611</v>
      </c>
      <c r="AM40" s="8">
        <f t="shared" si="4"/>
        <v>34.54925782706235</v>
      </c>
      <c r="AN40" s="8">
        <f t="shared" si="5"/>
        <v>1.6769633536003765</v>
      </c>
      <c r="AO40" s="9">
        <f t="shared" si="6"/>
        <v>100</v>
      </c>
    </row>
    <row r="41" spans="1:41" ht="10.5" customHeight="1">
      <c r="A41" s="77" t="s">
        <v>26</v>
      </c>
      <c r="B41" s="1">
        <v>4346455</v>
      </c>
      <c r="C41" s="1">
        <v>375420</v>
      </c>
      <c r="D41" s="1">
        <v>840545</v>
      </c>
      <c r="E41" s="1">
        <v>853050</v>
      </c>
      <c r="F41" s="1">
        <v>12505</v>
      </c>
      <c r="G41" s="1">
        <v>4369970.857378129</v>
      </c>
      <c r="H41" s="1">
        <v>252767</v>
      </c>
      <c r="I41" s="1">
        <v>10185157.857378129</v>
      </c>
      <c r="J41" s="1">
        <v>4253</v>
      </c>
      <c r="K41" s="7">
        <v>2394.817271897044</v>
      </c>
      <c r="Q41" s="77" t="s">
        <v>26</v>
      </c>
      <c r="R41" s="8">
        <v>-3.3946362742060456</v>
      </c>
      <c r="S41" s="8">
        <v>-18.381811027216933</v>
      </c>
      <c r="T41" s="8">
        <v>14.368266512097488</v>
      </c>
      <c r="U41" s="8">
        <v>12.656246904776056</v>
      </c>
      <c r="V41" s="8">
        <v>-43.84570479141408</v>
      </c>
      <c r="W41" s="8">
        <v>4.183928752114327</v>
      </c>
      <c r="X41" s="8">
        <v>15.350248710810934</v>
      </c>
      <c r="Y41" s="8">
        <v>0.7662262455849637</v>
      </c>
      <c r="Z41" s="8">
        <v>-1.4825110030113504</v>
      </c>
      <c r="AA41" s="9">
        <v>2.2825766993158405</v>
      </c>
      <c r="AG41" s="77" t="s">
        <v>26</v>
      </c>
      <c r="AH41" s="8">
        <f t="shared" si="7"/>
        <v>42.67439995396269</v>
      </c>
      <c r="AI41" s="8">
        <f t="shared" si="0"/>
        <v>3.6859517079359327</v>
      </c>
      <c r="AJ41" s="8">
        <f t="shared" si="1"/>
        <v>8.252645778986226</v>
      </c>
      <c r="AK41" s="8">
        <f t="shared" si="2"/>
        <v>8.37542247204397</v>
      </c>
      <c r="AL41" s="8">
        <f t="shared" si="3"/>
        <v>0.12277669305774558</v>
      </c>
      <c r="AM41" s="8">
        <f t="shared" si="4"/>
        <v>42.9052835367939</v>
      </c>
      <c r="AN41" s="8">
        <f t="shared" si="5"/>
        <v>2.4817190223212453</v>
      </c>
      <c r="AO41" s="9">
        <f t="shared" si="6"/>
        <v>100</v>
      </c>
    </row>
    <row r="42" spans="1:41" ht="10.5" customHeight="1">
      <c r="A42" s="77" t="s">
        <v>27</v>
      </c>
      <c r="B42" s="1">
        <v>2274907</v>
      </c>
      <c r="C42" s="1">
        <v>355355</v>
      </c>
      <c r="D42" s="1">
        <v>340717</v>
      </c>
      <c r="E42" s="1">
        <v>347799</v>
      </c>
      <c r="F42" s="1">
        <v>7082</v>
      </c>
      <c r="G42" s="1">
        <v>2477980.620157473</v>
      </c>
      <c r="H42" s="1">
        <v>74304</v>
      </c>
      <c r="I42" s="1">
        <v>5523263.620157473</v>
      </c>
      <c r="J42" s="1">
        <v>2367</v>
      </c>
      <c r="K42" s="7">
        <v>2333.444706445912</v>
      </c>
      <c r="Q42" s="77" t="s">
        <v>27</v>
      </c>
      <c r="R42" s="8">
        <v>-1.3736288748200267</v>
      </c>
      <c r="S42" s="8">
        <v>-10.886334341443353</v>
      </c>
      <c r="T42" s="8">
        <v>3.964299336333817</v>
      </c>
      <c r="U42" s="8">
        <v>2.167916596899703</v>
      </c>
      <c r="V42" s="8">
        <v>-44.20986292736726</v>
      </c>
      <c r="W42" s="8">
        <v>0.42077506752211824</v>
      </c>
      <c r="X42" s="8">
        <v>-12.148405632603838</v>
      </c>
      <c r="Y42" s="8">
        <v>-1.1099748320660245</v>
      </c>
      <c r="Z42" s="8">
        <v>0.21168501270110077</v>
      </c>
      <c r="AA42" s="9">
        <v>-1.3188679988761811</v>
      </c>
      <c r="AG42" s="77" t="s">
        <v>27</v>
      </c>
      <c r="AH42" s="8">
        <f t="shared" si="7"/>
        <v>41.18773168272458</v>
      </c>
      <c r="AI42" s="8">
        <f t="shared" si="0"/>
        <v>6.433786696385652</v>
      </c>
      <c r="AJ42" s="8">
        <f t="shared" si="1"/>
        <v>6.168762228848419</v>
      </c>
      <c r="AK42" s="8">
        <f t="shared" si="2"/>
        <v>6.2969835213131455</v>
      </c>
      <c r="AL42" s="8">
        <f t="shared" si="3"/>
        <v>0.12822129246472733</v>
      </c>
      <c r="AM42" s="8">
        <f t="shared" si="4"/>
        <v>44.86442781970316</v>
      </c>
      <c r="AN42" s="8">
        <f t="shared" si="5"/>
        <v>1.3452915723381955</v>
      </c>
      <c r="AO42" s="9">
        <f t="shared" si="6"/>
        <v>100</v>
      </c>
    </row>
    <row r="43" spans="1:41" ht="10.5" customHeight="1">
      <c r="A43" s="77" t="s">
        <v>28</v>
      </c>
      <c r="B43" s="1">
        <v>4996626</v>
      </c>
      <c r="C43" s="1">
        <v>552988</v>
      </c>
      <c r="D43" s="1">
        <v>505054</v>
      </c>
      <c r="E43" s="1">
        <v>517750</v>
      </c>
      <c r="F43" s="1">
        <v>12696</v>
      </c>
      <c r="G43" s="1">
        <v>4597962.810107753</v>
      </c>
      <c r="H43" s="1">
        <v>270520</v>
      </c>
      <c r="I43" s="1">
        <v>10923150.810107753</v>
      </c>
      <c r="J43" s="1">
        <v>4765</v>
      </c>
      <c r="K43" s="7">
        <v>2292.371628564061</v>
      </c>
      <c r="Q43" s="77" t="s">
        <v>28</v>
      </c>
      <c r="R43" s="8">
        <v>-1.2054939155863607</v>
      </c>
      <c r="S43" s="8">
        <v>5.504275591542685</v>
      </c>
      <c r="T43" s="8">
        <v>4.091062728254507</v>
      </c>
      <c r="U43" s="8">
        <v>1.9419674061356167</v>
      </c>
      <c r="V43" s="8">
        <v>-44.02856764978178</v>
      </c>
      <c r="W43" s="8">
        <v>0.9531360994261276</v>
      </c>
      <c r="X43" s="8">
        <v>-25.093384061161366</v>
      </c>
      <c r="Y43" s="8">
        <v>-0.5415908017882797</v>
      </c>
      <c r="Z43" s="8">
        <v>-1.7930750206100576</v>
      </c>
      <c r="AA43" s="9">
        <v>1.2743339831528233</v>
      </c>
      <c r="AG43" s="77" t="s">
        <v>28</v>
      </c>
      <c r="AH43" s="8">
        <f t="shared" si="7"/>
        <v>45.74344973225459</v>
      </c>
      <c r="AI43" s="8">
        <f t="shared" si="0"/>
        <v>5.062531952669662</v>
      </c>
      <c r="AJ43" s="8">
        <f t="shared" si="1"/>
        <v>4.623702526679826</v>
      </c>
      <c r="AK43" s="8">
        <f t="shared" si="2"/>
        <v>4.739932726378723</v>
      </c>
      <c r="AL43" s="8">
        <f t="shared" si="3"/>
        <v>0.11623019969889767</v>
      </c>
      <c r="AM43" s="8">
        <f t="shared" si="4"/>
        <v>42.093740991409014</v>
      </c>
      <c r="AN43" s="8">
        <f t="shared" si="5"/>
        <v>2.476574796986909</v>
      </c>
      <c r="AO43" s="9">
        <f t="shared" si="6"/>
        <v>100</v>
      </c>
    </row>
    <row r="44" spans="1:41" ht="10.5" customHeight="1">
      <c r="A44" s="77" t="s">
        <v>29</v>
      </c>
      <c r="B44" s="1">
        <v>1545976</v>
      </c>
      <c r="C44" s="1">
        <v>401982</v>
      </c>
      <c r="D44" s="1">
        <v>157002</v>
      </c>
      <c r="E44" s="1">
        <v>161090</v>
      </c>
      <c r="F44" s="1">
        <v>4088</v>
      </c>
      <c r="G44" s="1">
        <v>1417455.7118721788</v>
      </c>
      <c r="H44" s="1">
        <v>63679</v>
      </c>
      <c r="I44" s="1">
        <v>3586094.711872179</v>
      </c>
      <c r="J44" s="1">
        <v>1145</v>
      </c>
      <c r="K44" s="7">
        <v>3131.960447049938</v>
      </c>
      <c r="Q44" s="77" t="s">
        <v>29</v>
      </c>
      <c r="R44" s="8">
        <v>-0.6364890843053991</v>
      </c>
      <c r="S44" s="8">
        <v>75.22274336128886</v>
      </c>
      <c r="T44" s="8">
        <v>5.659793259394854</v>
      </c>
      <c r="U44" s="8">
        <v>3.275398926792366</v>
      </c>
      <c r="V44" s="8">
        <v>-44.67451617268913</v>
      </c>
      <c r="W44" s="8">
        <v>0.22846065644504387</v>
      </c>
      <c r="X44" s="8">
        <v>-8.206481000980222</v>
      </c>
      <c r="Y44" s="8">
        <v>4.933897456339724</v>
      </c>
      <c r="Z44" s="8">
        <v>-3.942953020134228</v>
      </c>
      <c r="AA44" s="9">
        <v>9.24122774494056</v>
      </c>
      <c r="AG44" s="77" t="s">
        <v>29</v>
      </c>
      <c r="AH44" s="8">
        <f t="shared" si="7"/>
        <v>43.110294741571344</v>
      </c>
      <c r="AI44" s="8">
        <f t="shared" si="0"/>
        <v>11.209464118981364</v>
      </c>
      <c r="AJ44" s="8">
        <f t="shared" si="1"/>
        <v>4.378077340797129</v>
      </c>
      <c r="AK44" s="8">
        <f t="shared" si="2"/>
        <v>4.492073214538729</v>
      </c>
      <c r="AL44" s="8">
        <f t="shared" si="3"/>
        <v>0.1139958737415999</v>
      </c>
      <c r="AM44" s="8">
        <f t="shared" si="4"/>
        <v>39.52644382702801</v>
      </c>
      <c r="AN44" s="8">
        <f t="shared" si="5"/>
        <v>1.775719971622148</v>
      </c>
      <c r="AO44" s="9">
        <f t="shared" si="6"/>
        <v>100</v>
      </c>
    </row>
    <row r="45" spans="1:41" ht="10.5" customHeight="1">
      <c r="A45" s="77" t="s">
        <v>30</v>
      </c>
      <c r="B45" s="1">
        <v>3880200</v>
      </c>
      <c r="C45" s="1">
        <v>187425</v>
      </c>
      <c r="D45" s="1">
        <v>414682</v>
      </c>
      <c r="E45" s="1">
        <v>424343</v>
      </c>
      <c r="F45" s="1">
        <v>9661</v>
      </c>
      <c r="G45" s="1">
        <v>3479998.3723178864</v>
      </c>
      <c r="H45" s="1">
        <v>308960</v>
      </c>
      <c r="I45" s="1">
        <v>8271265.372317886</v>
      </c>
      <c r="J45" s="1">
        <v>3553</v>
      </c>
      <c r="K45" s="7">
        <v>2327.9666119667563</v>
      </c>
      <c r="Q45" s="77" t="s">
        <v>30</v>
      </c>
      <c r="R45" s="8">
        <v>-0.9276068356427756</v>
      </c>
      <c r="S45" s="8">
        <v>3.667710211622067</v>
      </c>
      <c r="T45" s="8">
        <v>-9.954312913116363</v>
      </c>
      <c r="U45" s="8">
        <v>-11.179602891864851</v>
      </c>
      <c r="V45" s="8">
        <v>-43.929193267556585</v>
      </c>
      <c r="W45" s="8">
        <v>0.9321848696213753</v>
      </c>
      <c r="X45" s="8">
        <v>-15.190776832281086</v>
      </c>
      <c r="Y45" s="8">
        <v>-1.179695572488454</v>
      </c>
      <c r="Z45" s="8">
        <v>-1.7694221730716064</v>
      </c>
      <c r="AA45" s="9">
        <v>0.6003493144692366</v>
      </c>
      <c r="AG45" s="77" t="s">
        <v>30</v>
      </c>
      <c r="AH45" s="8">
        <f t="shared" si="7"/>
        <v>46.91180642064973</v>
      </c>
      <c r="AI45" s="8">
        <f t="shared" si="0"/>
        <v>2.265977351268047</v>
      </c>
      <c r="AJ45" s="8">
        <f t="shared" si="1"/>
        <v>5.013525516758897</v>
      </c>
      <c r="AK45" s="8">
        <f t="shared" si="2"/>
        <v>5.13032747589242</v>
      </c>
      <c r="AL45" s="8">
        <f t="shared" si="3"/>
        <v>0.11680195913352329</v>
      </c>
      <c r="AM45" s="8">
        <f t="shared" si="4"/>
        <v>42.07334930837401</v>
      </c>
      <c r="AN45" s="8">
        <f t="shared" si="5"/>
        <v>3.7353414029493175</v>
      </c>
      <c r="AO45" s="9">
        <f t="shared" si="6"/>
        <v>100</v>
      </c>
    </row>
    <row r="46" spans="1:41" ht="10.5" customHeight="1">
      <c r="A46" s="77" t="s">
        <v>31</v>
      </c>
      <c r="B46" s="1">
        <v>3912734</v>
      </c>
      <c r="C46" s="1">
        <v>304022</v>
      </c>
      <c r="D46" s="1">
        <v>430643</v>
      </c>
      <c r="E46" s="1">
        <v>442792</v>
      </c>
      <c r="F46" s="1">
        <v>12149</v>
      </c>
      <c r="G46" s="1">
        <v>4576798.04843391</v>
      </c>
      <c r="H46" s="1">
        <v>253747</v>
      </c>
      <c r="I46" s="1">
        <v>9477944.048433911</v>
      </c>
      <c r="J46" s="1">
        <v>4014</v>
      </c>
      <c r="K46" s="7">
        <v>2361.2217360323643</v>
      </c>
      <c r="L46" s="53"/>
      <c r="M46" s="53"/>
      <c r="N46" s="53"/>
      <c r="O46" s="53"/>
      <c r="P46" s="53"/>
      <c r="Q46" s="77" t="s">
        <v>31</v>
      </c>
      <c r="R46" s="8">
        <v>-2.2762710006036655</v>
      </c>
      <c r="S46" s="8">
        <v>26.698005484293084</v>
      </c>
      <c r="T46" s="8">
        <v>-2.0907650299314064</v>
      </c>
      <c r="U46" s="8">
        <v>-4.127901060284893</v>
      </c>
      <c r="V46" s="8">
        <v>-44.822418021618674</v>
      </c>
      <c r="W46" s="8">
        <v>0.40762157560425527</v>
      </c>
      <c r="X46" s="8">
        <v>-8.19739150883667</v>
      </c>
      <c r="Y46" s="8">
        <v>-0.42390712165407285</v>
      </c>
      <c r="Z46" s="8">
        <v>-3.4864150036066364</v>
      </c>
      <c r="AA46" s="9">
        <v>3.1731365921875225</v>
      </c>
      <c r="AB46" s="53"/>
      <c r="AC46" s="53"/>
      <c r="AD46" s="53"/>
      <c r="AE46" s="53"/>
      <c r="AF46" s="53"/>
      <c r="AG46" s="77" t="s">
        <v>31</v>
      </c>
      <c r="AH46" s="8">
        <f t="shared" si="7"/>
        <v>41.28251844498408</v>
      </c>
      <c r="AI46" s="8">
        <f t="shared" si="0"/>
        <v>3.2076787797690693</v>
      </c>
      <c r="AJ46" s="8">
        <f t="shared" si="1"/>
        <v>4.543633068515079</v>
      </c>
      <c r="AK46" s="8">
        <f t="shared" si="2"/>
        <v>4.671814876066553</v>
      </c>
      <c r="AL46" s="8">
        <f t="shared" si="3"/>
        <v>0.12818180755147465</v>
      </c>
      <c r="AM46" s="8">
        <f t="shared" si="4"/>
        <v>48.28893296948886</v>
      </c>
      <c r="AN46" s="8">
        <f t="shared" si="5"/>
        <v>2.6772367372429033</v>
      </c>
      <c r="AO46" s="9">
        <f t="shared" si="6"/>
        <v>100</v>
      </c>
    </row>
    <row r="47" spans="1:41" ht="10.5" customHeight="1">
      <c r="A47" s="78" t="s">
        <v>115</v>
      </c>
      <c r="B47" s="10">
        <v>18564173</v>
      </c>
      <c r="C47" s="10">
        <v>2141708</v>
      </c>
      <c r="D47" s="10">
        <v>3871245</v>
      </c>
      <c r="E47" s="10">
        <v>3916390</v>
      </c>
      <c r="F47" s="10">
        <v>45145</v>
      </c>
      <c r="G47" s="10">
        <v>15000282.04419883</v>
      </c>
      <c r="H47" s="10">
        <v>812370</v>
      </c>
      <c r="I47" s="10">
        <v>40389778.044198826</v>
      </c>
      <c r="J47" s="10">
        <v>16189</v>
      </c>
      <c r="K47" s="11">
        <v>2494.890236839757</v>
      </c>
      <c r="Q47" s="78" t="s">
        <v>164</v>
      </c>
      <c r="R47" s="12">
        <v>-1.540397894223105</v>
      </c>
      <c r="S47" s="12">
        <v>-1.2480772564801528</v>
      </c>
      <c r="T47" s="12">
        <v>-0.4736393954445469</v>
      </c>
      <c r="U47" s="12">
        <v>-1.365011588960731</v>
      </c>
      <c r="V47" s="12">
        <v>-44.21102062505406</v>
      </c>
      <c r="W47" s="12">
        <v>2.4021810251517866</v>
      </c>
      <c r="X47" s="12">
        <v>-28.087530374048942</v>
      </c>
      <c r="Y47" s="12">
        <v>-0.7405569079782215</v>
      </c>
      <c r="Z47" s="12">
        <v>-1.3647718272101383</v>
      </c>
      <c r="AA47" s="13">
        <v>0.6328519037218793</v>
      </c>
      <c r="AB47" s="61"/>
      <c r="AG47" s="78" t="s">
        <v>164</v>
      </c>
      <c r="AH47" s="12">
        <f t="shared" si="7"/>
        <v>45.96255265301307</v>
      </c>
      <c r="AI47" s="12">
        <f t="shared" si="0"/>
        <v>5.3025990825112075</v>
      </c>
      <c r="AJ47" s="12">
        <f t="shared" si="1"/>
        <v>9.584714716093929</v>
      </c>
      <c r="AK47" s="12">
        <f t="shared" si="2"/>
        <v>9.696488046342482</v>
      </c>
      <c r="AL47" s="12">
        <f t="shared" si="3"/>
        <v>0.11177333024855324</v>
      </c>
      <c r="AM47" s="12">
        <f t="shared" si="4"/>
        <v>37.138807813659966</v>
      </c>
      <c r="AN47" s="12">
        <f t="shared" si="5"/>
        <v>2.011325734721834</v>
      </c>
      <c r="AO47" s="13">
        <f t="shared" si="6"/>
        <v>100</v>
      </c>
    </row>
    <row r="48" spans="1:41" ht="10.5" customHeight="1">
      <c r="A48" s="78" t="s">
        <v>32</v>
      </c>
      <c r="B48" s="10">
        <v>9613420</v>
      </c>
      <c r="C48" s="10">
        <v>695410</v>
      </c>
      <c r="D48" s="10">
        <v>1431488</v>
      </c>
      <c r="E48" s="10">
        <v>1456581</v>
      </c>
      <c r="F48" s="10">
        <v>25093</v>
      </c>
      <c r="G48" s="10">
        <v>7915840.317633725</v>
      </c>
      <c r="H48" s="10">
        <v>266583</v>
      </c>
      <c r="I48" s="10">
        <v>19922741.317633726</v>
      </c>
      <c r="J48" s="10">
        <v>8022</v>
      </c>
      <c r="K48" s="11">
        <v>2483.5130039433716</v>
      </c>
      <c r="Q48" s="78" t="s">
        <v>32</v>
      </c>
      <c r="R48" s="12">
        <v>-2.4234329434264352</v>
      </c>
      <c r="S48" s="12">
        <v>-9.883630520422972</v>
      </c>
      <c r="T48" s="12">
        <v>-12.067628945011554</v>
      </c>
      <c r="U48" s="12">
        <v>-12.88510983401544</v>
      </c>
      <c r="V48" s="12">
        <v>-43.0752478392051</v>
      </c>
      <c r="W48" s="12">
        <v>1.5209940411161194</v>
      </c>
      <c r="X48" s="12">
        <v>-23.909519052376197</v>
      </c>
      <c r="Y48" s="12">
        <v>-2.336619836121284</v>
      </c>
      <c r="Z48" s="12">
        <v>-1.6188373804267846</v>
      </c>
      <c r="AA48" s="13">
        <v>-0.729593386154686</v>
      </c>
      <c r="AG48" s="78" t="s">
        <v>32</v>
      </c>
      <c r="AH48" s="12">
        <f t="shared" si="7"/>
        <v>48.2535000918328</v>
      </c>
      <c r="AI48" s="12">
        <f t="shared" si="0"/>
        <v>3.4905337017275273</v>
      </c>
      <c r="AJ48" s="12">
        <f t="shared" si="1"/>
        <v>7.1851959385377455</v>
      </c>
      <c r="AK48" s="12">
        <f t="shared" si="2"/>
        <v>7.311147481048566</v>
      </c>
      <c r="AL48" s="12">
        <f t="shared" si="3"/>
        <v>0.1259515425108193</v>
      </c>
      <c r="AM48" s="12">
        <f t="shared" si="4"/>
        <v>39.732686337835304</v>
      </c>
      <c r="AN48" s="12">
        <f t="shared" si="5"/>
        <v>1.3380839300666216</v>
      </c>
      <c r="AO48" s="13">
        <f t="shared" si="6"/>
        <v>100</v>
      </c>
    </row>
    <row r="49" spans="1:41" ht="10.5" customHeight="1">
      <c r="A49" s="14" t="s">
        <v>33</v>
      </c>
      <c r="B49" s="15">
        <v>2746564635</v>
      </c>
      <c r="C49" s="15">
        <v>162276004</v>
      </c>
      <c r="D49" s="15">
        <v>300309002</v>
      </c>
      <c r="E49" s="15">
        <v>306111002</v>
      </c>
      <c r="F49" s="15">
        <v>5802000</v>
      </c>
      <c r="G49" s="15">
        <v>1588536552.4659996</v>
      </c>
      <c r="H49" s="15">
        <v>123980621</v>
      </c>
      <c r="I49" s="15">
        <v>4921666814.4660015</v>
      </c>
      <c r="J49" s="15">
        <v>1807201</v>
      </c>
      <c r="K49" s="16">
        <v>2723.3643709061703</v>
      </c>
      <c r="Q49" s="80" t="s">
        <v>33</v>
      </c>
      <c r="R49" s="17">
        <v>-1.658731460788734</v>
      </c>
      <c r="S49" s="17">
        <v>-0.7607637976772322</v>
      </c>
      <c r="T49" s="17">
        <v>0.15006919618749087</v>
      </c>
      <c r="U49" s="17">
        <v>-1.2927266614331228</v>
      </c>
      <c r="V49" s="17">
        <v>-43.455803527921255</v>
      </c>
      <c r="W49" s="17">
        <v>2.4453466903668506</v>
      </c>
      <c r="X49" s="17">
        <v>-9.84670278655916</v>
      </c>
      <c r="Y49" s="17">
        <v>-0.45999320447231784</v>
      </c>
      <c r="Z49" s="17">
        <v>-0.29246864279322177</v>
      </c>
      <c r="AA49" s="18">
        <v>-0.1680159556642994</v>
      </c>
      <c r="AG49" s="80" t="s">
        <v>33</v>
      </c>
      <c r="AH49" s="17">
        <f t="shared" si="7"/>
        <v>55.805578446049296</v>
      </c>
      <c r="AI49" s="17">
        <f t="shared" si="0"/>
        <v>3.2971757357290117</v>
      </c>
      <c r="AJ49" s="17">
        <f t="shared" si="1"/>
        <v>6.10177432404236</v>
      </c>
      <c r="AK49" s="17">
        <f t="shared" si="2"/>
        <v>6.219661215185549</v>
      </c>
      <c r="AL49" s="17">
        <f t="shared" si="3"/>
        <v>0.11788689114318913</v>
      </c>
      <c r="AM49" s="17">
        <f t="shared" si="4"/>
        <v>32.276393594887324</v>
      </c>
      <c r="AN49" s="17">
        <f t="shared" si="5"/>
        <v>2.519077899291967</v>
      </c>
      <c r="AO49" s="18">
        <f t="shared" si="6"/>
        <v>100</v>
      </c>
    </row>
    <row r="50" spans="2:22" ht="14.25" customHeight="1">
      <c r="B50" s="184"/>
      <c r="C50" s="185"/>
      <c r="D50" s="185"/>
      <c r="E50" s="185"/>
      <c r="F50" s="185"/>
      <c r="G50" s="185"/>
      <c r="H50" s="185"/>
      <c r="I50" s="185"/>
      <c r="J50" s="185"/>
      <c r="K50" s="185"/>
      <c r="V50" s="8"/>
    </row>
    <row r="51" ht="9" customHeight="1">
      <c r="V51" s="8"/>
    </row>
    <row r="52" ht="9" customHeight="1">
      <c r="V52" s="8"/>
    </row>
    <row r="53" ht="9" customHeight="1">
      <c r="V53" s="8"/>
    </row>
    <row r="54" spans="1:41" ht="9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9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9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9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9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9" customHeight="1"/>
    <row r="110" s="6" customFormat="1" ht="9" customHeight="1"/>
    <row r="111" s="6" customFormat="1" ht="9" customHeight="1"/>
    <row r="112" s="6" customFormat="1" ht="9" customHeight="1"/>
    <row r="113" s="6" customFormat="1" ht="9" customHeight="1"/>
    <row r="114" s="6" customFormat="1" ht="9" customHeight="1"/>
    <row r="115" s="6" customFormat="1" ht="9" customHeight="1"/>
    <row r="116" s="6" customFormat="1" ht="9" customHeight="1"/>
    <row r="117" s="6" customFormat="1" ht="9" customHeight="1"/>
    <row r="118" s="6" customFormat="1" ht="9" customHeight="1"/>
    <row r="119" s="6" customFormat="1" ht="9" customHeight="1"/>
    <row r="120" s="6" customFormat="1" ht="9" customHeight="1"/>
    <row r="121" s="6" customFormat="1" ht="9" customHeight="1"/>
    <row r="122" s="6" customFormat="1" ht="9" customHeight="1"/>
    <row r="123" s="6" customFormat="1" ht="9" customHeight="1"/>
    <row r="124" s="6" customFormat="1" ht="9" customHeight="1"/>
    <row r="125" s="6" customFormat="1" ht="9" customHeight="1"/>
    <row r="126" s="6" customFormat="1" ht="9" customHeight="1"/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" customHeight="1"/>
    <row r="154" s="6" customFormat="1" ht="9" customHeight="1"/>
    <row r="155" s="6" customFormat="1" ht="9" customHeight="1"/>
    <row r="156" s="6" customFormat="1" ht="9" customHeight="1"/>
    <row r="157" s="6" customFormat="1" ht="9" customHeight="1"/>
    <row r="158" spans="42:58" s="22" customFormat="1" ht="9" customHeight="1"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</row>
    <row r="159" spans="42:58" s="22" customFormat="1" ht="9" customHeight="1"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</row>
    <row r="160" spans="42:58" s="22" customFormat="1" ht="9" customHeight="1"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</row>
    <row r="161" spans="42:58" s="22" customFormat="1" ht="9" customHeight="1"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</row>
    <row r="162" spans="42:58" s="22" customFormat="1" ht="9" customHeight="1"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</row>
    <row r="163" spans="42:58" s="22" customFormat="1" ht="9" customHeight="1"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</row>
    <row r="164" spans="42:58" s="22" customFormat="1" ht="9" customHeight="1"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</row>
    <row r="165" spans="42:58" s="22" customFormat="1" ht="9" customHeight="1"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</row>
    <row r="166" spans="42:58" s="22" customFormat="1" ht="9" customHeight="1"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</row>
    <row r="167" spans="42:58" s="22" customFormat="1" ht="9" customHeight="1"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</row>
    <row r="168" spans="42:58" s="22" customFormat="1" ht="9" customHeight="1"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</row>
    <row r="169" spans="42:58" s="22" customFormat="1" ht="9" customHeight="1"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</row>
    <row r="170" spans="42:58" s="22" customFormat="1" ht="9" customHeight="1"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</row>
    <row r="171" spans="42:58" s="22" customFormat="1" ht="9" customHeight="1"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</row>
    <row r="172" s="6" customFormat="1" ht="9" customHeight="1"/>
    <row r="173" s="6" customFormat="1" ht="9" customHeight="1"/>
    <row r="174" s="6" customFormat="1" ht="9" customHeight="1"/>
    <row r="175" s="6" customFormat="1" ht="9" customHeight="1"/>
    <row r="176" s="6" customFormat="1" ht="9" customHeight="1"/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  <row r="200" s="6" customFormat="1" ht="9" customHeight="1"/>
    <row r="201" s="6" customFormat="1" ht="9" customHeight="1"/>
    <row r="202" s="6" customFormat="1" ht="9" customHeight="1"/>
    <row r="203" s="6" customFormat="1" ht="9" customHeight="1"/>
    <row r="204" s="6" customFormat="1" ht="9" customHeight="1"/>
    <row r="205" s="6" customFormat="1" ht="9" customHeight="1"/>
    <row r="206" s="6" customFormat="1" ht="9" customHeight="1"/>
    <row r="207" s="6" customFormat="1" ht="9" customHeight="1"/>
    <row r="208" s="6" customFormat="1" ht="9" customHeight="1"/>
    <row r="209" s="6" customFormat="1" ht="9" customHeight="1"/>
    <row r="210" s="6" customFormat="1" ht="9" customHeight="1"/>
    <row r="211" s="6" customFormat="1" ht="9" customHeight="1"/>
    <row r="212" s="6" customFormat="1" ht="9" customHeight="1"/>
    <row r="213" s="6" customFormat="1" ht="9" customHeight="1"/>
    <row r="214" s="6" customFormat="1" ht="9" customHeight="1"/>
    <row r="215" s="6" customFormat="1" ht="9" customHeight="1"/>
    <row r="216" s="6" customFormat="1" ht="9" customHeight="1"/>
    <row r="217" s="6" customFormat="1" ht="9" customHeight="1"/>
    <row r="218" s="6" customFormat="1" ht="9" customHeight="1"/>
    <row r="219" s="6" customFormat="1" ht="9" customHeight="1"/>
    <row r="220" s="6" customFormat="1" ht="9" customHeight="1"/>
    <row r="221" s="6" customFormat="1" ht="9" customHeight="1"/>
    <row r="222" s="6" customFormat="1" ht="9" customHeight="1"/>
    <row r="223" s="6" customFormat="1" ht="9" customHeight="1"/>
    <row r="224" s="6" customFormat="1" ht="9" customHeight="1"/>
    <row r="225" s="6" customFormat="1" ht="9" customHeight="1"/>
    <row r="226" s="6" customFormat="1" ht="9" customHeight="1"/>
    <row r="227" s="6" customFormat="1" ht="9" customHeight="1"/>
    <row r="228" s="6" customFormat="1" ht="9" customHeight="1"/>
    <row r="229" s="6" customFormat="1" ht="9" customHeight="1"/>
    <row r="230" s="6" customFormat="1" ht="9" customHeight="1"/>
    <row r="231" s="6" customFormat="1" ht="9" customHeight="1"/>
    <row r="232" s="6" customFormat="1" ht="9" customHeight="1"/>
    <row r="233" s="6" customFormat="1" ht="9" customHeight="1"/>
    <row r="234" s="6" customFormat="1" ht="9" customHeight="1"/>
    <row r="235" s="6" customFormat="1" ht="9" customHeight="1"/>
    <row r="236" s="6" customFormat="1" ht="9" customHeight="1"/>
    <row r="237" s="6" customFormat="1" ht="9" customHeight="1"/>
    <row r="238" s="6" customFormat="1" ht="9" customHeight="1"/>
    <row r="239" s="6" customFormat="1" ht="9" customHeight="1"/>
    <row r="240" s="6" customFormat="1" ht="9" customHeight="1"/>
    <row r="241" s="6" customFormat="1" ht="9" customHeight="1"/>
    <row r="242" s="6" customFormat="1" ht="9" customHeight="1"/>
    <row r="243" s="6" customFormat="1" ht="9" customHeight="1"/>
    <row r="244" s="6" customFormat="1" ht="9" customHeight="1"/>
    <row r="245" s="6" customFormat="1" ht="9" customHeight="1"/>
    <row r="246" s="6" customFormat="1" ht="9" customHeight="1"/>
    <row r="247" s="6" customFormat="1" ht="9" customHeight="1"/>
    <row r="248" s="6" customFormat="1" ht="9" customHeight="1"/>
    <row r="249" s="6" customFormat="1" ht="9" customHeight="1"/>
    <row r="250" s="6" customFormat="1" ht="9" customHeight="1"/>
    <row r="251" s="6" customFormat="1" ht="9" customHeight="1"/>
    <row r="252" s="6" customFormat="1" ht="9" customHeight="1"/>
    <row r="253" s="6" customFormat="1" ht="9" customHeight="1"/>
    <row r="254" s="6" customFormat="1" ht="9" customHeight="1"/>
    <row r="255" s="6" customFormat="1" ht="9" customHeight="1"/>
    <row r="256" s="6" customFormat="1" ht="9" customHeight="1"/>
    <row r="257" s="6" customFormat="1" ht="9" customHeight="1"/>
    <row r="258" s="6" customFormat="1" ht="9" customHeight="1"/>
    <row r="259" s="6" customFormat="1" ht="9" customHeight="1"/>
    <row r="260" s="6" customFormat="1" ht="9" customHeight="1"/>
    <row r="261" s="6" customFormat="1" ht="9" customHeight="1"/>
    <row r="262" s="6" customFormat="1" ht="9" customHeight="1"/>
    <row r="263" s="6" customFormat="1" ht="9" customHeight="1"/>
    <row r="264" s="6" customFormat="1" ht="9" customHeight="1"/>
    <row r="265" s="6" customFormat="1" ht="9" customHeight="1"/>
    <row r="266" s="6" customFormat="1" ht="9" customHeight="1"/>
    <row r="267" s="6" customFormat="1" ht="9" customHeight="1"/>
    <row r="268" s="6" customFormat="1" ht="9" customHeight="1"/>
    <row r="269" s="6" customFormat="1" ht="9" customHeight="1"/>
    <row r="270" s="6" customFormat="1" ht="9" customHeight="1"/>
    <row r="271" s="6" customFormat="1" ht="9" customHeight="1"/>
    <row r="272" s="6" customFormat="1" ht="9" customHeight="1"/>
    <row r="273" s="6" customFormat="1" ht="9" customHeight="1"/>
    <row r="274" s="6" customFormat="1" ht="9" customHeight="1"/>
    <row r="275" s="6" customFormat="1" ht="9" customHeight="1"/>
    <row r="276" s="6" customFormat="1" ht="9" customHeight="1"/>
    <row r="277" s="6" customFormat="1" ht="9" customHeight="1"/>
    <row r="278" s="6" customFormat="1" ht="9" customHeight="1"/>
    <row r="279" s="6" customFormat="1" ht="9" customHeight="1"/>
    <row r="280" s="6" customFormat="1" ht="9" customHeight="1"/>
    <row r="281" s="6" customFormat="1" ht="9" customHeight="1"/>
    <row r="282" s="6" customFormat="1" ht="9" customHeight="1"/>
    <row r="283" s="6" customFormat="1" ht="9" customHeight="1"/>
    <row r="284" s="6" customFormat="1" ht="9" customHeight="1"/>
    <row r="285" s="6" customFormat="1" ht="9" customHeight="1"/>
    <row r="286" s="6" customFormat="1" ht="9" customHeight="1"/>
    <row r="287" s="6" customFormat="1" ht="9" customHeight="1"/>
    <row r="288" s="6" customFormat="1" ht="9" customHeight="1"/>
    <row r="289" s="6" customFormat="1" ht="9" customHeight="1"/>
    <row r="290" s="6" customFormat="1" ht="9" customHeight="1"/>
    <row r="291" s="6" customFormat="1" ht="9" customHeight="1"/>
    <row r="292" s="6" customFormat="1" ht="9" customHeight="1"/>
    <row r="293" s="6" customFormat="1" ht="9" customHeight="1"/>
    <row r="294" s="6" customFormat="1" ht="9" customHeight="1"/>
    <row r="295" s="6" customFormat="1" ht="9" customHeight="1"/>
    <row r="296" s="6" customFormat="1" ht="9" customHeight="1"/>
    <row r="297" s="6" customFormat="1" ht="9" customHeight="1"/>
    <row r="298" s="6" customFormat="1" ht="9" customHeight="1"/>
    <row r="299" s="6" customFormat="1" ht="9" customHeight="1"/>
    <row r="300" s="6" customFormat="1" ht="9" customHeight="1"/>
    <row r="301" s="6" customFormat="1" ht="9" customHeight="1"/>
    <row r="302" s="6" customFormat="1" ht="9" customHeight="1"/>
    <row r="303" s="6" customFormat="1" ht="9" customHeight="1"/>
    <row r="304" s="6" customFormat="1" ht="9" customHeight="1"/>
    <row r="305" s="6" customFormat="1" ht="9" customHeight="1"/>
    <row r="306" s="6" customFormat="1" ht="9" customHeight="1"/>
    <row r="307" s="6" customFormat="1" ht="9" customHeight="1"/>
    <row r="308" s="6" customFormat="1" ht="9" customHeight="1"/>
    <row r="309" s="6" customFormat="1" ht="9" customHeight="1"/>
    <row r="310" s="6" customFormat="1" ht="9" customHeight="1"/>
    <row r="311" s="6" customFormat="1" ht="9" customHeight="1"/>
    <row r="312" s="6" customFormat="1" ht="9" customHeight="1"/>
    <row r="313" s="6" customFormat="1" ht="9" customHeight="1"/>
    <row r="314" s="6" customFormat="1" ht="9" customHeight="1"/>
    <row r="315" s="6" customFormat="1" ht="9" customHeight="1"/>
    <row r="316" s="6" customFormat="1" ht="9" customHeight="1"/>
    <row r="317" s="6" customFormat="1" ht="9" customHeight="1"/>
    <row r="318" s="6" customFormat="1" ht="9" customHeight="1"/>
    <row r="319" s="6" customFormat="1" ht="9" customHeight="1"/>
    <row r="320" s="6" customFormat="1" ht="9" customHeight="1"/>
    <row r="321" s="6" customFormat="1" ht="9" customHeight="1"/>
    <row r="322" s="6" customFormat="1" ht="9" customHeight="1"/>
    <row r="323" s="6" customFormat="1" ht="9" customHeight="1"/>
    <row r="324" s="6" customFormat="1" ht="9" customHeight="1"/>
    <row r="325" s="6" customFormat="1" ht="9" customHeight="1"/>
    <row r="326" s="6" customFormat="1" ht="9" customHeight="1"/>
    <row r="327" s="6" customFormat="1" ht="9" customHeight="1"/>
    <row r="328" s="6" customFormat="1" ht="9" customHeight="1"/>
    <row r="329" s="6" customFormat="1" ht="9" customHeight="1"/>
    <row r="330" s="6" customFormat="1" ht="9" customHeight="1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rowBreaks count="2" manualBreakCount="2">
    <brk id="54" max="255" man="1"/>
    <brk id="159" max="255" man="1"/>
  </rowBreaks>
  <colBreaks count="2" manualBreakCount="2">
    <brk id="13" max="65535" man="1"/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E48"/>
  <sheetViews>
    <sheetView tabSelected="1" view="pageBreakPreview" zoomScaleNormal="140" zoomScaleSheetLayoutView="100" zoomScalePageLayoutView="0" workbookViewId="0" topLeftCell="A1">
      <pane xSplit="1" ySplit="3" topLeftCell="B4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9.140625" defaultRowHeight="12"/>
  <cols>
    <col min="1" max="1" width="9.28125" style="21" customWidth="1"/>
    <col min="2" max="2" width="13.28125" style="21" bestFit="1" customWidth="1"/>
    <col min="3" max="3" width="11.8515625" style="21" bestFit="1" customWidth="1"/>
    <col min="4" max="4" width="9.7109375" style="21" bestFit="1" customWidth="1"/>
    <col min="5" max="5" width="10.57421875" style="21" bestFit="1" customWidth="1"/>
    <col min="6" max="10" width="11.8515625" style="21" bestFit="1" customWidth="1"/>
    <col min="11" max="11" width="11.7109375" style="21" bestFit="1" customWidth="1"/>
    <col min="12" max="13" width="11.8515625" style="21" bestFit="1" customWidth="1"/>
    <col min="14" max="14" width="13.421875" style="21" bestFit="1" customWidth="1"/>
    <col min="15" max="15" width="10.8515625" style="21" customWidth="1"/>
    <col min="16" max="16" width="13.00390625" style="21" customWidth="1"/>
    <col min="17" max="17" width="11.28125" style="21" customWidth="1"/>
    <col min="18" max="18" width="13.421875" style="21" bestFit="1" customWidth="1"/>
    <col min="19" max="19" width="11.8515625" style="21" bestFit="1" customWidth="1"/>
    <col min="20" max="20" width="11.7109375" style="21" customWidth="1"/>
    <col min="21" max="21" width="11.8515625" style="21" bestFit="1" customWidth="1"/>
    <col min="22" max="22" width="13.421875" style="21" bestFit="1" customWidth="1"/>
    <col min="23" max="23" width="10.7109375" style="21" bestFit="1" customWidth="1"/>
    <col min="24" max="24" width="13.00390625" style="21" bestFit="1" customWidth="1"/>
    <col min="25" max="25" width="13.421875" style="21" bestFit="1" customWidth="1"/>
    <col min="26" max="26" width="11.8515625" style="21" bestFit="1" customWidth="1"/>
    <col min="27" max="27" width="13.421875" style="21" bestFit="1" customWidth="1"/>
    <col min="28" max="28" width="13.28125" style="21" customWidth="1"/>
    <col min="29" max="29" width="9.28125" style="21" customWidth="1"/>
    <col min="30" max="30" width="12.7109375" style="21" customWidth="1"/>
    <col min="31" max="42" width="11.28125" style="21" customWidth="1"/>
    <col min="43" max="43" width="10.8515625" style="21" customWidth="1"/>
    <col min="44" max="56" width="11.421875" style="21" customWidth="1"/>
    <col min="57" max="57" width="9.28125" style="21" customWidth="1"/>
    <col min="58" max="58" width="12.7109375" style="21" customWidth="1"/>
    <col min="59" max="70" width="11.421875" style="21" customWidth="1"/>
    <col min="71" max="71" width="11.8515625" style="21" customWidth="1"/>
    <col min="72" max="84" width="11.421875" style="21" customWidth="1"/>
    <col min="85" max="85" width="9.28125" style="6" customWidth="1"/>
    <col min="86" max="86" width="11.28125" style="6" customWidth="1"/>
    <col min="87" max="87" width="10.00390625" style="6" customWidth="1"/>
    <col min="88" max="88" width="9.28125" style="6" customWidth="1"/>
    <col min="89" max="94" width="12.00390625" style="6" customWidth="1"/>
    <col min="95" max="95" width="10.00390625" style="6" customWidth="1"/>
    <col min="96" max="96" width="10.7109375" style="6" customWidth="1"/>
    <col min="97" max="97" width="10.28125" style="6" customWidth="1"/>
    <col min="98" max="98" width="9.57421875" style="6" customWidth="1"/>
    <col min="99" max="99" width="10.8515625" style="6" customWidth="1"/>
    <col min="100" max="100" width="9.7109375" style="6" customWidth="1"/>
    <col min="101" max="101" width="9.00390625" style="6" customWidth="1"/>
    <col min="102" max="103" width="9.7109375" style="6" customWidth="1"/>
    <col min="104" max="104" width="10.140625" style="6" customWidth="1"/>
    <col min="105" max="105" width="9.8515625" style="6" customWidth="1"/>
    <col min="106" max="106" width="10.8515625" style="6" customWidth="1"/>
    <col min="107" max="107" width="10.00390625" style="6" customWidth="1"/>
    <col min="108" max="108" width="11.140625" style="6" customWidth="1"/>
    <col min="109" max="109" width="10.140625" style="6" customWidth="1"/>
    <col min="110" max="110" width="10.57421875" style="6" customWidth="1"/>
    <col min="111" max="111" width="10.7109375" style="6" customWidth="1"/>
    <col min="112" max="135" width="9.140625" style="6" customWidth="1"/>
    <col min="136" max="16384" width="9.140625" style="21" customWidth="1"/>
  </cols>
  <sheetData>
    <row r="1" spans="1:135" s="1" customFormat="1" ht="12">
      <c r="A1" s="1" t="s">
        <v>128</v>
      </c>
      <c r="C1" s="74" t="s">
        <v>150</v>
      </c>
      <c r="D1" s="2" t="s">
        <v>86</v>
      </c>
      <c r="E1" s="2"/>
      <c r="M1" s="3"/>
      <c r="N1" s="3" t="s">
        <v>44</v>
      </c>
      <c r="O1" s="1" t="str">
        <f>$A$1</f>
        <v>市町村内総生産（93SNA）</v>
      </c>
      <c r="P1" s="4"/>
      <c r="Q1" s="31" t="str">
        <f>C1</f>
        <v>平成24年度</v>
      </c>
      <c r="R1" s="4" t="str">
        <f>$D$1</f>
        <v>(実数)</v>
      </c>
      <c r="AB1" s="3" t="s">
        <v>44</v>
      </c>
      <c r="AC1" s="1" t="str">
        <f>$A$1</f>
        <v>市町村内総生産（93SNA）</v>
      </c>
      <c r="AE1" s="31" t="str">
        <f>$C$1</f>
        <v>平成24年度</v>
      </c>
      <c r="AF1" s="5" t="s">
        <v>46</v>
      </c>
      <c r="AG1" s="2"/>
      <c r="AO1" s="3"/>
      <c r="AP1" s="3" t="s">
        <v>45</v>
      </c>
      <c r="AQ1" s="1" t="str">
        <f>$A$1</f>
        <v>市町村内総生産（93SNA）</v>
      </c>
      <c r="AR1" s="4"/>
      <c r="AS1" s="31" t="str">
        <f>$C$1</f>
        <v>平成24年度</v>
      </c>
      <c r="AT1" s="1" t="str">
        <f>$AF$1</f>
        <v>（対前年度増加率）</v>
      </c>
      <c r="BD1" s="3" t="str">
        <f>$AP$1</f>
        <v>（単位：％）</v>
      </c>
      <c r="BE1" s="1" t="str">
        <f>$A$1</f>
        <v>市町村内総生産（93SNA）</v>
      </c>
      <c r="BG1" s="31" t="str">
        <f>$C$1</f>
        <v>平成24年度</v>
      </c>
      <c r="BH1" s="2" t="s">
        <v>82</v>
      </c>
      <c r="BI1" s="2"/>
      <c r="BQ1" s="3"/>
      <c r="BR1" s="3" t="str">
        <f>$AP$1</f>
        <v>（単位：％）</v>
      </c>
      <c r="BS1" s="1" t="str">
        <f>$A$1</f>
        <v>市町村内総生産（93SNA）</v>
      </c>
      <c r="BT1" s="4"/>
      <c r="BU1" s="31" t="str">
        <f>$C$1</f>
        <v>平成24年度</v>
      </c>
      <c r="BV1" s="2" t="str">
        <f>$BH$1</f>
        <v>（構成比）</v>
      </c>
      <c r="CF1" s="3" t="str">
        <f>$AP$1</f>
        <v>（単位：％）</v>
      </c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</row>
    <row r="2" spans="1:135" s="1" customFormat="1" ht="14.25" customHeight="1">
      <c r="A2" s="75"/>
      <c r="B2" s="81" t="s">
        <v>64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3"/>
      <c r="O2" s="75"/>
      <c r="P2" s="83" t="s">
        <v>65</v>
      </c>
      <c r="Q2" s="83"/>
      <c r="R2" s="83"/>
      <c r="S2" s="83"/>
      <c r="T2" s="90" t="s">
        <v>113</v>
      </c>
      <c r="U2" s="83"/>
      <c r="V2" s="91" t="s">
        <v>66</v>
      </c>
      <c r="W2" s="154" t="s">
        <v>138</v>
      </c>
      <c r="X2" s="155" t="s">
        <v>140</v>
      </c>
      <c r="Y2" s="93" t="s">
        <v>67</v>
      </c>
      <c r="Z2" s="158" t="s">
        <v>146</v>
      </c>
      <c r="AA2" s="95"/>
      <c r="AB2" s="96"/>
      <c r="AC2" s="75"/>
      <c r="AD2" s="81" t="s">
        <v>64</v>
      </c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3"/>
      <c r="AP2" s="84"/>
      <c r="AQ2" s="75"/>
      <c r="AR2" s="83" t="s">
        <v>65</v>
      </c>
      <c r="AS2" s="83"/>
      <c r="AT2" s="83"/>
      <c r="AU2" s="83"/>
      <c r="AV2" s="90" t="s">
        <v>113</v>
      </c>
      <c r="AW2" s="83"/>
      <c r="AX2" s="91" t="s">
        <v>66</v>
      </c>
      <c r="AY2" s="92" t="s">
        <v>137</v>
      </c>
      <c r="AZ2" s="152" t="s">
        <v>139</v>
      </c>
      <c r="BA2" s="93" t="s">
        <v>67</v>
      </c>
      <c r="BB2" s="94" t="s">
        <v>146</v>
      </c>
      <c r="BC2" s="95"/>
      <c r="BD2" s="96"/>
      <c r="BE2" s="75"/>
      <c r="BF2" s="81" t="s">
        <v>64</v>
      </c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3"/>
      <c r="BR2" s="84"/>
      <c r="BS2" s="75"/>
      <c r="BT2" s="83" t="s">
        <v>65</v>
      </c>
      <c r="BU2" s="83"/>
      <c r="BV2" s="83"/>
      <c r="BW2" s="83"/>
      <c r="BX2" s="90" t="s">
        <v>113</v>
      </c>
      <c r="BY2" s="83"/>
      <c r="BZ2" s="91" t="s">
        <v>66</v>
      </c>
      <c r="CA2" s="92" t="s">
        <v>137</v>
      </c>
      <c r="CB2" s="152" t="s">
        <v>139</v>
      </c>
      <c r="CC2" s="93" t="s">
        <v>67</v>
      </c>
      <c r="CD2" s="94" t="s">
        <v>145</v>
      </c>
      <c r="CE2" s="95"/>
      <c r="CF2" s="9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</row>
    <row r="3" spans="1:135" s="4" customFormat="1" ht="10.5" customHeight="1">
      <c r="A3" s="76"/>
      <c r="B3" s="85"/>
      <c r="C3" s="86" t="s">
        <v>68</v>
      </c>
      <c r="D3" s="87" t="s">
        <v>69</v>
      </c>
      <c r="E3" s="87" t="s">
        <v>70</v>
      </c>
      <c r="F3" s="151" t="s">
        <v>134</v>
      </c>
      <c r="G3" s="87" t="s">
        <v>71</v>
      </c>
      <c r="H3" s="87" t="s">
        <v>72</v>
      </c>
      <c r="I3" s="87" t="s">
        <v>73</v>
      </c>
      <c r="J3" s="87" t="s">
        <v>74</v>
      </c>
      <c r="K3" s="87" t="s">
        <v>75</v>
      </c>
      <c r="L3" s="87" t="s">
        <v>132</v>
      </c>
      <c r="M3" s="150" t="s">
        <v>133</v>
      </c>
      <c r="N3" s="150" t="s">
        <v>76</v>
      </c>
      <c r="O3" s="76"/>
      <c r="P3" s="85"/>
      <c r="Q3" s="97" t="s">
        <v>72</v>
      </c>
      <c r="R3" s="98" t="s">
        <v>76</v>
      </c>
      <c r="S3" s="98" t="s">
        <v>77</v>
      </c>
      <c r="T3" s="99" t="s">
        <v>78</v>
      </c>
      <c r="U3" s="97" t="s">
        <v>76</v>
      </c>
      <c r="V3" s="100"/>
      <c r="W3" s="153" t="s">
        <v>136</v>
      </c>
      <c r="X3" s="156" t="s">
        <v>142</v>
      </c>
      <c r="Y3" s="102"/>
      <c r="Z3" s="103" t="s">
        <v>83</v>
      </c>
      <c r="AA3" s="97" t="s">
        <v>84</v>
      </c>
      <c r="AB3" s="104" t="s">
        <v>85</v>
      </c>
      <c r="AC3" s="76"/>
      <c r="AD3" s="85"/>
      <c r="AE3" s="86" t="s">
        <v>68</v>
      </c>
      <c r="AF3" s="87" t="s">
        <v>69</v>
      </c>
      <c r="AG3" s="87" t="s">
        <v>70</v>
      </c>
      <c r="AH3" s="87" t="s">
        <v>144</v>
      </c>
      <c r="AI3" s="87" t="s">
        <v>71</v>
      </c>
      <c r="AJ3" s="87" t="s">
        <v>72</v>
      </c>
      <c r="AK3" s="87" t="s">
        <v>73</v>
      </c>
      <c r="AL3" s="87" t="s">
        <v>74</v>
      </c>
      <c r="AM3" s="87" t="s">
        <v>75</v>
      </c>
      <c r="AN3" s="87" t="s">
        <v>132</v>
      </c>
      <c r="AO3" s="88" t="s">
        <v>133</v>
      </c>
      <c r="AP3" s="89" t="s">
        <v>76</v>
      </c>
      <c r="AQ3" s="76"/>
      <c r="AR3" s="85"/>
      <c r="AS3" s="97" t="s">
        <v>72</v>
      </c>
      <c r="AT3" s="88" t="s">
        <v>76</v>
      </c>
      <c r="AU3" s="98" t="s">
        <v>77</v>
      </c>
      <c r="AV3" s="99" t="s">
        <v>78</v>
      </c>
      <c r="AW3" s="97" t="s">
        <v>76</v>
      </c>
      <c r="AX3" s="100"/>
      <c r="AY3" s="105" t="s">
        <v>136</v>
      </c>
      <c r="AZ3" s="86" t="s">
        <v>142</v>
      </c>
      <c r="BA3" s="102"/>
      <c r="BB3" s="103" t="s">
        <v>83</v>
      </c>
      <c r="BC3" s="97" t="s">
        <v>84</v>
      </c>
      <c r="BD3" s="104" t="s">
        <v>85</v>
      </c>
      <c r="BE3" s="76"/>
      <c r="BF3" s="85"/>
      <c r="BG3" s="106" t="s">
        <v>68</v>
      </c>
      <c r="BH3" s="85" t="s">
        <v>69</v>
      </c>
      <c r="BI3" s="85" t="s">
        <v>70</v>
      </c>
      <c r="BJ3" s="85" t="s">
        <v>134</v>
      </c>
      <c r="BK3" s="85" t="s">
        <v>71</v>
      </c>
      <c r="BL3" s="85" t="s">
        <v>72</v>
      </c>
      <c r="BM3" s="85" t="s">
        <v>73</v>
      </c>
      <c r="BN3" s="85" t="s">
        <v>74</v>
      </c>
      <c r="BO3" s="85" t="s">
        <v>75</v>
      </c>
      <c r="BP3" s="85" t="s">
        <v>132</v>
      </c>
      <c r="BQ3" s="98" t="s">
        <v>133</v>
      </c>
      <c r="BR3" s="107" t="s">
        <v>76</v>
      </c>
      <c r="BS3" s="76"/>
      <c r="BT3" s="85"/>
      <c r="BU3" s="97" t="s">
        <v>72</v>
      </c>
      <c r="BV3" s="98" t="s">
        <v>76</v>
      </c>
      <c r="BW3" s="98" t="s">
        <v>77</v>
      </c>
      <c r="BX3" s="99" t="s">
        <v>78</v>
      </c>
      <c r="BY3" s="97" t="s">
        <v>76</v>
      </c>
      <c r="BZ3" s="100"/>
      <c r="CA3" s="101" t="s">
        <v>135</v>
      </c>
      <c r="CB3" s="106" t="s">
        <v>141</v>
      </c>
      <c r="CC3" s="102"/>
      <c r="CD3" s="103" t="s">
        <v>79</v>
      </c>
      <c r="CE3" s="97" t="s">
        <v>80</v>
      </c>
      <c r="CF3" s="104" t="s">
        <v>81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s="1" customFormat="1" ht="12">
      <c r="A4" s="77" t="s">
        <v>5</v>
      </c>
      <c r="B4" s="1">
        <v>147566683.22068313</v>
      </c>
      <c r="C4" s="1">
        <v>15212853.61861058</v>
      </c>
      <c r="D4" s="1">
        <v>75576.5718225884</v>
      </c>
      <c r="E4" s="1">
        <v>419613.7729828154</v>
      </c>
      <c r="F4" s="1">
        <v>27619146.29104867</v>
      </c>
      <c r="G4" s="1">
        <v>9329285.893762346</v>
      </c>
      <c r="H4" s="1">
        <v>1581664.5785591472</v>
      </c>
      <c r="I4" s="1">
        <v>15853925.493896969</v>
      </c>
      <c r="J4" s="1">
        <v>6881913</v>
      </c>
      <c r="K4" s="1">
        <v>25171570</v>
      </c>
      <c r="L4" s="1">
        <v>4675045</v>
      </c>
      <c r="M4" s="1">
        <v>4621477</v>
      </c>
      <c r="N4" s="1">
        <v>36124612</v>
      </c>
      <c r="O4" s="77" t="str">
        <f>A4</f>
        <v>玉名市</v>
      </c>
      <c r="P4" s="1">
        <v>20488118.145036414</v>
      </c>
      <c r="Q4" s="1">
        <v>1185030.3588403317</v>
      </c>
      <c r="R4" s="1">
        <v>6612166.931599958</v>
      </c>
      <c r="S4" s="1">
        <v>12690920.854596123</v>
      </c>
      <c r="T4" s="1">
        <v>7210631</v>
      </c>
      <c r="U4" s="1">
        <v>7210631</v>
      </c>
      <c r="V4" s="1">
        <v>175265432.36571956</v>
      </c>
      <c r="W4" s="1">
        <v>2098694</v>
      </c>
      <c r="X4" s="1">
        <v>741902</v>
      </c>
      <c r="Y4" s="7">
        <v>176622224.36571956</v>
      </c>
      <c r="Z4" s="1">
        <v>15708043.963415984</v>
      </c>
      <c r="AA4" s="1">
        <v>36948432.18481101</v>
      </c>
      <c r="AB4" s="7">
        <v>122608956.21749257</v>
      </c>
      <c r="AC4" s="77" t="str">
        <f>A4</f>
        <v>玉名市</v>
      </c>
      <c r="AD4" s="8">
        <v>5.405656806690389</v>
      </c>
      <c r="AE4" s="8">
        <v>13.088207098239959</v>
      </c>
      <c r="AF4" s="8">
        <v>-13.623501558729831</v>
      </c>
      <c r="AG4" s="8">
        <v>-25.934649173823182</v>
      </c>
      <c r="AH4" s="8">
        <v>40.51951625827452</v>
      </c>
      <c r="AI4" s="8">
        <v>-13.689048898113358</v>
      </c>
      <c r="AJ4" s="8">
        <v>-17.100688600710996</v>
      </c>
      <c r="AK4" s="8">
        <v>0.5810917384715133</v>
      </c>
      <c r="AL4" s="8">
        <v>-2.5627923631030276</v>
      </c>
      <c r="AM4" s="8">
        <v>0.39782900544104743</v>
      </c>
      <c r="AN4" s="8">
        <v>-10.83202173427092</v>
      </c>
      <c r="AO4" s="8">
        <v>-0.09999777350396218</v>
      </c>
      <c r="AP4" s="9">
        <v>1.035001081820295</v>
      </c>
      <c r="AQ4" s="77" t="s">
        <v>5</v>
      </c>
      <c r="AR4" s="8">
        <v>-1.635126317771846</v>
      </c>
      <c r="AS4" s="8">
        <v>8.278701709665736</v>
      </c>
      <c r="AT4" s="8">
        <v>1.543685779451497</v>
      </c>
      <c r="AU4" s="8">
        <v>-4.021132733303306</v>
      </c>
      <c r="AV4" s="8">
        <v>0.429357124512034</v>
      </c>
      <c r="AW4" s="8">
        <v>0.429357124512034</v>
      </c>
      <c r="AX4" s="8">
        <v>4.32011383365309</v>
      </c>
      <c r="AY4" s="8">
        <v>6.37749800544789</v>
      </c>
      <c r="AZ4" s="8">
        <v>-6.337212898892688</v>
      </c>
      <c r="BA4" s="9">
        <v>4.393999748861996</v>
      </c>
      <c r="BB4" s="8">
        <v>11.355257994773439</v>
      </c>
      <c r="BC4" s="8">
        <v>21.28575606978641</v>
      </c>
      <c r="BD4" s="9">
        <v>-0.6709284122320452</v>
      </c>
      <c r="BE4" s="77" t="s">
        <v>5</v>
      </c>
      <c r="BF4" s="8">
        <f>B4/$Y4*100</f>
        <v>83.54932894239113</v>
      </c>
      <c r="BG4" s="8">
        <f>C4/$Y4*100</f>
        <v>8.613215960359758</v>
      </c>
      <c r="BH4" s="8">
        <f>D4/$Y4*100</f>
        <v>0.04278995584728747</v>
      </c>
      <c r="BI4" s="8">
        <f>E4/$Y4*100</f>
        <v>0.2375769949052107</v>
      </c>
      <c r="BJ4" s="8">
        <f aca="true" t="shared" si="0" ref="BJ4:BR4">F4/$Y4*100</f>
        <v>15.637412783263102</v>
      </c>
      <c r="BK4" s="8">
        <f t="shared" si="0"/>
        <v>5.282056619581935</v>
      </c>
      <c r="BL4" s="8">
        <f t="shared" si="0"/>
        <v>0.8955071108628451</v>
      </c>
      <c r="BM4" s="8">
        <f t="shared" si="0"/>
        <v>8.976178139999714</v>
      </c>
      <c r="BN4" s="8">
        <f t="shared" si="0"/>
        <v>3.8964026326325127</v>
      </c>
      <c r="BO4" s="8">
        <f t="shared" si="0"/>
        <v>14.251643636804703</v>
      </c>
      <c r="BP4" s="8">
        <f t="shared" si="0"/>
        <v>2.646917745934229</v>
      </c>
      <c r="BQ4" s="8">
        <f t="shared" si="0"/>
        <v>2.616588606896165</v>
      </c>
      <c r="BR4" s="9">
        <f t="shared" si="0"/>
        <v>20.453038755303655</v>
      </c>
      <c r="BS4" s="77" t="s">
        <v>5</v>
      </c>
      <c r="BT4" s="8">
        <f aca="true" t="shared" si="1" ref="BT4:CC4">P4/$Y4*100</f>
        <v>11.599966096346442</v>
      </c>
      <c r="BU4" s="8">
        <f t="shared" si="1"/>
        <v>0.6709406831988315</v>
      </c>
      <c r="BV4" s="8">
        <f t="shared" si="1"/>
        <v>3.7436777593224035</v>
      </c>
      <c r="BW4" s="8">
        <f t="shared" si="1"/>
        <v>7.185347653825207</v>
      </c>
      <c r="BX4" s="8">
        <f t="shared" si="1"/>
        <v>4.082516243861497</v>
      </c>
      <c r="BY4" s="8">
        <f t="shared" si="1"/>
        <v>4.082516243861497</v>
      </c>
      <c r="BZ4" s="8">
        <f t="shared" si="1"/>
        <v>99.23181128259908</v>
      </c>
      <c r="CA4" s="8">
        <f t="shared" si="1"/>
        <v>1.1882389136116742</v>
      </c>
      <c r="CB4" s="8">
        <f t="shared" si="1"/>
        <v>0.4200501962107522</v>
      </c>
      <c r="CC4" s="9">
        <f t="shared" si="1"/>
        <v>100</v>
      </c>
      <c r="CD4" s="8">
        <f>Z4/$V4*100</f>
        <v>8.962431297141709</v>
      </c>
      <c r="CE4" s="8">
        <f>AA4/$V4*100</f>
        <v>21.08141445011938</v>
      </c>
      <c r="CF4" s="9">
        <f>AB4/$V4*100</f>
        <v>69.95615425273891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71" ht="12">
      <c r="A5" s="157" t="s">
        <v>147</v>
      </c>
      <c r="O5" s="157" t="s">
        <v>143</v>
      </c>
      <c r="AC5" s="21">
        <f>$A$50</f>
        <v>0</v>
      </c>
      <c r="AQ5" s="21">
        <f>$O$50</f>
        <v>0</v>
      </c>
      <c r="BE5" s="21">
        <f>$A$50</f>
        <v>0</v>
      </c>
      <c r="BS5" s="21">
        <f>$O$50</f>
        <v>0</v>
      </c>
    </row>
    <row r="6" s="55" customFormat="1" ht="9" customHeight="1">
      <c r="A6" s="192"/>
    </row>
    <row r="7" s="55" customFormat="1" ht="9" customHeight="1">
      <c r="A7" s="192"/>
    </row>
    <row r="8" s="55" customFormat="1" ht="9" customHeight="1">
      <c r="A8" s="192"/>
    </row>
    <row r="9" s="55" customFormat="1" ht="9" customHeight="1">
      <c r="A9" s="192"/>
    </row>
    <row r="10" s="55" customFormat="1" ht="9" customHeight="1">
      <c r="A10" s="192"/>
    </row>
    <row r="11" s="55" customFormat="1" ht="9" customHeight="1">
      <c r="A11" s="192"/>
    </row>
    <row r="12" s="55" customFormat="1" ht="9" customHeight="1">
      <c r="A12" s="192"/>
    </row>
    <row r="13" s="55" customFormat="1" ht="9" customHeight="1">
      <c r="A13" s="192"/>
    </row>
    <row r="14" s="55" customFormat="1" ht="9" customHeight="1">
      <c r="A14" s="192"/>
    </row>
    <row r="15" s="55" customFormat="1" ht="9" customHeight="1">
      <c r="A15" s="192"/>
    </row>
    <row r="16" s="55" customFormat="1" ht="9" customHeight="1">
      <c r="A16" s="192"/>
    </row>
    <row r="17" s="55" customFormat="1" ht="9" customHeight="1">
      <c r="A17" s="192"/>
    </row>
    <row r="18" s="55" customFormat="1" ht="9" customHeight="1">
      <c r="A18" s="192"/>
    </row>
    <row r="19" s="55" customFormat="1" ht="9" customHeight="1">
      <c r="A19" s="192"/>
    </row>
    <row r="20" s="55" customFormat="1" ht="9" customHeight="1">
      <c r="A20" s="192"/>
    </row>
    <row r="21" s="55" customFormat="1" ht="9" customHeight="1">
      <c r="A21" s="192"/>
    </row>
    <row r="22" s="55" customFormat="1" ht="9" customHeight="1">
      <c r="A22" s="192"/>
    </row>
    <row r="23" s="55" customFormat="1" ht="9" customHeight="1">
      <c r="A23" s="192"/>
    </row>
    <row r="24" s="55" customFormat="1" ht="9" customHeight="1">
      <c r="A24" s="192"/>
    </row>
    <row r="25" s="55" customFormat="1" ht="9" customHeight="1">
      <c r="A25" s="192"/>
    </row>
    <row r="26" s="55" customFormat="1" ht="9" customHeight="1">
      <c r="A26" s="192"/>
    </row>
    <row r="27" s="55" customFormat="1" ht="9" customHeight="1">
      <c r="A27" s="192"/>
    </row>
    <row r="28" s="55" customFormat="1" ht="9" customHeight="1">
      <c r="A28" s="192"/>
    </row>
    <row r="29" s="55" customFormat="1" ht="9" customHeight="1">
      <c r="A29" s="192"/>
    </row>
    <row r="30" s="55" customFormat="1" ht="9" customHeight="1">
      <c r="A30" s="192"/>
    </row>
    <row r="31" s="55" customFormat="1" ht="9" customHeight="1">
      <c r="A31" s="192"/>
    </row>
    <row r="32" s="55" customFormat="1" ht="9" customHeight="1">
      <c r="A32" s="192"/>
    </row>
    <row r="33" s="55" customFormat="1" ht="9" customHeight="1">
      <c r="A33" s="192"/>
    </row>
    <row r="34" s="55" customFormat="1" ht="9" customHeight="1">
      <c r="A34" s="192"/>
    </row>
    <row r="35" s="55" customFormat="1" ht="9" customHeight="1">
      <c r="A35" s="192"/>
    </row>
    <row r="36" s="55" customFormat="1" ht="9" customHeight="1">
      <c r="A36" s="192"/>
    </row>
    <row r="37" s="55" customFormat="1" ht="9" customHeight="1">
      <c r="A37" s="192"/>
    </row>
    <row r="38" s="55" customFormat="1" ht="9" customHeight="1">
      <c r="A38" s="192"/>
    </row>
    <row r="39" s="55" customFormat="1" ht="9" customHeight="1">
      <c r="A39" s="192"/>
    </row>
    <row r="40" s="55" customFormat="1" ht="9" customHeight="1">
      <c r="A40" s="192"/>
    </row>
    <row r="41" s="55" customFormat="1" ht="9" customHeight="1">
      <c r="A41" s="192"/>
    </row>
    <row r="42" s="55" customFormat="1" ht="9" customHeight="1">
      <c r="A42" s="192"/>
    </row>
    <row r="43" s="55" customFormat="1" ht="9" customHeight="1">
      <c r="A43" s="192"/>
    </row>
    <row r="44" s="55" customFormat="1" ht="9" customHeight="1">
      <c r="A44" s="192"/>
    </row>
    <row r="45" s="55" customFormat="1" ht="9" customHeight="1">
      <c r="A45" s="192"/>
    </row>
    <row r="46" s="55" customFormat="1" ht="9" customHeight="1">
      <c r="A46" s="192"/>
    </row>
    <row r="47" s="55" customFormat="1" ht="9" customHeight="1">
      <c r="A47" s="192"/>
    </row>
    <row r="48" s="191" customFormat="1" ht="9" customHeight="1">
      <c r="A48" s="193"/>
    </row>
    <row r="49" s="6" customFormat="1" ht="9" customHeight="1"/>
    <row r="50" s="6" customFormat="1" ht="10.5" customHeight="1"/>
    <row r="51" s="6" customFormat="1" ht="10.5" customHeight="1"/>
    <row r="52" s="6" customFormat="1" ht="10.5" customHeight="1"/>
    <row r="53" s="6" customFormat="1" ht="9" customHeight="1"/>
    <row r="54" s="6" customFormat="1" ht="9" customHeight="1"/>
    <row r="55" s="6" customFormat="1" ht="9" customHeight="1"/>
    <row r="56" s="6" customFormat="1" ht="9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.75" customHeight="1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85" r:id="rId1"/>
  <colBreaks count="5" manualBreakCount="5">
    <brk id="14" max="49" man="1"/>
    <brk id="28" max="49" man="1"/>
    <brk id="42" max="49" man="1"/>
    <brk id="56" max="49" man="1"/>
    <brk id="70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DR457"/>
  <sheetViews>
    <sheetView tabSelected="1" view="pageBreakPreview" zoomScaleNormal="140" zoomScaleSheetLayoutView="100" zoomScalePageLayoutView="0" workbookViewId="0" topLeftCell="A1">
      <selection activeCell="G26" sqref="G26"/>
    </sheetView>
  </sheetViews>
  <sheetFormatPr defaultColWidth="9.140625" defaultRowHeight="9" customHeight="1"/>
  <cols>
    <col min="1" max="1" width="1.7109375" style="21" customWidth="1"/>
    <col min="2" max="2" width="9.7109375" style="21" customWidth="1"/>
    <col min="3" max="3" width="13.8515625" style="21" customWidth="1"/>
    <col min="4" max="4" width="13.28125" style="21" bestFit="1" customWidth="1"/>
    <col min="5" max="5" width="12.421875" style="21" customWidth="1"/>
    <col min="6" max="6" width="11.7109375" style="21" customWidth="1"/>
    <col min="7" max="7" width="12.8515625" style="21" customWidth="1"/>
    <col min="8" max="8" width="11.7109375" style="21" customWidth="1"/>
    <col min="9" max="9" width="11.8515625" style="21" customWidth="1"/>
    <col min="10" max="10" width="12.421875" style="21" customWidth="1"/>
    <col min="11" max="11" width="12.7109375" style="21" bestFit="1" customWidth="1"/>
    <col min="12" max="12" width="12.57421875" style="21" customWidth="1"/>
    <col min="13" max="13" width="12.00390625" style="21" customWidth="1"/>
    <col min="14" max="14" width="12.421875" style="33" bestFit="1" customWidth="1"/>
    <col min="15" max="15" width="2.00390625" style="33" customWidth="1"/>
    <col min="16" max="16" width="10.421875" style="49" customWidth="1"/>
    <col min="17" max="17" width="13.140625" style="33" customWidth="1"/>
    <col min="18" max="18" width="11.57421875" style="21" customWidth="1"/>
    <col min="19" max="21" width="11.8515625" style="21" customWidth="1"/>
    <col min="22" max="22" width="10.7109375" style="21" customWidth="1"/>
    <col min="23" max="23" width="10.00390625" style="21" customWidth="1"/>
    <col min="24" max="24" width="10.7109375" style="21" customWidth="1"/>
    <col min="25" max="25" width="11.140625" style="21" customWidth="1"/>
    <col min="26" max="26" width="13.57421875" style="21" customWidth="1"/>
    <col min="27" max="27" width="11.421875" style="21" customWidth="1"/>
    <col min="28" max="28" width="12.140625" style="21" customWidth="1"/>
    <col min="29" max="29" width="10.8515625" style="21" customWidth="1"/>
    <col min="30" max="30" width="1.28515625" style="33" customWidth="1"/>
    <col min="31" max="31" width="9.421875" style="21" customWidth="1"/>
    <col min="32" max="32" width="13.421875" style="53" customWidth="1"/>
    <col min="33" max="33" width="12.421875" style="49" customWidth="1"/>
    <col min="34" max="34" width="12.57421875" style="53" customWidth="1"/>
    <col min="35" max="35" width="12.57421875" style="21" customWidth="1"/>
    <col min="36" max="36" width="11.421875" style="21" customWidth="1"/>
    <col min="37" max="37" width="13.28125" style="21" customWidth="1"/>
    <col min="38" max="38" width="12.7109375" style="21" customWidth="1"/>
    <col min="39" max="39" width="14.28125" style="21" customWidth="1"/>
    <col min="40" max="40" width="11.7109375" style="21" customWidth="1"/>
    <col min="41" max="41" width="11.28125" style="21" customWidth="1"/>
    <col min="42" max="42" width="22.57421875" style="21" customWidth="1"/>
    <col min="43" max="43" width="9.140625" style="21" customWidth="1"/>
    <col min="44" max="54" width="11.421875" style="21" customWidth="1"/>
    <col min="55" max="55" width="11.8515625" style="49" customWidth="1"/>
    <col min="56" max="56" width="4.140625" style="21" customWidth="1"/>
    <col min="57" max="57" width="11.421875" style="33" customWidth="1"/>
    <col min="58" max="69" width="11.421875" style="21" customWidth="1"/>
    <col min="70" max="70" width="11.00390625" style="21" bestFit="1" customWidth="1"/>
    <col min="71" max="71" width="2.140625" style="21" customWidth="1"/>
    <col min="72" max="72" width="9.421875" style="21" customWidth="1"/>
    <col min="73" max="74" width="11.421875" style="49" customWidth="1"/>
    <col min="75" max="75" width="11.421875" style="53" customWidth="1"/>
    <col min="76" max="82" width="11.421875" style="21" customWidth="1"/>
    <col min="83" max="83" width="10.8515625" style="21" customWidth="1"/>
    <col min="84" max="93" width="11.421875" style="21" customWidth="1"/>
    <col min="94" max="94" width="18.28125" style="49" customWidth="1"/>
    <col min="95" max="95" width="12.7109375" style="49" customWidth="1"/>
    <col min="96" max="96" width="12.7109375" style="21" customWidth="1"/>
    <col min="97" max="97" width="11.421875" style="49" customWidth="1"/>
    <col min="98" max="109" width="11.421875" style="21" customWidth="1"/>
    <col min="110" max="110" width="11.421875" style="33" customWidth="1"/>
    <col min="111" max="111" width="11.421875" style="21" customWidth="1"/>
    <col min="112" max="113" width="11.421875" style="49" customWidth="1"/>
    <col min="114" max="114" width="11.421875" style="53" customWidth="1"/>
    <col min="115" max="119" width="11.421875" style="21" customWidth="1"/>
    <col min="120" max="121" width="11.28125" style="21" customWidth="1"/>
    <col min="122" max="16384" width="9.140625" style="21" customWidth="1"/>
  </cols>
  <sheetData>
    <row r="1" spans="2:120" ht="10.5" customHeight="1">
      <c r="B1" s="1" t="s">
        <v>130</v>
      </c>
      <c r="C1" s="56"/>
      <c r="D1" s="30" t="str">
        <f>'生産　H24'!$C$1</f>
        <v>平成24年度</v>
      </c>
      <c r="E1" s="2" t="s">
        <v>87</v>
      </c>
      <c r="F1" s="2"/>
      <c r="G1" s="1"/>
      <c r="H1" s="1"/>
      <c r="I1" s="1"/>
      <c r="J1" s="1"/>
      <c r="K1" s="1"/>
      <c r="L1" s="1"/>
      <c r="N1" s="3" t="s">
        <v>44</v>
      </c>
      <c r="O1" s="3"/>
      <c r="P1" s="34" t="str">
        <f>B1</f>
        <v>市町村民所得（93SNA）</v>
      </c>
      <c r="Q1" s="3"/>
      <c r="R1" s="31" t="str">
        <f>$D$1</f>
        <v>平成24年度</v>
      </c>
      <c r="S1" s="2" t="s">
        <v>47</v>
      </c>
      <c r="T1" s="1"/>
      <c r="U1" s="30"/>
      <c r="V1" s="2"/>
      <c r="W1" s="2"/>
      <c r="X1" s="1"/>
      <c r="Y1" s="1"/>
      <c r="Z1" s="1"/>
      <c r="AA1" s="1"/>
      <c r="AB1" s="1"/>
      <c r="AC1" s="3" t="s">
        <v>44</v>
      </c>
      <c r="AD1" s="3"/>
      <c r="AE1" s="1" t="s">
        <v>129</v>
      </c>
      <c r="AF1" s="3"/>
      <c r="AG1" s="31" t="str">
        <f>$D$1</f>
        <v>平成24年度</v>
      </c>
      <c r="AH1" s="2" t="s">
        <v>47</v>
      </c>
      <c r="AJ1" s="1"/>
      <c r="AK1" s="30"/>
      <c r="AL1" s="2"/>
      <c r="AM1" s="2"/>
      <c r="AN1" s="1"/>
      <c r="AO1" s="3" t="s">
        <v>44</v>
      </c>
      <c r="AP1" s="3"/>
      <c r="AQ1" s="1" t="str">
        <f>$B$1</f>
        <v>市町村民所得（93SNA）</v>
      </c>
      <c r="AS1" s="31" t="str">
        <f>$D$1</f>
        <v>平成24年度</v>
      </c>
      <c r="AT1" s="5" t="s">
        <v>46</v>
      </c>
      <c r="AU1" s="30"/>
      <c r="AV1" s="5"/>
      <c r="AW1" s="2"/>
      <c r="AX1" s="1"/>
      <c r="AY1" s="1"/>
      <c r="AZ1" s="1"/>
      <c r="BA1" s="3"/>
      <c r="BB1" s="1"/>
      <c r="BC1" s="3" t="s">
        <v>45</v>
      </c>
      <c r="BD1" s="1" t="str">
        <f>$B$1</f>
        <v>市町村民所得（93SNA）</v>
      </c>
      <c r="BE1" s="3"/>
      <c r="BF1" s="31" t="str">
        <f>$D$1</f>
        <v>平成24年度</v>
      </c>
      <c r="BG1" s="5" t="s">
        <v>46</v>
      </c>
      <c r="BH1" s="1"/>
      <c r="BI1" s="30"/>
      <c r="BJ1" s="5"/>
      <c r="BK1" s="2"/>
      <c r="BL1" s="3"/>
      <c r="BM1" s="1"/>
      <c r="BN1" s="1"/>
      <c r="BO1" s="1"/>
      <c r="BP1" s="1"/>
      <c r="BQ1" s="3" t="s">
        <v>45</v>
      </c>
      <c r="BR1" s="3"/>
      <c r="BS1" s="1"/>
      <c r="BT1" s="1" t="str">
        <f>$B$1</f>
        <v>市町村民所得（93SNA）</v>
      </c>
      <c r="BU1" s="3"/>
      <c r="BV1" s="31" t="str">
        <f>$D$1</f>
        <v>平成24年度</v>
      </c>
      <c r="BW1" s="5" t="s">
        <v>46</v>
      </c>
      <c r="BX1" s="1"/>
      <c r="BY1" s="1"/>
      <c r="BZ1" s="30"/>
      <c r="CA1" s="5"/>
      <c r="CB1" s="2"/>
      <c r="CC1" s="1"/>
      <c r="CD1" s="3" t="s">
        <v>45</v>
      </c>
      <c r="CE1" s="1" t="str">
        <f>$B$1</f>
        <v>市町村民所得（93SNA）</v>
      </c>
      <c r="CG1" s="31" t="str">
        <f>$D$1</f>
        <v>平成24年度</v>
      </c>
      <c r="CH1" s="2" t="s">
        <v>48</v>
      </c>
      <c r="CI1" s="30"/>
      <c r="CJ1" s="2"/>
      <c r="CK1" s="32"/>
      <c r="CL1" s="8"/>
      <c r="CM1" s="8"/>
      <c r="CN1" s="8"/>
      <c r="CO1" s="8"/>
      <c r="CP1" s="8"/>
      <c r="CQ1" s="3" t="s">
        <v>45</v>
      </c>
      <c r="CS1" s="1" t="str">
        <f>$B$1</f>
        <v>市町村民所得（93SNA）</v>
      </c>
      <c r="CT1" s="3"/>
      <c r="CU1" s="31" t="str">
        <f>$D$1</f>
        <v>平成24年度</v>
      </c>
      <c r="CV1" s="2" t="s">
        <v>48</v>
      </c>
      <c r="CW1" s="1"/>
      <c r="CX1" s="30"/>
      <c r="CY1" s="2"/>
      <c r="CZ1" s="32"/>
      <c r="DA1" s="8"/>
      <c r="DB1" s="8"/>
      <c r="DC1" s="8"/>
      <c r="DD1" s="8"/>
      <c r="DE1" s="8"/>
      <c r="DF1" s="3" t="s">
        <v>45</v>
      </c>
      <c r="DH1" s="1" t="str">
        <f>$B$1</f>
        <v>市町村民所得（93SNA）</v>
      </c>
      <c r="DI1" s="3"/>
      <c r="DJ1" s="31" t="str">
        <f>$D$1</f>
        <v>平成24年度</v>
      </c>
      <c r="DK1" s="2" t="s">
        <v>48</v>
      </c>
      <c r="DM1" s="1"/>
      <c r="DN1" s="30"/>
      <c r="DO1" s="2"/>
      <c r="DP1" s="3" t="s">
        <v>45</v>
      </c>
    </row>
    <row r="2" spans="2:121" ht="18" customHeight="1">
      <c r="B2" s="75"/>
      <c r="C2" s="109" t="s">
        <v>104</v>
      </c>
      <c r="D2" s="83"/>
      <c r="E2" s="83"/>
      <c r="F2" s="83"/>
      <c r="G2" s="84"/>
      <c r="H2" s="83" t="s">
        <v>105</v>
      </c>
      <c r="I2" s="83"/>
      <c r="J2" s="83"/>
      <c r="K2" s="83"/>
      <c r="L2" s="83"/>
      <c r="M2" s="110"/>
      <c r="N2" s="111"/>
      <c r="O2" s="1"/>
      <c r="P2" s="75"/>
      <c r="Q2" s="83"/>
      <c r="R2" s="83"/>
      <c r="S2" s="83"/>
      <c r="T2" s="83"/>
      <c r="U2" s="83"/>
      <c r="V2" s="83"/>
      <c r="W2" s="81"/>
      <c r="X2" s="81"/>
      <c r="Y2" s="84"/>
      <c r="Z2" s="125" t="s">
        <v>106</v>
      </c>
      <c r="AA2" s="83"/>
      <c r="AB2" s="83"/>
      <c r="AC2" s="84"/>
      <c r="AD2" s="1"/>
      <c r="AE2" s="75"/>
      <c r="AF2" s="83"/>
      <c r="AG2" s="83"/>
      <c r="AH2" s="83"/>
      <c r="AI2" s="83"/>
      <c r="AJ2" s="83"/>
      <c r="AK2" s="83"/>
      <c r="AL2" s="83"/>
      <c r="AM2" s="130" t="s">
        <v>34</v>
      </c>
      <c r="AN2" s="130" t="s">
        <v>107</v>
      </c>
      <c r="AO2" s="130" t="s">
        <v>35</v>
      </c>
      <c r="AP2" s="33"/>
      <c r="AQ2" s="75"/>
      <c r="AR2" s="160" t="s">
        <v>104</v>
      </c>
      <c r="AS2" s="83"/>
      <c r="AT2" s="83"/>
      <c r="AU2" s="83"/>
      <c r="AV2" s="84"/>
      <c r="AW2" s="83" t="s">
        <v>105</v>
      </c>
      <c r="AX2" s="83"/>
      <c r="AY2" s="83"/>
      <c r="AZ2" s="83"/>
      <c r="BA2" s="83"/>
      <c r="BB2" s="83"/>
      <c r="BC2" s="84"/>
      <c r="BE2" s="75"/>
      <c r="BF2" s="83"/>
      <c r="BG2" s="83"/>
      <c r="BH2" s="83"/>
      <c r="BI2" s="83"/>
      <c r="BJ2" s="83"/>
      <c r="BK2" s="83"/>
      <c r="BL2" s="81"/>
      <c r="BM2" s="81"/>
      <c r="BN2" s="84"/>
      <c r="BO2" s="125" t="s">
        <v>106</v>
      </c>
      <c r="BP2" s="83"/>
      <c r="BQ2" s="83"/>
      <c r="BR2" s="84"/>
      <c r="BS2" s="1"/>
      <c r="BT2" s="75"/>
      <c r="BU2" s="83"/>
      <c r="BV2" s="83"/>
      <c r="BW2" s="83"/>
      <c r="BX2" s="83"/>
      <c r="BY2" s="83"/>
      <c r="BZ2" s="83"/>
      <c r="CA2" s="83"/>
      <c r="CB2" s="129" t="s">
        <v>34</v>
      </c>
      <c r="CC2" s="130" t="s">
        <v>107</v>
      </c>
      <c r="CD2" s="130" t="s">
        <v>35</v>
      </c>
      <c r="CE2" s="162"/>
      <c r="CF2" s="126" t="s">
        <v>104</v>
      </c>
      <c r="CG2" s="83"/>
      <c r="CH2" s="83"/>
      <c r="CI2" s="83"/>
      <c r="CJ2" s="84"/>
      <c r="CK2" s="83" t="s">
        <v>105</v>
      </c>
      <c r="CL2" s="83"/>
      <c r="CM2" s="83"/>
      <c r="CN2" s="83"/>
      <c r="CO2" s="83"/>
      <c r="CP2" s="110"/>
      <c r="CQ2" s="111"/>
      <c r="CS2" s="75"/>
      <c r="CT2" s="83"/>
      <c r="CU2" s="83"/>
      <c r="CV2" s="83"/>
      <c r="CW2" s="83"/>
      <c r="CX2" s="83"/>
      <c r="CY2" s="83"/>
      <c r="CZ2" s="81"/>
      <c r="DA2" s="81"/>
      <c r="DB2" s="84"/>
      <c r="DC2" s="125" t="s">
        <v>106</v>
      </c>
      <c r="DD2" s="83"/>
      <c r="DE2" s="83"/>
      <c r="DF2" s="84"/>
      <c r="DH2" s="75"/>
      <c r="DI2" s="83"/>
      <c r="DJ2" s="83"/>
      <c r="DK2" s="83"/>
      <c r="DL2" s="83"/>
      <c r="DM2" s="83"/>
      <c r="DN2" s="83"/>
      <c r="DO2" s="83"/>
      <c r="DP2" s="129" t="s">
        <v>34</v>
      </c>
      <c r="DQ2" s="33"/>
    </row>
    <row r="3" spans="2:121" ht="15.75" customHeight="1">
      <c r="B3" s="108"/>
      <c r="C3" s="112"/>
      <c r="D3" s="75" t="s">
        <v>88</v>
      </c>
      <c r="E3" s="113" t="s">
        <v>89</v>
      </c>
      <c r="F3" s="83"/>
      <c r="G3" s="84"/>
      <c r="H3" s="114"/>
      <c r="I3" s="114"/>
      <c r="J3" s="114"/>
      <c r="K3" s="113" t="s">
        <v>90</v>
      </c>
      <c r="L3" s="83"/>
      <c r="M3" s="84"/>
      <c r="N3" s="75" t="s">
        <v>91</v>
      </c>
      <c r="O3" s="1"/>
      <c r="P3" s="77"/>
      <c r="Q3" s="83"/>
      <c r="R3" s="83"/>
      <c r="S3" s="83"/>
      <c r="T3" s="83"/>
      <c r="U3" s="83"/>
      <c r="V3" s="84"/>
      <c r="W3" s="113" t="s">
        <v>50</v>
      </c>
      <c r="X3" s="83"/>
      <c r="Y3" s="84"/>
      <c r="Z3" s="114"/>
      <c r="AA3" s="113" t="s">
        <v>56</v>
      </c>
      <c r="AB3" s="83"/>
      <c r="AC3" s="84"/>
      <c r="AD3" s="1"/>
      <c r="AE3" s="77"/>
      <c r="AF3" s="83" t="s">
        <v>57</v>
      </c>
      <c r="AG3" s="83"/>
      <c r="AH3" s="84"/>
      <c r="AI3" s="113" t="s">
        <v>92</v>
      </c>
      <c r="AJ3" s="83"/>
      <c r="AK3" s="83"/>
      <c r="AL3" s="83"/>
      <c r="AM3" s="108"/>
      <c r="AN3" s="108" t="s">
        <v>62</v>
      </c>
      <c r="AO3" s="133" t="s">
        <v>34</v>
      </c>
      <c r="AP3" s="33"/>
      <c r="AQ3" s="108"/>
      <c r="AR3" s="112"/>
      <c r="AS3" s="134" t="s">
        <v>88</v>
      </c>
      <c r="AT3" s="113" t="s">
        <v>89</v>
      </c>
      <c r="AU3" s="83"/>
      <c r="AV3" s="84"/>
      <c r="AW3" s="114"/>
      <c r="AX3" s="114"/>
      <c r="AY3" s="114"/>
      <c r="AZ3" s="113" t="s">
        <v>90</v>
      </c>
      <c r="BA3" s="83"/>
      <c r="BB3" s="84"/>
      <c r="BC3" s="84" t="s">
        <v>91</v>
      </c>
      <c r="BE3" s="77"/>
      <c r="BF3" s="83"/>
      <c r="BG3" s="83"/>
      <c r="BH3" s="83"/>
      <c r="BI3" s="83"/>
      <c r="BJ3" s="83"/>
      <c r="BK3" s="84"/>
      <c r="BL3" s="113" t="s">
        <v>50</v>
      </c>
      <c r="BM3" s="83"/>
      <c r="BN3" s="84"/>
      <c r="BO3" s="114"/>
      <c r="BP3" s="113" t="s">
        <v>56</v>
      </c>
      <c r="BQ3" s="83"/>
      <c r="BR3" s="84"/>
      <c r="BS3" s="1"/>
      <c r="BT3" s="77"/>
      <c r="BU3" s="83" t="s">
        <v>57</v>
      </c>
      <c r="BV3" s="83"/>
      <c r="BW3" s="84"/>
      <c r="BX3" s="113" t="s">
        <v>92</v>
      </c>
      <c r="BY3" s="83"/>
      <c r="BZ3" s="83"/>
      <c r="CA3" s="83"/>
      <c r="CB3" s="108"/>
      <c r="CC3" s="108"/>
      <c r="CD3" s="133" t="s">
        <v>34</v>
      </c>
      <c r="CE3" s="163"/>
      <c r="CF3" s="114"/>
      <c r="CG3" s="134" t="s">
        <v>88</v>
      </c>
      <c r="CH3" s="113" t="s">
        <v>89</v>
      </c>
      <c r="CI3" s="83"/>
      <c r="CJ3" s="84"/>
      <c r="CK3" s="114"/>
      <c r="CL3" s="114"/>
      <c r="CM3" s="114"/>
      <c r="CN3" s="113" t="s">
        <v>90</v>
      </c>
      <c r="CO3" s="83"/>
      <c r="CP3" s="84"/>
      <c r="CQ3" s="75" t="s">
        <v>91</v>
      </c>
      <c r="CS3" s="77"/>
      <c r="CT3" s="83"/>
      <c r="CU3" s="83"/>
      <c r="CV3" s="83"/>
      <c r="CW3" s="83"/>
      <c r="CX3" s="83"/>
      <c r="CY3" s="84"/>
      <c r="CZ3" s="113" t="s">
        <v>50</v>
      </c>
      <c r="DA3" s="83"/>
      <c r="DB3" s="84"/>
      <c r="DC3" s="114"/>
      <c r="DD3" s="113" t="s">
        <v>56</v>
      </c>
      <c r="DE3" s="83"/>
      <c r="DF3" s="84"/>
      <c r="DH3" s="77"/>
      <c r="DI3" s="83" t="s">
        <v>57</v>
      </c>
      <c r="DJ3" s="83"/>
      <c r="DK3" s="84"/>
      <c r="DL3" s="113" t="s">
        <v>92</v>
      </c>
      <c r="DM3" s="83"/>
      <c r="DN3" s="83"/>
      <c r="DO3" s="83"/>
      <c r="DP3" s="108"/>
      <c r="DQ3" s="33"/>
    </row>
    <row r="4" spans="2:121" ht="11.25" customHeight="1">
      <c r="B4" s="108"/>
      <c r="C4" s="115"/>
      <c r="D4" s="116"/>
      <c r="E4" s="115"/>
      <c r="F4" s="117"/>
      <c r="G4" s="118"/>
      <c r="H4" s="117"/>
      <c r="I4" s="119"/>
      <c r="J4" s="120"/>
      <c r="K4" s="115"/>
      <c r="L4" s="119"/>
      <c r="M4" s="120"/>
      <c r="N4" s="116"/>
      <c r="O4" s="34"/>
      <c r="P4" s="116"/>
      <c r="Q4" s="81" t="s">
        <v>51</v>
      </c>
      <c r="R4" s="126"/>
      <c r="S4" s="127"/>
      <c r="T4" s="128" t="s">
        <v>52</v>
      </c>
      <c r="U4" s="128" t="s">
        <v>93</v>
      </c>
      <c r="V4" s="129" t="s">
        <v>53</v>
      </c>
      <c r="W4" s="115"/>
      <c r="X4" s="119"/>
      <c r="Y4" s="120"/>
      <c r="Z4" s="117"/>
      <c r="AA4" s="115"/>
      <c r="AB4" s="130" t="s">
        <v>58</v>
      </c>
      <c r="AC4" s="130" t="s">
        <v>59</v>
      </c>
      <c r="AD4" s="4"/>
      <c r="AE4" s="108"/>
      <c r="AF4" s="117"/>
      <c r="AG4" s="130" t="s">
        <v>58</v>
      </c>
      <c r="AH4" s="130" t="s">
        <v>59</v>
      </c>
      <c r="AI4" s="115"/>
      <c r="AJ4" s="129" t="s">
        <v>60</v>
      </c>
      <c r="AK4" s="134" t="s">
        <v>94</v>
      </c>
      <c r="AL4" s="130" t="s">
        <v>61</v>
      </c>
      <c r="AM4" s="116"/>
      <c r="AN4" s="116"/>
      <c r="AO4" s="116"/>
      <c r="AP4" s="33"/>
      <c r="AQ4" s="108"/>
      <c r="AR4" s="115"/>
      <c r="AS4" s="116"/>
      <c r="AT4" s="115"/>
      <c r="AU4" s="117"/>
      <c r="AV4" s="118"/>
      <c r="AW4" s="117"/>
      <c r="AX4" s="119"/>
      <c r="AY4" s="120"/>
      <c r="AZ4" s="115"/>
      <c r="BA4" s="119"/>
      <c r="BB4" s="120"/>
      <c r="BC4" s="118"/>
      <c r="BE4" s="116"/>
      <c r="BF4" s="160" t="s">
        <v>51</v>
      </c>
      <c r="BG4" s="126"/>
      <c r="BH4" s="127"/>
      <c r="BI4" s="128" t="s">
        <v>52</v>
      </c>
      <c r="BJ4" s="128" t="s">
        <v>93</v>
      </c>
      <c r="BK4" s="129" t="s">
        <v>53</v>
      </c>
      <c r="BL4" s="115"/>
      <c r="BM4" s="119"/>
      <c r="BN4" s="120"/>
      <c r="BO4" s="117"/>
      <c r="BP4" s="115"/>
      <c r="BQ4" s="130" t="s">
        <v>58</v>
      </c>
      <c r="BR4" s="130" t="s">
        <v>59</v>
      </c>
      <c r="BS4" s="4"/>
      <c r="BT4" s="108"/>
      <c r="BU4" s="117"/>
      <c r="BV4" s="130" t="s">
        <v>58</v>
      </c>
      <c r="BW4" s="130" t="s">
        <v>59</v>
      </c>
      <c r="BX4" s="115"/>
      <c r="BY4" s="129" t="s">
        <v>60</v>
      </c>
      <c r="BZ4" s="134" t="s">
        <v>94</v>
      </c>
      <c r="CA4" s="130" t="s">
        <v>61</v>
      </c>
      <c r="CB4" s="116"/>
      <c r="CC4" s="116"/>
      <c r="CD4" s="116"/>
      <c r="CE4" s="163"/>
      <c r="CF4" s="117"/>
      <c r="CG4" s="116"/>
      <c r="CH4" s="115"/>
      <c r="CI4" s="117"/>
      <c r="CJ4" s="118"/>
      <c r="CK4" s="117"/>
      <c r="CL4" s="119"/>
      <c r="CM4" s="120"/>
      <c r="CN4" s="115"/>
      <c r="CO4" s="119"/>
      <c r="CP4" s="120"/>
      <c r="CQ4" s="116"/>
      <c r="CS4" s="116"/>
      <c r="CT4" s="160" t="s">
        <v>51</v>
      </c>
      <c r="CU4" s="126"/>
      <c r="CV4" s="127"/>
      <c r="CW4" s="128" t="s">
        <v>52</v>
      </c>
      <c r="CX4" s="128" t="s">
        <v>93</v>
      </c>
      <c r="CY4" s="129" t="s">
        <v>53</v>
      </c>
      <c r="CZ4" s="115"/>
      <c r="DA4" s="119"/>
      <c r="DB4" s="120"/>
      <c r="DC4" s="117"/>
      <c r="DD4" s="115"/>
      <c r="DE4" s="130" t="s">
        <v>58</v>
      </c>
      <c r="DF4" s="130" t="s">
        <v>59</v>
      </c>
      <c r="DH4" s="108"/>
      <c r="DI4" s="117"/>
      <c r="DJ4" s="130" t="s">
        <v>58</v>
      </c>
      <c r="DK4" s="130" t="s">
        <v>59</v>
      </c>
      <c r="DL4" s="115"/>
      <c r="DM4" s="129" t="s">
        <v>60</v>
      </c>
      <c r="DN4" s="134" t="s">
        <v>94</v>
      </c>
      <c r="DO4" s="130" t="s">
        <v>61</v>
      </c>
      <c r="DP4" s="116"/>
      <c r="DQ4" s="33"/>
    </row>
    <row r="5" spans="2:121" ht="12.75" customHeight="1">
      <c r="B5" s="76"/>
      <c r="C5" s="121"/>
      <c r="D5" s="76"/>
      <c r="E5" s="122"/>
      <c r="F5" s="123" t="s">
        <v>96</v>
      </c>
      <c r="G5" s="123" t="s">
        <v>97</v>
      </c>
      <c r="H5" s="85"/>
      <c r="I5" s="124" t="s">
        <v>54</v>
      </c>
      <c r="J5" s="124" t="s">
        <v>55</v>
      </c>
      <c r="K5" s="122"/>
      <c r="L5" s="124" t="s">
        <v>54</v>
      </c>
      <c r="M5" s="124" t="s">
        <v>55</v>
      </c>
      <c r="N5" s="76"/>
      <c r="O5" s="4"/>
      <c r="P5" s="76"/>
      <c r="Q5" s="85"/>
      <c r="R5" s="124" t="s">
        <v>54</v>
      </c>
      <c r="S5" s="124" t="s">
        <v>55</v>
      </c>
      <c r="T5" s="76"/>
      <c r="U5" s="131" t="s">
        <v>114</v>
      </c>
      <c r="V5" s="76"/>
      <c r="W5" s="122"/>
      <c r="X5" s="124" t="s">
        <v>54</v>
      </c>
      <c r="Y5" s="124" t="s">
        <v>55</v>
      </c>
      <c r="Z5" s="85"/>
      <c r="AA5" s="122"/>
      <c r="AB5" s="76" t="s">
        <v>98</v>
      </c>
      <c r="AC5" s="76"/>
      <c r="AD5" s="4"/>
      <c r="AE5" s="76"/>
      <c r="AF5" s="85"/>
      <c r="AG5" s="76" t="s">
        <v>98</v>
      </c>
      <c r="AH5" s="76"/>
      <c r="AI5" s="122"/>
      <c r="AJ5" s="76"/>
      <c r="AK5" s="135" t="s">
        <v>99</v>
      </c>
      <c r="AL5" s="76"/>
      <c r="AM5" s="76"/>
      <c r="AN5" s="76"/>
      <c r="AO5" s="76"/>
      <c r="AP5" s="33"/>
      <c r="AQ5" s="76"/>
      <c r="AR5" s="121"/>
      <c r="AS5" s="76"/>
      <c r="AT5" s="122"/>
      <c r="AU5" s="123" t="s">
        <v>96</v>
      </c>
      <c r="AV5" s="123" t="s">
        <v>97</v>
      </c>
      <c r="AW5" s="85"/>
      <c r="AX5" s="124" t="s">
        <v>54</v>
      </c>
      <c r="AY5" s="124" t="s">
        <v>55</v>
      </c>
      <c r="AZ5" s="122"/>
      <c r="BA5" s="124" t="s">
        <v>54</v>
      </c>
      <c r="BB5" s="124" t="s">
        <v>55</v>
      </c>
      <c r="BC5" s="146"/>
      <c r="BE5" s="76"/>
      <c r="BF5" s="122"/>
      <c r="BG5" s="124" t="s">
        <v>54</v>
      </c>
      <c r="BH5" s="124" t="s">
        <v>55</v>
      </c>
      <c r="BI5" s="76"/>
      <c r="BJ5" s="161" t="s">
        <v>114</v>
      </c>
      <c r="BK5" s="76"/>
      <c r="BL5" s="122"/>
      <c r="BM5" s="124" t="s">
        <v>54</v>
      </c>
      <c r="BN5" s="124" t="s">
        <v>55</v>
      </c>
      <c r="BO5" s="85"/>
      <c r="BP5" s="122"/>
      <c r="BQ5" s="76" t="s">
        <v>98</v>
      </c>
      <c r="BR5" s="76"/>
      <c r="BS5" s="4"/>
      <c r="BT5" s="76"/>
      <c r="BU5" s="85"/>
      <c r="BV5" s="76" t="s">
        <v>98</v>
      </c>
      <c r="BW5" s="76"/>
      <c r="BX5" s="122"/>
      <c r="BY5" s="76"/>
      <c r="BZ5" s="135" t="s">
        <v>99</v>
      </c>
      <c r="CA5" s="76"/>
      <c r="CB5" s="76"/>
      <c r="CC5" s="76"/>
      <c r="CD5" s="76"/>
      <c r="CE5" s="164"/>
      <c r="CF5" s="169"/>
      <c r="CG5" s="76"/>
      <c r="CH5" s="122"/>
      <c r="CI5" s="123" t="s">
        <v>96</v>
      </c>
      <c r="CJ5" s="123" t="s">
        <v>97</v>
      </c>
      <c r="CK5" s="85"/>
      <c r="CL5" s="124" t="s">
        <v>54</v>
      </c>
      <c r="CM5" s="124" t="s">
        <v>55</v>
      </c>
      <c r="CN5" s="122"/>
      <c r="CO5" s="124" t="s">
        <v>54</v>
      </c>
      <c r="CP5" s="124" t="s">
        <v>55</v>
      </c>
      <c r="CQ5" s="76"/>
      <c r="CS5" s="76"/>
      <c r="CT5" s="122"/>
      <c r="CU5" s="124" t="s">
        <v>54</v>
      </c>
      <c r="CV5" s="124" t="s">
        <v>55</v>
      </c>
      <c r="CW5" s="76"/>
      <c r="CX5" s="161" t="s">
        <v>114</v>
      </c>
      <c r="CY5" s="76"/>
      <c r="CZ5" s="122"/>
      <c r="DA5" s="124" t="s">
        <v>54</v>
      </c>
      <c r="DB5" s="124" t="s">
        <v>55</v>
      </c>
      <c r="DC5" s="85"/>
      <c r="DD5" s="122"/>
      <c r="DE5" s="76" t="s">
        <v>98</v>
      </c>
      <c r="DF5" s="76"/>
      <c r="DH5" s="76"/>
      <c r="DI5" s="85"/>
      <c r="DJ5" s="76" t="s">
        <v>98</v>
      </c>
      <c r="DK5" s="76"/>
      <c r="DL5" s="122"/>
      <c r="DM5" s="76"/>
      <c r="DN5" s="135" t="s">
        <v>99</v>
      </c>
      <c r="DO5" s="76"/>
      <c r="DP5" s="76"/>
      <c r="DQ5" s="33"/>
    </row>
    <row r="6" spans="2:121" ht="10.5" customHeight="1">
      <c r="B6" s="77" t="s">
        <v>5</v>
      </c>
      <c r="C6" s="1">
        <v>96746734</v>
      </c>
      <c r="D6" s="1">
        <v>80966255</v>
      </c>
      <c r="E6" s="1">
        <v>15780479</v>
      </c>
      <c r="F6" s="1">
        <v>12618171</v>
      </c>
      <c r="G6" s="1">
        <v>3162308</v>
      </c>
      <c r="H6" s="1">
        <v>7818746</v>
      </c>
      <c r="I6" s="1">
        <v>9659940</v>
      </c>
      <c r="J6" s="1">
        <v>1841194</v>
      </c>
      <c r="K6" s="1">
        <v>-544508</v>
      </c>
      <c r="L6" s="1">
        <v>1066309</v>
      </c>
      <c r="M6" s="1">
        <v>1610817</v>
      </c>
      <c r="N6" s="7">
        <v>8143927</v>
      </c>
      <c r="O6" s="1"/>
      <c r="P6" s="77" t="s">
        <v>5</v>
      </c>
      <c r="Q6" s="1">
        <v>2958517</v>
      </c>
      <c r="R6" s="1">
        <v>3161991</v>
      </c>
      <c r="S6" s="1">
        <v>203474</v>
      </c>
      <c r="T6" s="1">
        <v>623726</v>
      </c>
      <c r="U6" s="1">
        <v>4107142</v>
      </c>
      <c r="V6" s="1">
        <v>454542</v>
      </c>
      <c r="W6" s="1">
        <v>219327</v>
      </c>
      <c r="X6" s="1">
        <v>246230</v>
      </c>
      <c r="Y6" s="1">
        <v>26903</v>
      </c>
      <c r="Z6" s="1">
        <v>50744952.86213829</v>
      </c>
      <c r="AA6" s="1">
        <v>24162727.862138294</v>
      </c>
      <c r="AB6" s="1">
        <v>21605950.509058934</v>
      </c>
      <c r="AC6" s="7">
        <v>2556777.353079359</v>
      </c>
      <c r="AD6" s="1">
        <v>0</v>
      </c>
      <c r="AE6" s="77" t="s">
        <v>5</v>
      </c>
      <c r="AF6" s="1">
        <v>387528</v>
      </c>
      <c r="AG6" s="1">
        <v>-8095</v>
      </c>
      <c r="AH6" s="1">
        <v>395623</v>
      </c>
      <c r="AI6" s="1">
        <v>26194697</v>
      </c>
      <c r="AJ6" s="1">
        <v>5632369</v>
      </c>
      <c r="AK6" s="1">
        <v>3350558</v>
      </c>
      <c r="AL6" s="1">
        <v>17211770</v>
      </c>
      <c r="AM6" s="1">
        <v>155310432.8621383</v>
      </c>
      <c r="AN6" s="1">
        <v>68685</v>
      </c>
      <c r="AO6" s="7">
        <v>2261.1987022222947</v>
      </c>
      <c r="AQ6" s="77" t="s">
        <v>5</v>
      </c>
      <c r="AR6" s="8">
        <v>-1.5661992454883495</v>
      </c>
      <c r="AS6" s="8">
        <v>-1.7118277217198514</v>
      </c>
      <c r="AT6" s="8">
        <v>-0.8121715485019101</v>
      </c>
      <c r="AU6" s="8">
        <v>0.7423359258684418</v>
      </c>
      <c r="AV6" s="8">
        <v>-6.5650150494858766</v>
      </c>
      <c r="AW6" s="8">
        <v>-10.104857312262917</v>
      </c>
      <c r="AX6" s="8">
        <v>-10.50710546497406</v>
      </c>
      <c r="AY6" s="8">
        <v>-12.17592347470041</v>
      </c>
      <c r="AZ6" s="8">
        <v>11.930956178005221</v>
      </c>
      <c r="BA6" s="8">
        <v>-0.5687201139864678</v>
      </c>
      <c r="BB6" s="8">
        <v>-4.72383334062822</v>
      </c>
      <c r="BC6" s="8">
        <v>-10.328332933271966</v>
      </c>
      <c r="BD6" s="170"/>
      <c r="BE6" s="165" t="s">
        <v>5</v>
      </c>
      <c r="BF6" s="8">
        <v>-11.770286156677894</v>
      </c>
      <c r="BG6" s="8">
        <v>-14.867691847090954</v>
      </c>
      <c r="BH6" s="8">
        <v>-43.63757236641644</v>
      </c>
      <c r="BI6" s="8">
        <v>-46.11308092117995</v>
      </c>
      <c r="BJ6" s="8">
        <v>1.0308132096603468</v>
      </c>
      <c r="BK6" s="8">
        <v>-10.175423341955959</v>
      </c>
      <c r="BL6" s="8">
        <v>-6.2556900022653155</v>
      </c>
      <c r="BM6" s="8">
        <v>-11.659395539737666</v>
      </c>
      <c r="BN6" s="8">
        <v>-39.90170892438289</v>
      </c>
      <c r="BO6" s="8">
        <v>9.817179835656695</v>
      </c>
      <c r="BP6" s="40">
        <v>17.464234478896607</v>
      </c>
      <c r="BQ6" s="40">
        <v>13.837960130487934</v>
      </c>
      <c r="BR6" s="9">
        <v>60.7308958076207</v>
      </c>
      <c r="BS6" s="1"/>
      <c r="BT6" s="77" t="s">
        <v>5</v>
      </c>
      <c r="BU6" s="8">
        <v>78.2164011625768</v>
      </c>
      <c r="BV6" s="8">
        <v>85.61911529578965</v>
      </c>
      <c r="BW6" s="8">
        <v>44.5261527445952</v>
      </c>
      <c r="BX6" s="8">
        <v>3.0441793802179875</v>
      </c>
      <c r="BY6" s="8">
        <v>13.302221519494067</v>
      </c>
      <c r="BZ6" s="8">
        <v>-4.235953039416205</v>
      </c>
      <c r="CA6" s="8">
        <v>1.5385250700918385</v>
      </c>
      <c r="CB6" s="8">
        <v>1.3826673468150497</v>
      </c>
      <c r="CC6" s="8">
        <v>-0.49978270317253365</v>
      </c>
      <c r="CD6" s="41">
        <v>1.8919054662683832</v>
      </c>
      <c r="CE6" s="165" t="s">
        <v>5</v>
      </c>
      <c r="CF6" s="8">
        <f>C6/$AM6*100</f>
        <v>62.29248880265338</v>
      </c>
      <c r="CG6" s="8">
        <f aca="true" t="shared" si="0" ref="CG6:CQ6">D6/$AM6*100</f>
        <v>52.13188419342691</v>
      </c>
      <c r="CH6" s="8">
        <f t="shared" si="0"/>
        <v>10.160604609226466</v>
      </c>
      <c r="CI6" s="8">
        <f t="shared" si="0"/>
        <v>8.12448382730383</v>
      </c>
      <c r="CJ6" s="8">
        <f t="shared" si="0"/>
        <v>2.0361207819226355</v>
      </c>
      <c r="CK6" s="8">
        <f t="shared" si="0"/>
        <v>5.034269659746767</v>
      </c>
      <c r="CL6" s="8">
        <f t="shared" si="0"/>
        <v>6.2197624602428805</v>
      </c>
      <c r="CM6" s="8">
        <f t="shared" si="0"/>
        <v>1.1854928004961138</v>
      </c>
      <c r="CN6" s="8">
        <f t="shared" si="0"/>
        <v>-0.3505933181471034</v>
      </c>
      <c r="CO6" s="8">
        <f t="shared" si="0"/>
        <v>0.6865662404962273</v>
      </c>
      <c r="CP6" s="8">
        <f t="shared" si="0"/>
        <v>1.0371595586433306</v>
      </c>
      <c r="CQ6" s="9">
        <f t="shared" si="0"/>
        <v>5.243644518864342</v>
      </c>
      <c r="CS6" s="165" t="s">
        <v>5</v>
      </c>
      <c r="CT6" s="38">
        <f aca="true" t="shared" si="1" ref="CT6:DF6">Q6/$AM6*100</f>
        <v>1.9049055143810816</v>
      </c>
      <c r="CU6" s="38">
        <f t="shared" si="1"/>
        <v>2.035916674578294</v>
      </c>
      <c r="CV6" s="38">
        <f t="shared" si="1"/>
        <v>0.1310111601972124</v>
      </c>
      <c r="CW6" s="38">
        <f t="shared" si="1"/>
        <v>0.40159955033648764</v>
      </c>
      <c r="CX6" s="38">
        <f t="shared" si="1"/>
        <v>2.6444727017441996</v>
      </c>
      <c r="CY6" s="38">
        <f t="shared" si="1"/>
        <v>0.29266675240257384</v>
      </c>
      <c r="CZ6" s="38">
        <f t="shared" si="1"/>
        <v>0.14121845902952712</v>
      </c>
      <c r="DA6" s="38">
        <f t="shared" si="1"/>
        <v>0.15854054068509787</v>
      </c>
      <c r="DB6" s="38">
        <f t="shared" si="1"/>
        <v>0.01732208165557076</v>
      </c>
      <c r="DC6" s="38">
        <f t="shared" si="1"/>
        <v>32.67324153759984</v>
      </c>
      <c r="DD6" s="38">
        <f t="shared" si="1"/>
        <v>15.557697842221843</v>
      </c>
      <c r="DE6" s="8">
        <f t="shared" si="1"/>
        <v>13.911461136830075</v>
      </c>
      <c r="DF6" s="9">
        <f t="shared" si="1"/>
        <v>1.6462367053917677</v>
      </c>
      <c r="DH6" s="165" t="s">
        <v>5</v>
      </c>
      <c r="DI6" s="8">
        <f aca="true" t="shared" si="2" ref="DI6:DP6">AF6/$AM6*100</f>
        <v>0.24951833103445806</v>
      </c>
      <c r="DJ6" s="8">
        <f t="shared" si="2"/>
        <v>-0.005212141805815162</v>
      </c>
      <c r="DK6" s="8">
        <f t="shared" si="2"/>
        <v>0.2547304728402732</v>
      </c>
      <c r="DL6" s="8">
        <f t="shared" si="2"/>
        <v>16.866025364343546</v>
      </c>
      <c r="DM6" s="8">
        <f t="shared" si="2"/>
        <v>3.6265232774153597</v>
      </c>
      <c r="DN6" s="8">
        <f t="shared" si="2"/>
        <v>2.1573296386174725</v>
      </c>
      <c r="DO6" s="8">
        <f t="shared" si="2"/>
        <v>11.082172448310713</v>
      </c>
      <c r="DP6" s="174">
        <f t="shared" si="2"/>
        <v>100</v>
      </c>
      <c r="DQ6" s="22"/>
    </row>
    <row r="7" spans="14:113" s="6" customFormat="1" ht="9" customHeight="1">
      <c r="N7" s="22"/>
      <c r="O7" s="22"/>
      <c r="P7" s="54"/>
      <c r="Q7" s="22"/>
      <c r="AD7" s="22"/>
      <c r="AF7" s="55"/>
      <c r="AG7" s="54"/>
      <c r="BC7" s="54"/>
      <c r="BE7" s="22"/>
      <c r="BU7" s="54"/>
      <c r="BV7" s="54"/>
      <c r="CP7" s="54"/>
      <c r="CQ7" s="54"/>
      <c r="CS7" s="54"/>
      <c r="DF7" s="22"/>
      <c r="DH7" s="54"/>
      <c r="DI7" s="54"/>
    </row>
    <row r="8" spans="14:113" s="6" customFormat="1" ht="9" customHeight="1">
      <c r="N8" s="22"/>
      <c r="O8" s="22"/>
      <c r="P8" s="54"/>
      <c r="Q8" s="22"/>
      <c r="AD8" s="22"/>
      <c r="AF8" s="55"/>
      <c r="AG8" s="54"/>
      <c r="BC8" s="54"/>
      <c r="BE8" s="22"/>
      <c r="BU8" s="54"/>
      <c r="BV8" s="54"/>
      <c r="CP8" s="54"/>
      <c r="CQ8" s="54"/>
      <c r="CS8" s="54"/>
      <c r="DF8" s="22"/>
      <c r="DH8" s="54"/>
      <c r="DI8" s="54"/>
    </row>
    <row r="9" spans="14:113" s="6" customFormat="1" ht="9" customHeight="1">
      <c r="N9" s="22"/>
      <c r="O9" s="22"/>
      <c r="P9" s="54"/>
      <c r="Q9" s="22"/>
      <c r="AD9" s="22"/>
      <c r="AF9" s="55"/>
      <c r="AG9" s="54"/>
      <c r="BC9" s="54"/>
      <c r="BE9" s="22"/>
      <c r="BU9" s="54"/>
      <c r="BV9" s="54"/>
      <c r="CP9" s="54"/>
      <c r="CQ9" s="54"/>
      <c r="CS9" s="54"/>
      <c r="DF9" s="22"/>
      <c r="DH9" s="54"/>
      <c r="DI9" s="54"/>
    </row>
    <row r="10" spans="14:113" s="6" customFormat="1" ht="9" customHeight="1">
      <c r="N10" s="22"/>
      <c r="O10" s="22"/>
      <c r="P10" s="54"/>
      <c r="Q10" s="22"/>
      <c r="AD10" s="22"/>
      <c r="AF10" s="55"/>
      <c r="AG10" s="54"/>
      <c r="BC10" s="54"/>
      <c r="BE10" s="22"/>
      <c r="BU10" s="54"/>
      <c r="BV10" s="54"/>
      <c r="CP10" s="54"/>
      <c r="CQ10" s="54"/>
      <c r="CS10" s="54"/>
      <c r="DF10" s="22"/>
      <c r="DH10" s="54"/>
      <c r="DI10" s="54"/>
    </row>
    <row r="11" spans="14:113" s="6" customFormat="1" ht="9" customHeight="1">
      <c r="N11" s="22"/>
      <c r="O11" s="22"/>
      <c r="P11" s="54"/>
      <c r="Q11" s="22"/>
      <c r="AD11" s="22"/>
      <c r="AF11" s="55"/>
      <c r="AG11" s="54"/>
      <c r="BC11" s="54"/>
      <c r="BE11" s="22"/>
      <c r="BU11" s="54"/>
      <c r="BV11" s="54"/>
      <c r="CP11" s="54"/>
      <c r="CQ11" s="54"/>
      <c r="CS11" s="54"/>
      <c r="DF11" s="22"/>
      <c r="DH11" s="54"/>
      <c r="DI11" s="54"/>
    </row>
    <row r="12" spans="14:113" s="6" customFormat="1" ht="9" customHeight="1">
      <c r="N12" s="22"/>
      <c r="O12" s="22"/>
      <c r="P12" s="54"/>
      <c r="Q12" s="22"/>
      <c r="AD12" s="22"/>
      <c r="AF12" s="55"/>
      <c r="AG12" s="54"/>
      <c r="BC12" s="54"/>
      <c r="BE12" s="22"/>
      <c r="BU12" s="54"/>
      <c r="BV12" s="54"/>
      <c r="CP12" s="54"/>
      <c r="CQ12" s="54"/>
      <c r="CS12" s="54"/>
      <c r="DF12" s="22"/>
      <c r="DH12" s="54"/>
      <c r="DI12" s="54"/>
    </row>
    <row r="13" spans="14:113" s="6" customFormat="1" ht="9" customHeight="1">
      <c r="N13" s="22"/>
      <c r="O13" s="22"/>
      <c r="P13" s="54"/>
      <c r="Q13" s="22"/>
      <c r="AD13" s="22"/>
      <c r="AF13" s="55"/>
      <c r="AG13" s="54"/>
      <c r="BC13" s="54"/>
      <c r="BE13" s="22"/>
      <c r="BU13" s="54"/>
      <c r="BV13" s="54"/>
      <c r="CP13" s="54"/>
      <c r="CQ13" s="54"/>
      <c r="CS13" s="54"/>
      <c r="DF13" s="22"/>
      <c r="DH13" s="54"/>
      <c r="DI13" s="54"/>
    </row>
    <row r="14" spans="14:113" s="6" customFormat="1" ht="9" customHeight="1">
      <c r="N14" s="22"/>
      <c r="O14" s="22"/>
      <c r="P14" s="54"/>
      <c r="Q14" s="22"/>
      <c r="AD14" s="22"/>
      <c r="AF14" s="55"/>
      <c r="AG14" s="54"/>
      <c r="BC14" s="54"/>
      <c r="BE14" s="22"/>
      <c r="BU14" s="54"/>
      <c r="BV14" s="54"/>
      <c r="CP14" s="54"/>
      <c r="CQ14" s="54"/>
      <c r="CS14" s="54"/>
      <c r="DF14" s="22"/>
      <c r="DH14" s="54"/>
      <c r="DI14" s="54"/>
    </row>
    <row r="15" spans="14:113" s="6" customFormat="1" ht="9" customHeight="1">
      <c r="N15" s="22"/>
      <c r="O15" s="22"/>
      <c r="P15" s="54"/>
      <c r="Q15" s="22"/>
      <c r="AD15" s="22"/>
      <c r="AF15" s="55"/>
      <c r="AG15" s="54"/>
      <c r="BC15" s="54"/>
      <c r="BE15" s="22"/>
      <c r="BU15" s="54"/>
      <c r="BV15" s="54"/>
      <c r="CP15" s="54"/>
      <c r="CQ15" s="54"/>
      <c r="CS15" s="54"/>
      <c r="DF15" s="22"/>
      <c r="DH15" s="54"/>
      <c r="DI15" s="54"/>
    </row>
    <row r="16" spans="14:113" s="6" customFormat="1" ht="9" customHeight="1">
      <c r="N16" s="22"/>
      <c r="O16" s="22"/>
      <c r="P16" s="54"/>
      <c r="Q16" s="22"/>
      <c r="AD16" s="22"/>
      <c r="AF16" s="55"/>
      <c r="AG16" s="54"/>
      <c r="BC16" s="54"/>
      <c r="BE16" s="22"/>
      <c r="BU16" s="54"/>
      <c r="BV16" s="54"/>
      <c r="CP16" s="54"/>
      <c r="CQ16" s="54"/>
      <c r="CS16" s="54"/>
      <c r="DF16" s="22"/>
      <c r="DH16" s="54"/>
      <c r="DI16" s="54"/>
    </row>
    <row r="17" spans="14:113" s="6" customFormat="1" ht="9" customHeight="1">
      <c r="N17" s="22"/>
      <c r="O17" s="22"/>
      <c r="P17" s="54"/>
      <c r="Q17" s="22"/>
      <c r="AD17" s="22"/>
      <c r="AF17" s="55"/>
      <c r="AG17" s="54"/>
      <c r="BC17" s="54"/>
      <c r="BE17" s="22"/>
      <c r="BU17" s="54"/>
      <c r="BV17" s="54"/>
      <c r="CP17" s="54"/>
      <c r="CQ17" s="54"/>
      <c r="CS17" s="54"/>
      <c r="DF17" s="22"/>
      <c r="DH17" s="54"/>
      <c r="DI17" s="54"/>
    </row>
    <row r="18" spans="14:113" s="6" customFormat="1" ht="9" customHeight="1">
      <c r="N18" s="22"/>
      <c r="O18" s="22"/>
      <c r="P18" s="54"/>
      <c r="Q18" s="22"/>
      <c r="AD18" s="22"/>
      <c r="AF18" s="55"/>
      <c r="AG18" s="54"/>
      <c r="BC18" s="54"/>
      <c r="BE18" s="22"/>
      <c r="BU18" s="54"/>
      <c r="BV18" s="54"/>
      <c r="CP18" s="54"/>
      <c r="CQ18" s="54"/>
      <c r="CS18" s="54"/>
      <c r="DF18" s="22"/>
      <c r="DH18" s="54"/>
      <c r="DI18" s="54"/>
    </row>
    <row r="19" spans="14:113" s="6" customFormat="1" ht="9" customHeight="1">
      <c r="N19" s="22"/>
      <c r="O19" s="22"/>
      <c r="P19" s="54"/>
      <c r="Q19" s="22"/>
      <c r="AD19" s="22"/>
      <c r="AF19" s="55"/>
      <c r="AG19" s="54"/>
      <c r="BC19" s="54"/>
      <c r="BE19" s="22"/>
      <c r="BU19" s="54"/>
      <c r="BV19" s="54"/>
      <c r="CP19" s="54"/>
      <c r="CQ19" s="54"/>
      <c r="CS19" s="54"/>
      <c r="DF19" s="22"/>
      <c r="DH19" s="54"/>
      <c r="DI19" s="54"/>
    </row>
    <row r="20" spans="14:113" s="6" customFormat="1" ht="9" customHeight="1">
      <c r="N20" s="22"/>
      <c r="O20" s="22"/>
      <c r="P20" s="54"/>
      <c r="Q20" s="22"/>
      <c r="AD20" s="22"/>
      <c r="AF20" s="55"/>
      <c r="AG20" s="54"/>
      <c r="BC20" s="54"/>
      <c r="BE20" s="22"/>
      <c r="BU20" s="54"/>
      <c r="BV20" s="54"/>
      <c r="CP20" s="54"/>
      <c r="CQ20" s="54"/>
      <c r="CS20" s="54"/>
      <c r="DF20" s="22"/>
      <c r="DH20" s="54"/>
      <c r="DI20" s="54"/>
    </row>
    <row r="21" spans="14:113" s="6" customFormat="1" ht="9" customHeight="1">
      <c r="N21" s="22"/>
      <c r="O21" s="22"/>
      <c r="P21" s="54"/>
      <c r="Q21" s="22"/>
      <c r="AD21" s="22"/>
      <c r="AF21" s="55"/>
      <c r="AG21" s="54"/>
      <c r="BC21" s="54"/>
      <c r="BE21" s="22"/>
      <c r="BU21" s="54"/>
      <c r="BV21" s="54"/>
      <c r="CP21" s="54"/>
      <c r="CQ21" s="54"/>
      <c r="CS21" s="54"/>
      <c r="DF21" s="22"/>
      <c r="DH21" s="54"/>
      <c r="DI21" s="54"/>
    </row>
    <row r="22" spans="14:113" s="6" customFormat="1" ht="9" customHeight="1">
      <c r="N22" s="22"/>
      <c r="O22" s="22"/>
      <c r="P22" s="54"/>
      <c r="Q22" s="22"/>
      <c r="AD22" s="22"/>
      <c r="AF22" s="55"/>
      <c r="AG22" s="54"/>
      <c r="BC22" s="54"/>
      <c r="BE22" s="22"/>
      <c r="BU22" s="54"/>
      <c r="BV22" s="54"/>
      <c r="CP22" s="54"/>
      <c r="CQ22" s="54"/>
      <c r="CS22" s="54"/>
      <c r="DF22" s="22"/>
      <c r="DH22" s="54"/>
      <c r="DI22" s="54"/>
    </row>
    <row r="23" spans="14:113" s="6" customFormat="1" ht="9" customHeight="1">
      <c r="N23" s="22"/>
      <c r="O23" s="22"/>
      <c r="P23" s="54"/>
      <c r="Q23" s="22"/>
      <c r="AD23" s="22"/>
      <c r="AF23" s="55"/>
      <c r="AG23" s="54"/>
      <c r="BC23" s="54"/>
      <c r="BE23" s="22"/>
      <c r="BU23" s="54"/>
      <c r="BV23" s="54"/>
      <c r="CP23" s="54"/>
      <c r="CQ23" s="54"/>
      <c r="CS23" s="54"/>
      <c r="DF23" s="22"/>
      <c r="DH23" s="54"/>
      <c r="DI23" s="54"/>
    </row>
    <row r="24" spans="14:113" s="6" customFormat="1" ht="9" customHeight="1">
      <c r="N24" s="22"/>
      <c r="O24" s="22"/>
      <c r="P24" s="54"/>
      <c r="Q24" s="22"/>
      <c r="AD24" s="22"/>
      <c r="AF24" s="55"/>
      <c r="AG24" s="54"/>
      <c r="BC24" s="54"/>
      <c r="BE24" s="22"/>
      <c r="BU24" s="54"/>
      <c r="BV24" s="54"/>
      <c r="CP24" s="54"/>
      <c r="CQ24" s="54"/>
      <c r="CS24" s="54"/>
      <c r="DF24" s="22"/>
      <c r="DH24" s="54"/>
      <c r="DI24" s="54"/>
    </row>
    <row r="25" spans="14:113" s="6" customFormat="1" ht="9" customHeight="1">
      <c r="N25" s="22"/>
      <c r="O25" s="22"/>
      <c r="P25" s="54"/>
      <c r="Q25" s="22"/>
      <c r="AD25" s="22"/>
      <c r="AF25" s="55"/>
      <c r="AG25" s="54"/>
      <c r="BC25" s="54"/>
      <c r="BE25" s="22"/>
      <c r="BU25" s="54"/>
      <c r="BV25" s="54"/>
      <c r="CP25" s="54"/>
      <c r="CQ25" s="54"/>
      <c r="CS25" s="54"/>
      <c r="DF25" s="22"/>
      <c r="DH25" s="54"/>
      <c r="DI25" s="54"/>
    </row>
    <row r="26" spans="14:113" s="6" customFormat="1" ht="9" customHeight="1">
      <c r="N26" s="22"/>
      <c r="O26" s="22"/>
      <c r="P26" s="54"/>
      <c r="Q26" s="22"/>
      <c r="AD26" s="22"/>
      <c r="AF26" s="55"/>
      <c r="AG26" s="54"/>
      <c r="BC26" s="54"/>
      <c r="BE26" s="22"/>
      <c r="BU26" s="54"/>
      <c r="BV26" s="54"/>
      <c r="CP26" s="54"/>
      <c r="CQ26" s="54"/>
      <c r="CS26" s="54"/>
      <c r="DF26" s="22"/>
      <c r="DH26" s="54"/>
      <c r="DI26" s="54"/>
    </row>
    <row r="27" spans="14:113" s="6" customFormat="1" ht="9" customHeight="1">
      <c r="N27" s="22"/>
      <c r="O27" s="22"/>
      <c r="P27" s="54"/>
      <c r="Q27" s="22"/>
      <c r="AD27" s="22"/>
      <c r="AF27" s="55"/>
      <c r="AG27" s="54"/>
      <c r="BC27" s="54"/>
      <c r="BE27" s="22"/>
      <c r="BU27" s="54"/>
      <c r="BV27" s="54"/>
      <c r="CP27" s="54"/>
      <c r="CQ27" s="54"/>
      <c r="CS27" s="54"/>
      <c r="DF27" s="22"/>
      <c r="DH27" s="54"/>
      <c r="DI27" s="54"/>
    </row>
    <row r="28" spans="14:113" s="6" customFormat="1" ht="9" customHeight="1">
      <c r="N28" s="22"/>
      <c r="O28" s="22"/>
      <c r="P28" s="54"/>
      <c r="Q28" s="22"/>
      <c r="AD28" s="22"/>
      <c r="AF28" s="55"/>
      <c r="AG28" s="54"/>
      <c r="BC28" s="54"/>
      <c r="BE28" s="22"/>
      <c r="BU28" s="54"/>
      <c r="BV28" s="54"/>
      <c r="CP28" s="54"/>
      <c r="CQ28" s="54"/>
      <c r="CS28" s="54"/>
      <c r="DF28" s="22"/>
      <c r="DH28" s="54"/>
      <c r="DI28" s="54"/>
    </row>
    <row r="29" spans="14:113" s="6" customFormat="1" ht="9" customHeight="1">
      <c r="N29" s="22"/>
      <c r="O29" s="22"/>
      <c r="P29" s="54"/>
      <c r="Q29" s="22"/>
      <c r="AD29" s="22"/>
      <c r="AF29" s="55"/>
      <c r="AG29" s="54"/>
      <c r="BC29" s="54"/>
      <c r="BE29" s="22"/>
      <c r="BU29" s="54"/>
      <c r="BV29" s="54"/>
      <c r="CP29" s="54"/>
      <c r="CQ29" s="54"/>
      <c r="CS29" s="54"/>
      <c r="DF29" s="22"/>
      <c r="DH29" s="54"/>
      <c r="DI29" s="54"/>
    </row>
    <row r="30" spans="14:113" s="6" customFormat="1" ht="9" customHeight="1">
      <c r="N30" s="22"/>
      <c r="O30" s="22"/>
      <c r="P30" s="54"/>
      <c r="Q30" s="22"/>
      <c r="AD30" s="22"/>
      <c r="AF30" s="55"/>
      <c r="AG30" s="54"/>
      <c r="BC30" s="54"/>
      <c r="BE30" s="22"/>
      <c r="BU30" s="54"/>
      <c r="BV30" s="54"/>
      <c r="CP30" s="54"/>
      <c r="CQ30" s="54"/>
      <c r="CS30" s="54"/>
      <c r="DF30" s="22"/>
      <c r="DH30" s="54"/>
      <c r="DI30" s="54"/>
    </row>
    <row r="31" spans="14:113" s="6" customFormat="1" ht="9" customHeight="1">
      <c r="N31" s="22"/>
      <c r="O31" s="22"/>
      <c r="P31" s="54"/>
      <c r="Q31" s="22"/>
      <c r="AD31" s="22"/>
      <c r="AF31" s="55"/>
      <c r="AG31" s="54"/>
      <c r="BC31" s="54"/>
      <c r="BE31" s="22"/>
      <c r="BU31" s="54"/>
      <c r="BV31" s="54"/>
      <c r="CP31" s="54"/>
      <c r="CQ31" s="54"/>
      <c r="CS31" s="54"/>
      <c r="DF31" s="22"/>
      <c r="DH31" s="54"/>
      <c r="DI31" s="54"/>
    </row>
    <row r="32" spans="14:113" s="6" customFormat="1" ht="9" customHeight="1">
      <c r="N32" s="22"/>
      <c r="O32" s="22"/>
      <c r="P32" s="54"/>
      <c r="Q32" s="22"/>
      <c r="AD32" s="22"/>
      <c r="AF32" s="55"/>
      <c r="AG32" s="54"/>
      <c r="BC32" s="54"/>
      <c r="BE32" s="22"/>
      <c r="BU32" s="54"/>
      <c r="BV32" s="54"/>
      <c r="CP32" s="54"/>
      <c r="CQ32" s="54"/>
      <c r="CS32" s="54"/>
      <c r="DF32" s="22"/>
      <c r="DH32" s="54"/>
      <c r="DI32" s="54"/>
    </row>
    <row r="33" spans="14:113" s="6" customFormat="1" ht="9" customHeight="1">
      <c r="N33" s="22"/>
      <c r="O33" s="22"/>
      <c r="P33" s="54"/>
      <c r="Q33" s="22"/>
      <c r="AD33" s="22"/>
      <c r="AF33" s="55"/>
      <c r="AG33" s="54"/>
      <c r="BC33" s="54"/>
      <c r="BE33" s="22"/>
      <c r="BU33" s="54"/>
      <c r="BV33" s="54"/>
      <c r="CP33" s="54"/>
      <c r="CQ33" s="54"/>
      <c r="CS33" s="54"/>
      <c r="DF33" s="22"/>
      <c r="DH33" s="54"/>
      <c r="DI33" s="54"/>
    </row>
    <row r="34" spans="14:113" s="6" customFormat="1" ht="9" customHeight="1">
      <c r="N34" s="22"/>
      <c r="O34" s="22"/>
      <c r="P34" s="54"/>
      <c r="Q34" s="22"/>
      <c r="AD34" s="22"/>
      <c r="AF34" s="55"/>
      <c r="AG34" s="54"/>
      <c r="BC34" s="54"/>
      <c r="BE34" s="22"/>
      <c r="BU34" s="54"/>
      <c r="BV34" s="54"/>
      <c r="CP34" s="54"/>
      <c r="CQ34" s="54"/>
      <c r="CS34" s="54"/>
      <c r="DF34" s="22"/>
      <c r="DH34" s="54"/>
      <c r="DI34" s="54"/>
    </row>
    <row r="35" spans="14:113" s="6" customFormat="1" ht="9" customHeight="1">
      <c r="N35" s="22"/>
      <c r="O35" s="22"/>
      <c r="P35" s="54"/>
      <c r="Q35" s="22"/>
      <c r="AD35" s="22"/>
      <c r="AF35" s="55"/>
      <c r="AG35" s="54"/>
      <c r="BC35" s="54"/>
      <c r="BE35" s="22"/>
      <c r="BU35" s="54"/>
      <c r="BV35" s="54"/>
      <c r="CP35" s="54"/>
      <c r="CQ35" s="54"/>
      <c r="CS35" s="54"/>
      <c r="DF35" s="22"/>
      <c r="DH35" s="54"/>
      <c r="DI35" s="54"/>
    </row>
    <row r="36" spans="14:113" s="6" customFormat="1" ht="9" customHeight="1">
      <c r="N36" s="22"/>
      <c r="O36" s="22"/>
      <c r="P36" s="54"/>
      <c r="Q36" s="22"/>
      <c r="AD36" s="22"/>
      <c r="AF36" s="55"/>
      <c r="AG36" s="54"/>
      <c r="BC36" s="54"/>
      <c r="BE36" s="22"/>
      <c r="BU36" s="54"/>
      <c r="BV36" s="54"/>
      <c r="CP36" s="54"/>
      <c r="CQ36" s="54"/>
      <c r="CS36" s="54"/>
      <c r="DF36" s="22"/>
      <c r="DH36" s="54"/>
      <c r="DI36" s="54"/>
    </row>
    <row r="37" spans="14:113" s="6" customFormat="1" ht="9" customHeight="1">
      <c r="N37" s="22"/>
      <c r="O37" s="22"/>
      <c r="P37" s="54"/>
      <c r="Q37" s="22"/>
      <c r="AD37" s="22"/>
      <c r="AF37" s="55"/>
      <c r="AG37" s="54"/>
      <c r="BC37" s="54"/>
      <c r="BE37" s="22"/>
      <c r="BU37" s="54"/>
      <c r="BV37" s="54"/>
      <c r="CP37" s="54"/>
      <c r="CQ37" s="54"/>
      <c r="CS37" s="54"/>
      <c r="DF37" s="22"/>
      <c r="DH37" s="54"/>
      <c r="DI37" s="54"/>
    </row>
    <row r="38" spans="14:113" s="6" customFormat="1" ht="9" customHeight="1">
      <c r="N38" s="22"/>
      <c r="O38" s="22"/>
      <c r="P38" s="54"/>
      <c r="Q38" s="22"/>
      <c r="AD38" s="22"/>
      <c r="AF38" s="55"/>
      <c r="AG38" s="54"/>
      <c r="BC38" s="54"/>
      <c r="BE38" s="22"/>
      <c r="BU38" s="54"/>
      <c r="BV38" s="54"/>
      <c r="CP38" s="54"/>
      <c r="CQ38" s="54"/>
      <c r="CS38" s="54"/>
      <c r="DF38" s="22"/>
      <c r="DH38" s="54"/>
      <c r="DI38" s="54"/>
    </row>
    <row r="39" spans="14:113" s="6" customFormat="1" ht="9" customHeight="1">
      <c r="N39" s="22"/>
      <c r="O39" s="22"/>
      <c r="P39" s="54"/>
      <c r="Q39" s="22"/>
      <c r="AD39" s="22"/>
      <c r="AF39" s="55"/>
      <c r="AG39" s="54"/>
      <c r="BC39" s="54"/>
      <c r="BE39" s="22"/>
      <c r="BU39" s="54"/>
      <c r="BV39" s="54"/>
      <c r="CP39" s="54"/>
      <c r="CQ39" s="54"/>
      <c r="CS39" s="54"/>
      <c r="DF39" s="22"/>
      <c r="DH39" s="54"/>
      <c r="DI39" s="54"/>
    </row>
    <row r="40" spans="14:113" s="6" customFormat="1" ht="9" customHeight="1">
      <c r="N40" s="22"/>
      <c r="O40" s="22"/>
      <c r="P40" s="54"/>
      <c r="Q40" s="22"/>
      <c r="AD40" s="22"/>
      <c r="AF40" s="55"/>
      <c r="AG40" s="54"/>
      <c r="BC40" s="54"/>
      <c r="BE40" s="22"/>
      <c r="BU40" s="54"/>
      <c r="BV40" s="54"/>
      <c r="CP40" s="54"/>
      <c r="CQ40" s="54"/>
      <c r="CS40" s="54"/>
      <c r="DF40" s="22"/>
      <c r="DH40" s="54"/>
      <c r="DI40" s="54"/>
    </row>
    <row r="41" spans="14:113" s="6" customFormat="1" ht="9" customHeight="1">
      <c r="N41" s="22"/>
      <c r="O41" s="22"/>
      <c r="P41" s="54"/>
      <c r="Q41" s="22"/>
      <c r="AD41" s="22"/>
      <c r="AF41" s="55"/>
      <c r="AG41" s="54"/>
      <c r="BC41" s="54"/>
      <c r="BE41" s="22"/>
      <c r="BU41" s="54"/>
      <c r="BV41" s="54"/>
      <c r="CP41" s="54"/>
      <c r="CQ41" s="54"/>
      <c r="CS41" s="54"/>
      <c r="DF41" s="22"/>
      <c r="DH41" s="54"/>
      <c r="DI41" s="54"/>
    </row>
    <row r="42" spans="14:113" s="6" customFormat="1" ht="9" customHeight="1">
      <c r="N42" s="22"/>
      <c r="O42" s="22"/>
      <c r="P42" s="54"/>
      <c r="Q42" s="22"/>
      <c r="AD42" s="22"/>
      <c r="AF42" s="55"/>
      <c r="AG42" s="54"/>
      <c r="BC42" s="54"/>
      <c r="BE42" s="22"/>
      <c r="BU42" s="54"/>
      <c r="BV42" s="54"/>
      <c r="CP42" s="54"/>
      <c r="CQ42" s="54"/>
      <c r="CS42" s="54"/>
      <c r="DF42" s="22"/>
      <c r="DH42" s="54"/>
      <c r="DI42" s="54"/>
    </row>
    <row r="43" spans="14:113" s="6" customFormat="1" ht="9" customHeight="1">
      <c r="N43" s="22"/>
      <c r="O43" s="22"/>
      <c r="P43" s="54"/>
      <c r="Q43" s="22"/>
      <c r="AD43" s="22"/>
      <c r="AF43" s="55"/>
      <c r="AG43" s="54"/>
      <c r="BC43" s="54"/>
      <c r="BE43" s="22"/>
      <c r="BU43" s="54"/>
      <c r="BV43" s="54"/>
      <c r="CP43" s="54"/>
      <c r="CQ43" s="54"/>
      <c r="CS43" s="54"/>
      <c r="DF43" s="22"/>
      <c r="DH43" s="54"/>
      <c r="DI43" s="54"/>
    </row>
    <row r="44" spans="14:113" s="6" customFormat="1" ht="9" customHeight="1">
      <c r="N44" s="22"/>
      <c r="O44" s="22"/>
      <c r="P44" s="54"/>
      <c r="Q44" s="22"/>
      <c r="AD44" s="22"/>
      <c r="AF44" s="55"/>
      <c r="AG44" s="54"/>
      <c r="BC44" s="54"/>
      <c r="BE44" s="22"/>
      <c r="BU44" s="54"/>
      <c r="BV44" s="54"/>
      <c r="CP44" s="54"/>
      <c r="CQ44" s="54"/>
      <c r="CS44" s="54"/>
      <c r="DF44" s="22"/>
      <c r="DH44" s="54"/>
      <c r="DI44" s="54"/>
    </row>
    <row r="45" spans="14:113" s="6" customFormat="1" ht="9" customHeight="1">
      <c r="N45" s="22"/>
      <c r="O45" s="22"/>
      <c r="P45" s="54"/>
      <c r="Q45" s="22"/>
      <c r="AD45" s="22"/>
      <c r="AF45" s="55"/>
      <c r="AG45" s="54"/>
      <c r="BC45" s="54"/>
      <c r="BE45" s="22"/>
      <c r="BU45" s="54"/>
      <c r="BV45" s="54"/>
      <c r="CP45" s="54"/>
      <c r="CQ45" s="54"/>
      <c r="CS45" s="54"/>
      <c r="DF45" s="22"/>
      <c r="DH45" s="54"/>
      <c r="DI45" s="54"/>
    </row>
    <row r="46" spans="14:113" s="6" customFormat="1" ht="9" customHeight="1">
      <c r="N46" s="22"/>
      <c r="O46" s="22"/>
      <c r="P46" s="54"/>
      <c r="Q46" s="22"/>
      <c r="AD46" s="22"/>
      <c r="AF46" s="55"/>
      <c r="AG46" s="54"/>
      <c r="BC46" s="54"/>
      <c r="BE46" s="22"/>
      <c r="BU46" s="54"/>
      <c r="BV46" s="54"/>
      <c r="CP46" s="54"/>
      <c r="CQ46" s="54"/>
      <c r="CS46" s="54"/>
      <c r="DF46" s="22"/>
      <c r="DH46" s="54"/>
      <c r="DI46" s="54"/>
    </row>
    <row r="47" spans="14:113" s="6" customFormat="1" ht="9" customHeight="1">
      <c r="N47" s="22"/>
      <c r="O47" s="22"/>
      <c r="P47" s="54"/>
      <c r="Q47" s="22"/>
      <c r="AD47" s="22"/>
      <c r="AF47" s="55"/>
      <c r="AG47" s="54"/>
      <c r="BC47" s="54"/>
      <c r="BE47" s="22"/>
      <c r="BU47" s="54"/>
      <c r="BV47" s="54"/>
      <c r="CP47" s="54"/>
      <c r="CQ47" s="54"/>
      <c r="CS47" s="54"/>
      <c r="DF47" s="22"/>
      <c r="DH47" s="54"/>
      <c r="DI47" s="54"/>
    </row>
    <row r="48" spans="14:113" s="6" customFormat="1" ht="9" customHeight="1">
      <c r="N48" s="22"/>
      <c r="O48" s="22"/>
      <c r="P48" s="54"/>
      <c r="Q48" s="22"/>
      <c r="AD48" s="22"/>
      <c r="AF48" s="55"/>
      <c r="AG48" s="54"/>
      <c r="BC48" s="54"/>
      <c r="BE48" s="22"/>
      <c r="BU48" s="54"/>
      <c r="BV48" s="54"/>
      <c r="CP48" s="54"/>
      <c r="CQ48" s="54"/>
      <c r="CS48" s="54"/>
      <c r="DF48" s="22"/>
      <c r="DH48" s="54"/>
      <c r="DI48" s="54"/>
    </row>
    <row r="49" spans="14:113" s="6" customFormat="1" ht="9" customHeight="1">
      <c r="N49" s="22"/>
      <c r="O49" s="22"/>
      <c r="P49" s="54"/>
      <c r="Q49" s="22"/>
      <c r="AD49" s="22"/>
      <c r="AF49" s="55"/>
      <c r="AG49" s="54"/>
      <c r="BC49" s="54"/>
      <c r="BE49" s="22"/>
      <c r="BU49" s="54"/>
      <c r="BV49" s="54"/>
      <c r="CP49" s="54"/>
      <c r="CQ49" s="54"/>
      <c r="CS49" s="54"/>
      <c r="DF49" s="22"/>
      <c r="DH49" s="54"/>
      <c r="DI49" s="54"/>
    </row>
    <row r="50" spans="14:113" s="6" customFormat="1" ht="9" customHeight="1">
      <c r="N50" s="22"/>
      <c r="O50" s="22"/>
      <c r="P50" s="54"/>
      <c r="Q50" s="22"/>
      <c r="AD50" s="22"/>
      <c r="AF50" s="55"/>
      <c r="AG50" s="54"/>
      <c r="BC50" s="54"/>
      <c r="BE50" s="22"/>
      <c r="BU50" s="54"/>
      <c r="BV50" s="54"/>
      <c r="CP50" s="54"/>
      <c r="CQ50" s="54"/>
      <c r="CS50" s="54"/>
      <c r="DF50" s="22"/>
      <c r="DH50" s="54"/>
      <c r="DI50" s="54"/>
    </row>
    <row r="51" spans="14:113" s="6" customFormat="1" ht="9" customHeight="1">
      <c r="N51" s="22"/>
      <c r="O51" s="22"/>
      <c r="P51" s="54"/>
      <c r="Q51" s="22"/>
      <c r="AD51" s="22"/>
      <c r="AF51" s="55"/>
      <c r="AG51" s="54"/>
      <c r="BC51" s="54"/>
      <c r="BE51" s="22"/>
      <c r="BU51" s="54"/>
      <c r="BV51" s="54"/>
      <c r="CP51" s="54"/>
      <c r="CQ51" s="54"/>
      <c r="CS51" s="54"/>
      <c r="DF51" s="22"/>
      <c r="DH51" s="54"/>
      <c r="DI51" s="54"/>
    </row>
    <row r="52" spans="14:113" s="6" customFormat="1" ht="9" customHeight="1">
      <c r="N52" s="22"/>
      <c r="O52" s="22"/>
      <c r="P52" s="54"/>
      <c r="Q52" s="22"/>
      <c r="AD52" s="22"/>
      <c r="AF52" s="55"/>
      <c r="AG52" s="54"/>
      <c r="BC52" s="54"/>
      <c r="BE52" s="22"/>
      <c r="BU52" s="54"/>
      <c r="BV52" s="54"/>
      <c r="CP52" s="54"/>
      <c r="CQ52" s="54"/>
      <c r="CS52" s="54"/>
      <c r="DF52" s="22"/>
      <c r="DH52" s="54"/>
      <c r="DI52" s="54"/>
    </row>
    <row r="53" spans="14:113" s="6" customFormat="1" ht="9" customHeight="1">
      <c r="N53" s="22"/>
      <c r="O53" s="22"/>
      <c r="P53" s="54"/>
      <c r="Q53" s="22"/>
      <c r="AD53" s="22"/>
      <c r="AF53" s="55"/>
      <c r="AG53" s="54"/>
      <c r="BC53" s="54"/>
      <c r="BE53" s="22"/>
      <c r="BU53" s="54"/>
      <c r="BV53" s="54"/>
      <c r="CP53" s="54"/>
      <c r="CQ53" s="54"/>
      <c r="CS53" s="54"/>
      <c r="DF53" s="22"/>
      <c r="DH53" s="54"/>
      <c r="DI53" s="54"/>
    </row>
    <row r="54" spans="14:113" s="6" customFormat="1" ht="9" customHeight="1">
      <c r="N54" s="22"/>
      <c r="O54" s="22"/>
      <c r="P54" s="54"/>
      <c r="Q54" s="22"/>
      <c r="AD54" s="22"/>
      <c r="AF54" s="55"/>
      <c r="AG54" s="54"/>
      <c r="BC54" s="54"/>
      <c r="BE54" s="22"/>
      <c r="BU54" s="54"/>
      <c r="BV54" s="54"/>
      <c r="CP54" s="54"/>
      <c r="CQ54" s="54"/>
      <c r="CS54" s="54"/>
      <c r="DF54" s="22"/>
      <c r="DH54" s="54"/>
      <c r="DI54" s="54"/>
    </row>
    <row r="55" spans="14:113" s="6" customFormat="1" ht="9" customHeight="1">
      <c r="N55" s="22"/>
      <c r="O55" s="22"/>
      <c r="P55" s="54"/>
      <c r="Q55" s="22"/>
      <c r="AD55" s="22"/>
      <c r="AF55" s="55"/>
      <c r="AG55" s="54"/>
      <c r="BC55" s="54"/>
      <c r="BE55" s="22"/>
      <c r="BU55" s="54"/>
      <c r="BV55" s="54"/>
      <c r="CP55" s="54"/>
      <c r="CQ55" s="54"/>
      <c r="CS55" s="54"/>
      <c r="DF55" s="22"/>
      <c r="DH55" s="54"/>
      <c r="DI55" s="54"/>
    </row>
    <row r="56" spans="14:113" s="6" customFormat="1" ht="9" customHeight="1">
      <c r="N56" s="22"/>
      <c r="O56" s="22"/>
      <c r="P56" s="54"/>
      <c r="Q56" s="22"/>
      <c r="AD56" s="22"/>
      <c r="AF56" s="55"/>
      <c r="AG56" s="54"/>
      <c r="BC56" s="54"/>
      <c r="BE56" s="22"/>
      <c r="BU56" s="54"/>
      <c r="BV56" s="54"/>
      <c r="CP56" s="54"/>
      <c r="CQ56" s="54"/>
      <c r="CS56" s="54"/>
      <c r="DF56" s="22"/>
      <c r="DH56" s="54"/>
      <c r="DI56" s="54"/>
    </row>
    <row r="57" spans="14:113" s="6" customFormat="1" ht="9" customHeight="1">
      <c r="N57" s="22"/>
      <c r="O57" s="22"/>
      <c r="P57" s="54"/>
      <c r="Q57" s="22"/>
      <c r="AD57" s="22"/>
      <c r="AF57" s="55"/>
      <c r="AG57" s="54"/>
      <c r="BC57" s="54"/>
      <c r="BE57" s="22"/>
      <c r="BU57" s="54"/>
      <c r="BV57" s="54"/>
      <c r="CP57" s="54"/>
      <c r="CQ57" s="54"/>
      <c r="CS57" s="54"/>
      <c r="DF57" s="22"/>
      <c r="DH57" s="54"/>
      <c r="DI57" s="54"/>
    </row>
    <row r="58" spans="14:113" s="6" customFormat="1" ht="9" customHeight="1">
      <c r="N58" s="22"/>
      <c r="O58" s="22"/>
      <c r="P58" s="54"/>
      <c r="Q58" s="22"/>
      <c r="AD58" s="22"/>
      <c r="AF58" s="55"/>
      <c r="AG58" s="54"/>
      <c r="BC58" s="54"/>
      <c r="BE58" s="22"/>
      <c r="BU58" s="54"/>
      <c r="BV58" s="54"/>
      <c r="CP58" s="54"/>
      <c r="CQ58" s="54"/>
      <c r="CS58" s="54"/>
      <c r="DF58" s="22"/>
      <c r="DH58" s="54"/>
      <c r="DI58" s="54"/>
    </row>
    <row r="59" spans="14:113" s="6" customFormat="1" ht="9" customHeight="1">
      <c r="N59" s="22"/>
      <c r="O59" s="22"/>
      <c r="P59" s="54"/>
      <c r="Q59" s="22"/>
      <c r="AD59" s="22"/>
      <c r="AF59" s="55"/>
      <c r="AG59" s="54"/>
      <c r="BC59" s="54"/>
      <c r="BE59" s="22"/>
      <c r="BU59" s="54"/>
      <c r="BV59" s="54"/>
      <c r="CP59" s="54"/>
      <c r="CQ59" s="54"/>
      <c r="CS59" s="54"/>
      <c r="DF59" s="22"/>
      <c r="DH59" s="54"/>
      <c r="DI59" s="54"/>
    </row>
    <row r="60" spans="14:113" s="6" customFormat="1" ht="9" customHeight="1">
      <c r="N60" s="22"/>
      <c r="O60" s="22"/>
      <c r="P60" s="54"/>
      <c r="Q60" s="22"/>
      <c r="AD60" s="22"/>
      <c r="AF60" s="55"/>
      <c r="AG60" s="54"/>
      <c r="BC60" s="54"/>
      <c r="BE60" s="22"/>
      <c r="BU60" s="54"/>
      <c r="BV60" s="54"/>
      <c r="CP60" s="54"/>
      <c r="CQ60" s="54"/>
      <c r="CS60" s="54"/>
      <c r="DF60" s="22"/>
      <c r="DH60" s="54"/>
      <c r="DI60" s="54"/>
    </row>
    <row r="61" spans="14:113" s="6" customFormat="1" ht="9" customHeight="1">
      <c r="N61" s="22"/>
      <c r="O61" s="22"/>
      <c r="P61" s="54"/>
      <c r="Q61" s="22"/>
      <c r="AD61" s="22"/>
      <c r="AF61" s="55"/>
      <c r="AG61" s="54"/>
      <c r="BC61" s="54"/>
      <c r="BE61" s="22"/>
      <c r="BU61" s="54"/>
      <c r="BV61" s="54"/>
      <c r="CP61" s="54"/>
      <c r="CQ61" s="54"/>
      <c r="CS61" s="54"/>
      <c r="DF61" s="22"/>
      <c r="DH61" s="54"/>
      <c r="DI61" s="54"/>
    </row>
    <row r="62" spans="14:113" s="6" customFormat="1" ht="9" customHeight="1">
      <c r="N62" s="22"/>
      <c r="O62" s="22"/>
      <c r="P62" s="54"/>
      <c r="Q62" s="22"/>
      <c r="AD62" s="22"/>
      <c r="AF62" s="55"/>
      <c r="AG62" s="54"/>
      <c r="BC62" s="54"/>
      <c r="BE62" s="22"/>
      <c r="BU62" s="54"/>
      <c r="BV62" s="54"/>
      <c r="CP62" s="54"/>
      <c r="CQ62" s="54"/>
      <c r="CS62" s="54"/>
      <c r="DF62" s="22"/>
      <c r="DH62" s="54"/>
      <c r="DI62" s="54"/>
    </row>
    <row r="63" spans="14:113" s="6" customFormat="1" ht="9" customHeight="1">
      <c r="N63" s="22"/>
      <c r="O63" s="22"/>
      <c r="P63" s="54"/>
      <c r="Q63" s="22"/>
      <c r="AD63" s="22"/>
      <c r="AF63" s="55"/>
      <c r="AG63" s="54"/>
      <c r="BC63" s="54"/>
      <c r="BE63" s="22"/>
      <c r="BU63" s="54"/>
      <c r="BV63" s="54"/>
      <c r="CP63" s="54"/>
      <c r="CQ63" s="54"/>
      <c r="CS63" s="54"/>
      <c r="DF63" s="22"/>
      <c r="DH63" s="54"/>
      <c r="DI63" s="54"/>
    </row>
    <row r="64" spans="14:113" s="6" customFormat="1" ht="9" customHeight="1">
      <c r="N64" s="22"/>
      <c r="O64" s="22"/>
      <c r="P64" s="54"/>
      <c r="Q64" s="22"/>
      <c r="AD64" s="22"/>
      <c r="AF64" s="55"/>
      <c r="AG64" s="54"/>
      <c r="BC64" s="54"/>
      <c r="BE64" s="22"/>
      <c r="BU64" s="54"/>
      <c r="BV64" s="54"/>
      <c r="CP64" s="54"/>
      <c r="CQ64" s="54"/>
      <c r="CS64" s="54"/>
      <c r="DF64" s="22"/>
      <c r="DH64" s="54"/>
      <c r="DI64" s="54"/>
    </row>
    <row r="65" spans="14:113" s="6" customFormat="1" ht="9" customHeight="1">
      <c r="N65" s="22"/>
      <c r="O65" s="22"/>
      <c r="P65" s="54"/>
      <c r="Q65" s="22"/>
      <c r="AD65" s="22"/>
      <c r="AF65" s="55"/>
      <c r="AG65" s="54"/>
      <c r="BC65" s="54"/>
      <c r="BE65" s="22"/>
      <c r="BU65" s="54"/>
      <c r="BV65" s="54"/>
      <c r="CP65" s="54"/>
      <c r="CQ65" s="54"/>
      <c r="CS65" s="54"/>
      <c r="DF65" s="22"/>
      <c r="DH65" s="54"/>
      <c r="DI65" s="54"/>
    </row>
    <row r="66" spans="14:113" s="6" customFormat="1" ht="9" customHeight="1">
      <c r="N66" s="22"/>
      <c r="O66" s="22"/>
      <c r="P66" s="54"/>
      <c r="Q66" s="22"/>
      <c r="AD66" s="22"/>
      <c r="AF66" s="55"/>
      <c r="AG66" s="54"/>
      <c r="BC66" s="54"/>
      <c r="BE66" s="22"/>
      <c r="BU66" s="54"/>
      <c r="BV66" s="54"/>
      <c r="CP66" s="54"/>
      <c r="CQ66" s="54"/>
      <c r="CS66" s="54"/>
      <c r="DF66" s="22"/>
      <c r="DH66" s="54"/>
      <c r="DI66" s="54"/>
    </row>
    <row r="67" spans="14:113" s="6" customFormat="1" ht="9" customHeight="1">
      <c r="N67" s="22"/>
      <c r="O67" s="22"/>
      <c r="P67" s="54"/>
      <c r="Q67" s="22"/>
      <c r="AD67" s="22"/>
      <c r="AF67" s="55"/>
      <c r="AG67" s="54"/>
      <c r="BC67" s="54"/>
      <c r="BE67" s="22"/>
      <c r="BU67" s="54"/>
      <c r="BV67" s="54"/>
      <c r="CP67" s="54"/>
      <c r="CQ67" s="54"/>
      <c r="CS67" s="54"/>
      <c r="DF67" s="22"/>
      <c r="DH67" s="54"/>
      <c r="DI67" s="54"/>
    </row>
    <row r="68" spans="14:113" s="6" customFormat="1" ht="9" customHeight="1">
      <c r="N68" s="22"/>
      <c r="O68" s="22"/>
      <c r="P68" s="54"/>
      <c r="Q68" s="22"/>
      <c r="AD68" s="22"/>
      <c r="AF68" s="55"/>
      <c r="AG68" s="54"/>
      <c r="BC68" s="54"/>
      <c r="BE68" s="22"/>
      <c r="BU68" s="54"/>
      <c r="BV68" s="54"/>
      <c r="CP68" s="54"/>
      <c r="CQ68" s="54"/>
      <c r="CS68" s="54"/>
      <c r="DF68" s="22"/>
      <c r="DH68" s="54"/>
      <c r="DI68" s="54"/>
    </row>
    <row r="69" spans="14:113" s="6" customFormat="1" ht="9" customHeight="1">
      <c r="N69" s="22"/>
      <c r="O69" s="22"/>
      <c r="P69" s="54"/>
      <c r="Q69" s="22"/>
      <c r="AD69" s="22"/>
      <c r="AF69" s="55"/>
      <c r="AG69" s="54"/>
      <c r="BC69" s="54"/>
      <c r="BE69" s="22"/>
      <c r="BU69" s="54"/>
      <c r="BV69" s="54"/>
      <c r="CP69" s="54"/>
      <c r="CQ69" s="54"/>
      <c r="CS69" s="54"/>
      <c r="DF69" s="22"/>
      <c r="DH69" s="54"/>
      <c r="DI69" s="54"/>
    </row>
    <row r="70" spans="14:113" s="6" customFormat="1" ht="9" customHeight="1">
      <c r="N70" s="22"/>
      <c r="O70" s="22"/>
      <c r="P70" s="54"/>
      <c r="Q70" s="22"/>
      <c r="AD70" s="22"/>
      <c r="AF70" s="55"/>
      <c r="AG70" s="54"/>
      <c r="BC70" s="54"/>
      <c r="BE70" s="22"/>
      <c r="BU70" s="54"/>
      <c r="BV70" s="54"/>
      <c r="CP70" s="54"/>
      <c r="CQ70" s="54"/>
      <c r="CS70" s="54"/>
      <c r="DF70" s="22"/>
      <c r="DH70" s="54"/>
      <c r="DI70" s="54"/>
    </row>
    <row r="71" spans="14:113" s="6" customFormat="1" ht="9" customHeight="1">
      <c r="N71" s="22"/>
      <c r="O71" s="22"/>
      <c r="P71" s="54"/>
      <c r="Q71" s="22"/>
      <c r="AD71" s="22"/>
      <c r="AF71" s="55"/>
      <c r="AG71" s="54"/>
      <c r="BC71" s="54"/>
      <c r="BE71" s="22"/>
      <c r="BU71" s="54"/>
      <c r="BV71" s="54"/>
      <c r="CP71" s="54"/>
      <c r="CQ71" s="54"/>
      <c r="CS71" s="54"/>
      <c r="DF71" s="22"/>
      <c r="DH71" s="54"/>
      <c r="DI71" s="54"/>
    </row>
    <row r="72" spans="14:113" s="6" customFormat="1" ht="9" customHeight="1">
      <c r="N72" s="22"/>
      <c r="O72" s="22"/>
      <c r="P72" s="54"/>
      <c r="Q72" s="22"/>
      <c r="AD72" s="22"/>
      <c r="AF72" s="55"/>
      <c r="AG72" s="54"/>
      <c r="BC72" s="54"/>
      <c r="BE72" s="22"/>
      <c r="BU72" s="54"/>
      <c r="BV72" s="54"/>
      <c r="CP72" s="54"/>
      <c r="CQ72" s="54"/>
      <c r="CS72" s="54"/>
      <c r="DF72" s="22"/>
      <c r="DH72" s="54"/>
      <c r="DI72" s="54"/>
    </row>
    <row r="73" spans="14:113" s="6" customFormat="1" ht="9" customHeight="1">
      <c r="N73" s="22"/>
      <c r="O73" s="22"/>
      <c r="P73" s="54"/>
      <c r="Q73" s="22"/>
      <c r="AD73" s="22"/>
      <c r="AF73" s="55"/>
      <c r="AG73" s="54"/>
      <c r="BC73" s="54"/>
      <c r="BE73" s="22"/>
      <c r="BU73" s="54"/>
      <c r="BV73" s="54"/>
      <c r="CP73" s="54"/>
      <c r="CQ73" s="54"/>
      <c r="CS73" s="54"/>
      <c r="DF73" s="22"/>
      <c r="DH73" s="54"/>
      <c r="DI73" s="54"/>
    </row>
    <row r="74" spans="14:113" s="6" customFormat="1" ht="9" customHeight="1">
      <c r="N74" s="22"/>
      <c r="O74" s="22"/>
      <c r="P74" s="54"/>
      <c r="Q74" s="22"/>
      <c r="AD74" s="22"/>
      <c r="AF74" s="55"/>
      <c r="AG74" s="54"/>
      <c r="BC74" s="54"/>
      <c r="BE74" s="22"/>
      <c r="BU74" s="54"/>
      <c r="BV74" s="54"/>
      <c r="CP74" s="54"/>
      <c r="CQ74" s="54"/>
      <c r="CS74" s="54"/>
      <c r="DF74" s="22"/>
      <c r="DH74" s="54"/>
      <c r="DI74" s="54"/>
    </row>
    <row r="75" spans="14:113" s="6" customFormat="1" ht="9" customHeight="1">
      <c r="N75" s="22"/>
      <c r="O75" s="22"/>
      <c r="P75" s="54"/>
      <c r="Q75" s="22"/>
      <c r="AD75" s="22"/>
      <c r="AF75" s="55"/>
      <c r="AG75" s="54"/>
      <c r="BC75" s="54"/>
      <c r="BE75" s="22"/>
      <c r="BU75" s="54"/>
      <c r="BV75" s="54"/>
      <c r="CP75" s="54"/>
      <c r="CQ75" s="54"/>
      <c r="CS75" s="54"/>
      <c r="DF75" s="22"/>
      <c r="DH75" s="54"/>
      <c r="DI75" s="54"/>
    </row>
    <row r="76" spans="14:113" s="6" customFormat="1" ht="9" customHeight="1">
      <c r="N76" s="22"/>
      <c r="O76" s="22"/>
      <c r="P76" s="54"/>
      <c r="Q76" s="22"/>
      <c r="AD76" s="22"/>
      <c r="AF76" s="55"/>
      <c r="AG76" s="54"/>
      <c r="BC76" s="54"/>
      <c r="BE76" s="22"/>
      <c r="BU76" s="54"/>
      <c r="BV76" s="54"/>
      <c r="CP76" s="54"/>
      <c r="CQ76" s="54"/>
      <c r="CS76" s="54"/>
      <c r="DF76" s="22"/>
      <c r="DH76" s="54"/>
      <c r="DI76" s="54"/>
    </row>
    <row r="77" spans="14:113" s="6" customFormat="1" ht="9" customHeight="1">
      <c r="N77" s="22"/>
      <c r="O77" s="22"/>
      <c r="P77" s="54"/>
      <c r="Q77" s="22"/>
      <c r="AD77" s="22"/>
      <c r="AF77" s="55"/>
      <c r="AG77" s="54"/>
      <c r="BC77" s="54"/>
      <c r="BE77" s="22"/>
      <c r="BU77" s="54"/>
      <c r="BV77" s="54"/>
      <c r="CP77" s="54"/>
      <c r="CQ77" s="54"/>
      <c r="CS77" s="54"/>
      <c r="DF77" s="22"/>
      <c r="DH77" s="54"/>
      <c r="DI77" s="54"/>
    </row>
    <row r="78" spans="14:113" s="6" customFormat="1" ht="9" customHeight="1">
      <c r="N78" s="22"/>
      <c r="O78" s="22"/>
      <c r="P78" s="54"/>
      <c r="Q78" s="22"/>
      <c r="AD78" s="22"/>
      <c r="AF78" s="55"/>
      <c r="AG78" s="54"/>
      <c r="BC78" s="54"/>
      <c r="BE78" s="22"/>
      <c r="BU78" s="54"/>
      <c r="BV78" s="54"/>
      <c r="CP78" s="54"/>
      <c r="CQ78" s="54"/>
      <c r="CS78" s="54"/>
      <c r="DF78" s="22"/>
      <c r="DH78" s="54"/>
      <c r="DI78" s="54"/>
    </row>
    <row r="79" spans="14:113" s="6" customFormat="1" ht="9" customHeight="1">
      <c r="N79" s="22"/>
      <c r="O79" s="22"/>
      <c r="P79" s="54"/>
      <c r="Q79" s="22"/>
      <c r="AD79" s="22"/>
      <c r="AF79" s="55"/>
      <c r="AG79" s="54"/>
      <c r="BC79" s="54"/>
      <c r="BE79" s="22"/>
      <c r="BU79" s="54"/>
      <c r="BV79" s="54"/>
      <c r="CP79" s="54"/>
      <c r="CQ79" s="54"/>
      <c r="CS79" s="54"/>
      <c r="DF79" s="22"/>
      <c r="DH79" s="54"/>
      <c r="DI79" s="54"/>
    </row>
    <row r="80" spans="14:113" s="6" customFormat="1" ht="9" customHeight="1">
      <c r="N80" s="22"/>
      <c r="O80" s="22"/>
      <c r="P80" s="54"/>
      <c r="Q80" s="22"/>
      <c r="AD80" s="22"/>
      <c r="AF80" s="55"/>
      <c r="AG80" s="54"/>
      <c r="BC80" s="54"/>
      <c r="BE80" s="22"/>
      <c r="BU80" s="54"/>
      <c r="BV80" s="54"/>
      <c r="CP80" s="54"/>
      <c r="CQ80" s="54"/>
      <c r="CS80" s="54"/>
      <c r="DF80" s="22"/>
      <c r="DH80" s="54"/>
      <c r="DI80" s="54"/>
    </row>
    <row r="81" spans="14:113" s="6" customFormat="1" ht="9" customHeight="1">
      <c r="N81" s="22"/>
      <c r="O81" s="22"/>
      <c r="P81" s="54"/>
      <c r="Q81" s="22"/>
      <c r="AD81" s="22"/>
      <c r="AF81" s="55"/>
      <c r="AG81" s="54"/>
      <c r="BC81" s="54"/>
      <c r="BE81" s="22"/>
      <c r="BU81" s="54"/>
      <c r="BV81" s="54"/>
      <c r="CP81" s="54"/>
      <c r="CQ81" s="54"/>
      <c r="CS81" s="54"/>
      <c r="DF81" s="22"/>
      <c r="DH81" s="54"/>
      <c r="DI81" s="54"/>
    </row>
    <row r="82" spans="14:113" s="6" customFormat="1" ht="9" customHeight="1">
      <c r="N82" s="22"/>
      <c r="O82" s="22"/>
      <c r="P82" s="54"/>
      <c r="Q82" s="22"/>
      <c r="AD82" s="22"/>
      <c r="AF82" s="55"/>
      <c r="AG82" s="54"/>
      <c r="BC82" s="54"/>
      <c r="BE82" s="22"/>
      <c r="BU82" s="54"/>
      <c r="BV82" s="54"/>
      <c r="CP82" s="54"/>
      <c r="CQ82" s="54"/>
      <c r="CS82" s="54"/>
      <c r="DF82" s="22"/>
      <c r="DH82" s="54"/>
      <c r="DI82" s="54"/>
    </row>
    <row r="83" spans="14:113" s="6" customFormat="1" ht="9" customHeight="1">
      <c r="N83" s="22"/>
      <c r="O83" s="22"/>
      <c r="P83" s="54"/>
      <c r="Q83" s="22"/>
      <c r="AD83" s="22"/>
      <c r="AF83" s="55"/>
      <c r="AG83" s="54"/>
      <c r="BC83" s="54"/>
      <c r="BE83" s="22"/>
      <c r="BU83" s="54"/>
      <c r="BV83" s="54"/>
      <c r="CP83" s="54"/>
      <c r="CQ83" s="54"/>
      <c r="CS83" s="54"/>
      <c r="DF83" s="22"/>
      <c r="DH83" s="54"/>
      <c r="DI83" s="54"/>
    </row>
    <row r="84" spans="14:113" s="6" customFormat="1" ht="9" customHeight="1">
      <c r="N84" s="22"/>
      <c r="O84" s="22"/>
      <c r="P84" s="54"/>
      <c r="Q84" s="22"/>
      <c r="AD84" s="22"/>
      <c r="AF84" s="55"/>
      <c r="AG84" s="54"/>
      <c r="BC84" s="54"/>
      <c r="BE84" s="22"/>
      <c r="BU84" s="54"/>
      <c r="BV84" s="54"/>
      <c r="CP84" s="54"/>
      <c r="CQ84" s="54"/>
      <c r="CS84" s="54"/>
      <c r="DF84" s="22"/>
      <c r="DH84" s="54"/>
      <c r="DI84" s="54"/>
    </row>
    <row r="85" spans="14:113" s="6" customFormat="1" ht="9" customHeight="1">
      <c r="N85" s="22"/>
      <c r="O85" s="22"/>
      <c r="P85" s="54"/>
      <c r="Q85" s="22"/>
      <c r="AD85" s="22"/>
      <c r="AF85" s="55"/>
      <c r="AG85" s="54"/>
      <c r="BC85" s="54"/>
      <c r="BE85" s="22"/>
      <c r="BU85" s="54"/>
      <c r="BV85" s="54"/>
      <c r="CP85" s="54"/>
      <c r="CQ85" s="54"/>
      <c r="CS85" s="54"/>
      <c r="DF85" s="22"/>
      <c r="DH85" s="54"/>
      <c r="DI85" s="54"/>
    </row>
    <row r="86" spans="14:113" s="6" customFormat="1" ht="9" customHeight="1">
      <c r="N86" s="22"/>
      <c r="O86" s="22"/>
      <c r="P86" s="54"/>
      <c r="Q86" s="22"/>
      <c r="AD86" s="22"/>
      <c r="AF86" s="55"/>
      <c r="AG86" s="54"/>
      <c r="BC86" s="54"/>
      <c r="BE86" s="22"/>
      <c r="BU86" s="54"/>
      <c r="BV86" s="54"/>
      <c r="CP86" s="54"/>
      <c r="CQ86" s="54"/>
      <c r="CS86" s="54"/>
      <c r="DF86" s="22"/>
      <c r="DH86" s="54"/>
      <c r="DI86" s="54"/>
    </row>
    <row r="87" spans="14:113" s="6" customFormat="1" ht="9" customHeight="1">
      <c r="N87" s="22"/>
      <c r="O87" s="22"/>
      <c r="P87" s="54"/>
      <c r="Q87" s="22"/>
      <c r="AD87" s="22"/>
      <c r="AF87" s="55"/>
      <c r="AG87" s="54"/>
      <c r="BC87" s="54"/>
      <c r="BE87" s="22"/>
      <c r="BU87" s="54"/>
      <c r="BV87" s="54"/>
      <c r="CP87" s="54"/>
      <c r="CQ87" s="54"/>
      <c r="CS87" s="54"/>
      <c r="DF87" s="22"/>
      <c r="DH87" s="54"/>
      <c r="DI87" s="54"/>
    </row>
    <row r="88" spans="14:113" s="6" customFormat="1" ht="9" customHeight="1">
      <c r="N88" s="22"/>
      <c r="O88" s="22"/>
      <c r="P88" s="54"/>
      <c r="Q88" s="22"/>
      <c r="AD88" s="22"/>
      <c r="AF88" s="55"/>
      <c r="AG88" s="54"/>
      <c r="BC88" s="54"/>
      <c r="BE88" s="22"/>
      <c r="BU88" s="54"/>
      <c r="BV88" s="54"/>
      <c r="CP88" s="54"/>
      <c r="CQ88" s="54"/>
      <c r="CS88" s="54"/>
      <c r="DF88" s="22"/>
      <c r="DH88" s="54"/>
      <c r="DI88" s="54"/>
    </row>
    <row r="89" spans="14:113" s="6" customFormat="1" ht="9" customHeight="1">
      <c r="N89" s="22"/>
      <c r="O89" s="22"/>
      <c r="P89" s="54"/>
      <c r="Q89" s="22"/>
      <c r="AD89" s="22"/>
      <c r="AF89" s="55"/>
      <c r="AG89" s="54"/>
      <c r="BC89" s="54"/>
      <c r="BE89" s="22"/>
      <c r="BU89" s="54"/>
      <c r="BV89" s="54"/>
      <c r="CP89" s="54"/>
      <c r="CQ89" s="54"/>
      <c r="CS89" s="54"/>
      <c r="DF89" s="22"/>
      <c r="DH89" s="54"/>
      <c r="DI89" s="54"/>
    </row>
    <row r="90" spans="14:113" s="6" customFormat="1" ht="9" customHeight="1">
      <c r="N90" s="22"/>
      <c r="O90" s="22"/>
      <c r="P90" s="54"/>
      <c r="Q90" s="22"/>
      <c r="AD90" s="22"/>
      <c r="AF90" s="55"/>
      <c r="AG90" s="54"/>
      <c r="BC90" s="54"/>
      <c r="BE90" s="22"/>
      <c r="BU90" s="54"/>
      <c r="BV90" s="54"/>
      <c r="CP90" s="54"/>
      <c r="CQ90" s="54"/>
      <c r="CS90" s="54"/>
      <c r="DF90" s="22"/>
      <c r="DH90" s="54"/>
      <c r="DI90" s="54"/>
    </row>
    <row r="91" spans="14:113" s="6" customFormat="1" ht="9" customHeight="1">
      <c r="N91" s="22"/>
      <c r="O91" s="22"/>
      <c r="P91" s="54"/>
      <c r="Q91" s="22"/>
      <c r="AD91" s="22"/>
      <c r="AF91" s="55"/>
      <c r="AG91" s="54"/>
      <c r="BC91" s="54"/>
      <c r="BE91" s="22"/>
      <c r="BU91" s="54"/>
      <c r="BV91" s="54"/>
      <c r="CP91" s="54"/>
      <c r="CQ91" s="54"/>
      <c r="CS91" s="54"/>
      <c r="DF91" s="22"/>
      <c r="DH91" s="54"/>
      <c r="DI91" s="54"/>
    </row>
    <row r="92" spans="14:113" s="6" customFormat="1" ht="9" customHeight="1">
      <c r="N92" s="22"/>
      <c r="O92" s="22"/>
      <c r="P92" s="54"/>
      <c r="Q92" s="22"/>
      <c r="AD92" s="22"/>
      <c r="AF92" s="55"/>
      <c r="AG92" s="54"/>
      <c r="BC92" s="54"/>
      <c r="BE92" s="22"/>
      <c r="BU92" s="54"/>
      <c r="BV92" s="54"/>
      <c r="CP92" s="54"/>
      <c r="CQ92" s="54"/>
      <c r="CS92" s="54"/>
      <c r="DF92" s="22"/>
      <c r="DH92" s="54"/>
      <c r="DI92" s="54"/>
    </row>
    <row r="93" spans="14:113" s="6" customFormat="1" ht="9" customHeight="1">
      <c r="N93" s="22"/>
      <c r="O93" s="22"/>
      <c r="P93" s="54"/>
      <c r="Q93" s="22"/>
      <c r="AD93" s="22"/>
      <c r="AF93" s="55"/>
      <c r="AG93" s="54"/>
      <c r="BC93" s="54"/>
      <c r="BE93" s="22"/>
      <c r="BU93" s="54"/>
      <c r="BV93" s="54"/>
      <c r="CP93" s="54"/>
      <c r="CQ93" s="54"/>
      <c r="CS93" s="54"/>
      <c r="DF93" s="22"/>
      <c r="DH93" s="54"/>
      <c r="DI93" s="54"/>
    </row>
    <row r="94" spans="14:113" s="6" customFormat="1" ht="9" customHeight="1">
      <c r="N94" s="22"/>
      <c r="O94" s="22"/>
      <c r="P94" s="54"/>
      <c r="Q94" s="22"/>
      <c r="AD94" s="22"/>
      <c r="AF94" s="55"/>
      <c r="AG94" s="54"/>
      <c r="BC94" s="54"/>
      <c r="BE94" s="22"/>
      <c r="BU94" s="54"/>
      <c r="BV94" s="54"/>
      <c r="CP94" s="54"/>
      <c r="CQ94" s="54"/>
      <c r="CS94" s="54"/>
      <c r="DF94" s="22"/>
      <c r="DH94" s="54"/>
      <c r="DI94" s="54"/>
    </row>
    <row r="95" spans="14:113" s="6" customFormat="1" ht="9" customHeight="1">
      <c r="N95" s="22"/>
      <c r="O95" s="22"/>
      <c r="P95" s="54"/>
      <c r="Q95" s="22"/>
      <c r="AD95" s="22"/>
      <c r="AF95" s="55"/>
      <c r="AG95" s="54"/>
      <c r="BC95" s="54"/>
      <c r="BE95" s="22"/>
      <c r="BU95" s="54"/>
      <c r="BV95" s="54"/>
      <c r="CP95" s="54"/>
      <c r="CQ95" s="54"/>
      <c r="CS95" s="54"/>
      <c r="DF95" s="22"/>
      <c r="DH95" s="54"/>
      <c r="DI95" s="54"/>
    </row>
    <row r="96" spans="14:113" s="6" customFormat="1" ht="9" customHeight="1">
      <c r="N96" s="22"/>
      <c r="O96" s="22"/>
      <c r="P96" s="54"/>
      <c r="Q96" s="22"/>
      <c r="AD96" s="22"/>
      <c r="AF96" s="55"/>
      <c r="AG96" s="54"/>
      <c r="BC96" s="54"/>
      <c r="BE96" s="22"/>
      <c r="BU96" s="54"/>
      <c r="BV96" s="54"/>
      <c r="CP96" s="54"/>
      <c r="CQ96" s="54"/>
      <c r="CS96" s="54"/>
      <c r="DF96" s="22"/>
      <c r="DH96" s="54"/>
      <c r="DI96" s="54"/>
    </row>
    <row r="97" spans="14:113" s="6" customFormat="1" ht="9" customHeight="1">
      <c r="N97" s="22"/>
      <c r="O97" s="22"/>
      <c r="P97" s="54"/>
      <c r="Q97" s="22"/>
      <c r="AD97" s="22"/>
      <c r="AF97" s="55"/>
      <c r="AG97" s="54"/>
      <c r="BC97" s="54"/>
      <c r="BE97" s="22"/>
      <c r="BU97" s="54"/>
      <c r="BV97" s="54"/>
      <c r="CP97" s="54"/>
      <c r="CQ97" s="54"/>
      <c r="CS97" s="54"/>
      <c r="DF97" s="22"/>
      <c r="DH97" s="54"/>
      <c r="DI97" s="54"/>
    </row>
    <row r="98" spans="14:113" s="6" customFormat="1" ht="9" customHeight="1">
      <c r="N98" s="22"/>
      <c r="O98" s="22"/>
      <c r="P98" s="54"/>
      <c r="Q98" s="22"/>
      <c r="AD98" s="22"/>
      <c r="AF98" s="55"/>
      <c r="AG98" s="54"/>
      <c r="BC98" s="54"/>
      <c r="BE98" s="22"/>
      <c r="BU98" s="54"/>
      <c r="BV98" s="54"/>
      <c r="CP98" s="54"/>
      <c r="CQ98" s="54"/>
      <c r="CS98" s="54"/>
      <c r="DF98" s="22"/>
      <c r="DH98" s="54"/>
      <c r="DI98" s="54"/>
    </row>
    <row r="99" spans="14:113" s="6" customFormat="1" ht="9" customHeight="1">
      <c r="N99" s="22"/>
      <c r="O99" s="22"/>
      <c r="P99" s="54"/>
      <c r="Q99" s="22"/>
      <c r="AD99" s="22"/>
      <c r="AF99" s="55"/>
      <c r="AG99" s="54"/>
      <c r="BC99" s="54"/>
      <c r="BE99" s="22"/>
      <c r="BU99" s="54"/>
      <c r="BV99" s="54"/>
      <c r="CP99" s="54"/>
      <c r="CQ99" s="54"/>
      <c r="CS99" s="54"/>
      <c r="DF99" s="22"/>
      <c r="DH99" s="54"/>
      <c r="DI99" s="54"/>
    </row>
    <row r="100" spans="14:113" s="6" customFormat="1" ht="9" customHeight="1">
      <c r="N100" s="22"/>
      <c r="O100" s="22"/>
      <c r="P100" s="54"/>
      <c r="Q100" s="22"/>
      <c r="AD100" s="22"/>
      <c r="AF100" s="55"/>
      <c r="AG100" s="54"/>
      <c r="BC100" s="54"/>
      <c r="BE100" s="22"/>
      <c r="BU100" s="54"/>
      <c r="BV100" s="54"/>
      <c r="CP100" s="54"/>
      <c r="CQ100" s="54"/>
      <c r="CS100" s="54"/>
      <c r="DF100" s="22"/>
      <c r="DH100" s="54"/>
      <c r="DI100" s="54"/>
    </row>
    <row r="101" spans="14:113" s="6" customFormat="1" ht="9" customHeight="1">
      <c r="N101" s="22"/>
      <c r="O101" s="22"/>
      <c r="P101" s="54"/>
      <c r="Q101" s="22"/>
      <c r="AD101" s="22"/>
      <c r="AF101" s="55"/>
      <c r="AG101" s="54"/>
      <c r="BC101" s="54"/>
      <c r="BE101" s="22"/>
      <c r="BU101" s="54"/>
      <c r="BV101" s="54"/>
      <c r="CP101" s="54"/>
      <c r="CQ101" s="54"/>
      <c r="CS101" s="54"/>
      <c r="DF101" s="22"/>
      <c r="DH101" s="54"/>
      <c r="DI101" s="54"/>
    </row>
    <row r="102" spans="14:113" s="6" customFormat="1" ht="9" customHeight="1">
      <c r="N102" s="22"/>
      <c r="O102" s="22"/>
      <c r="P102" s="54"/>
      <c r="Q102" s="22"/>
      <c r="AD102" s="22"/>
      <c r="AF102" s="55"/>
      <c r="AG102" s="54"/>
      <c r="BC102" s="54"/>
      <c r="BE102" s="22"/>
      <c r="BU102" s="54"/>
      <c r="BV102" s="54"/>
      <c r="CP102" s="54"/>
      <c r="CQ102" s="54"/>
      <c r="CS102" s="54"/>
      <c r="DF102" s="22"/>
      <c r="DH102" s="54"/>
      <c r="DI102" s="54"/>
    </row>
    <row r="103" spans="14:113" s="6" customFormat="1" ht="9" customHeight="1">
      <c r="N103" s="22"/>
      <c r="O103" s="22"/>
      <c r="P103" s="54"/>
      <c r="Q103" s="22"/>
      <c r="AD103" s="22"/>
      <c r="AF103" s="55"/>
      <c r="AG103" s="54"/>
      <c r="BC103" s="54"/>
      <c r="BE103" s="22"/>
      <c r="BU103" s="54"/>
      <c r="BV103" s="54"/>
      <c r="CP103" s="54"/>
      <c r="CQ103" s="54"/>
      <c r="CS103" s="54"/>
      <c r="DF103" s="22"/>
      <c r="DH103" s="54"/>
      <c r="DI103" s="54"/>
    </row>
    <row r="104" spans="14:113" s="6" customFormat="1" ht="9" customHeight="1">
      <c r="N104" s="22"/>
      <c r="O104" s="22"/>
      <c r="P104" s="54"/>
      <c r="Q104" s="22"/>
      <c r="AD104" s="22"/>
      <c r="AF104" s="55"/>
      <c r="AG104" s="54"/>
      <c r="BC104" s="54"/>
      <c r="BE104" s="22"/>
      <c r="BU104" s="54"/>
      <c r="BV104" s="54"/>
      <c r="CP104" s="54"/>
      <c r="CQ104" s="54"/>
      <c r="CS104" s="54"/>
      <c r="DF104" s="22"/>
      <c r="DH104" s="54"/>
      <c r="DI104" s="54"/>
    </row>
    <row r="105" spans="14:113" s="6" customFormat="1" ht="9" customHeight="1">
      <c r="N105" s="22"/>
      <c r="O105" s="22"/>
      <c r="P105" s="54"/>
      <c r="Q105" s="22"/>
      <c r="AD105" s="22"/>
      <c r="AF105" s="55"/>
      <c r="AG105" s="54"/>
      <c r="BC105" s="54"/>
      <c r="BE105" s="22"/>
      <c r="BU105" s="54"/>
      <c r="BV105" s="54"/>
      <c r="CP105" s="54"/>
      <c r="CQ105" s="54"/>
      <c r="CS105" s="54"/>
      <c r="DF105" s="22"/>
      <c r="DH105" s="54"/>
      <c r="DI105" s="54"/>
    </row>
    <row r="106" spans="14:113" s="6" customFormat="1" ht="9" customHeight="1">
      <c r="N106" s="22"/>
      <c r="O106" s="22"/>
      <c r="P106" s="54"/>
      <c r="Q106" s="22"/>
      <c r="AD106" s="22"/>
      <c r="AF106" s="55"/>
      <c r="AG106" s="54"/>
      <c r="BC106" s="54"/>
      <c r="BE106" s="22"/>
      <c r="BU106" s="54"/>
      <c r="BV106" s="54"/>
      <c r="CP106" s="54"/>
      <c r="CQ106" s="54"/>
      <c r="CS106" s="54"/>
      <c r="DF106" s="22"/>
      <c r="DH106" s="54"/>
      <c r="DI106" s="54"/>
    </row>
    <row r="107" spans="14:113" s="6" customFormat="1" ht="9" customHeight="1">
      <c r="N107" s="22"/>
      <c r="O107" s="22"/>
      <c r="P107" s="54"/>
      <c r="Q107" s="22"/>
      <c r="AD107" s="22"/>
      <c r="AF107" s="55"/>
      <c r="AG107" s="54"/>
      <c r="BC107" s="54"/>
      <c r="BE107" s="22"/>
      <c r="BU107" s="54"/>
      <c r="BV107" s="54"/>
      <c r="CP107" s="54"/>
      <c r="CQ107" s="54"/>
      <c r="CS107" s="54"/>
      <c r="DF107" s="22"/>
      <c r="DH107" s="54"/>
      <c r="DI107" s="54"/>
    </row>
    <row r="108" spans="14:113" s="6" customFormat="1" ht="9" customHeight="1">
      <c r="N108" s="22"/>
      <c r="O108" s="22"/>
      <c r="P108" s="54"/>
      <c r="Q108" s="22"/>
      <c r="AD108" s="22"/>
      <c r="AF108" s="55"/>
      <c r="AG108" s="54"/>
      <c r="BC108" s="54"/>
      <c r="BE108" s="22"/>
      <c r="BU108" s="54"/>
      <c r="BV108" s="54"/>
      <c r="CP108" s="54"/>
      <c r="CQ108" s="54"/>
      <c r="CS108" s="54"/>
      <c r="DF108" s="22"/>
      <c r="DH108" s="54"/>
      <c r="DI108" s="54"/>
    </row>
    <row r="109" spans="14:113" s="6" customFormat="1" ht="9" customHeight="1">
      <c r="N109" s="22"/>
      <c r="O109" s="22"/>
      <c r="P109" s="54"/>
      <c r="Q109" s="22"/>
      <c r="AD109" s="22"/>
      <c r="AF109" s="55"/>
      <c r="AG109" s="54"/>
      <c r="BC109" s="54"/>
      <c r="BE109" s="22"/>
      <c r="BU109" s="54"/>
      <c r="BV109" s="54"/>
      <c r="CP109" s="54"/>
      <c r="CQ109" s="54"/>
      <c r="CS109" s="54"/>
      <c r="DF109" s="22"/>
      <c r="DH109" s="54"/>
      <c r="DI109" s="54"/>
    </row>
    <row r="110" spans="14:113" s="6" customFormat="1" ht="9" customHeight="1">
      <c r="N110" s="22"/>
      <c r="O110" s="22"/>
      <c r="P110" s="54"/>
      <c r="Q110" s="22"/>
      <c r="AD110" s="22"/>
      <c r="AF110" s="55"/>
      <c r="AG110" s="54"/>
      <c r="BC110" s="54"/>
      <c r="BE110" s="22"/>
      <c r="BU110" s="54"/>
      <c r="BV110" s="54"/>
      <c r="CP110" s="54"/>
      <c r="CQ110" s="54"/>
      <c r="CS110" s="54"/>
      <c r="DF110" s="22"/>
      <c r="DH110" s="54"/>
      <c r="DI110" s="54"/>
    </row>
    <row r="111" spans="14:113" s="6" customFormat="1" ht="9" customHeight="1">
      <c r="N111" s="22"/>
      <c r="O111" s="22"/>
      <c r="P111" s="54"/>
      <c r="Q111" s="22"/>
      <c r="AD111" s="22"/>
      <c r="AF111" s="55"/>
      <c r="AG111" s="54"/>
      <c r="BC111" s="54"/>
      <c r="BE111" s="22"/>
      <c r="BU111" s="54"/>
      <c r="BV111" s="54"/>
      <c r="CP111" s="54"/>
      <c r="CQ111" s="54"/>
      <c r="CS111" s="54"/>
      <c r="DF111" s="22"/>
      <c r="DH111" s="54"/>
      <c r="DI111" s="54"/>
    </row>
    <row r="112" spans="14:113" s="6" customFormat="1" ht="9" customHeight="1">
      <c r="N112" s="22"/>
      <c r="O112" s="22"/>
      <c r="P112" s="54"/>
      <c r="Q112" s="22"/>
      <c r="AD112" s="22"/>
      <c r="AF112" s="55"/>
      <c r="AG112" s="54"/>
      <c r="BC112" s="54"/>
      <c r="BE112" s="22"/>
      <c r="BU112" s="54"/>
      <c r="BV112" s="54"/>
      <c r="CP112" s="54"/>
      <c r="CQ112" s="54"/>
      <c r="CS112" s="54"/>
      <c r="DF112" s="22"/>
      <c r="DH112" s="54"/>
      <c r="DI112" s="54"/>
    </row>
    <row r="113" spans="14:113" s="6" customFormat="1" ht="9" customHeight="1">
      <c r="N113" s="22"/>
      <c r="O113" s="22"/>
      <c r="P113" s="54"/>
      <c r="Q113" s="22"/>
      <c r="AD113" s="22"/>
      <c r="AF113" s="55"/>
      <c r="AG113" s="54"/>
      <c r="BC113" s="54"/>
      <c r="BE113" s="22"/>
      <c r="BU113" s="54"/>
      <c r="BV113" s="54"/>
      <c r="CP113" s="54"/>
      <c r="CQ113" s="54"/>
      <c r="CS113" s="54"/>
      <c r="DF113" s="22"/>
      <c r="DH113" s="54"/>
      <c r="DI113" s="54"/>
    </row>
    <row r="114" spans="14:113" s="6" customFormat="1" ht="9" customHeight="1">
      <c r="N114" s="22"/>
      <c r="O114" s="22"/>
      <c r="P114" s="54"/>
      <c r="Q114" s="22"/>
      <c r="AD114" s="22"/>
      <c r="AF114" s="55"/>
      <c r="AG114" s="54"/>
      <c r="BC114" s="54"/>
      <c r="BE114" s="22"/>
      <c r="BU114" s="54"/>
      <c r="BV114" s="54"/>
      <c r="CP114" s="54"/>
      <c r="CQ114" s="54"/>
      <c r="CS114" s="54"/>
      <c r="DF114" s="22"/>
      <c r="DH114" s="54"/>
      <c r="DI114" s="54"/>
    </row>
    <row r="115" spans="14:113" s="6" customFormat="1" ht="12" customHeight="1">
      <c r="N115" s="22"/>
      <c r="O115" s="22"/>
      <c r="P115" s="54"/>
      <c r="Q115" s="22"/>
      <c r="AD115" s="22"/>
      <c r="AF115" s="55"/>
      <c r="AG115" s="54"/>
      <c r="BC115" s="54"/>
      <c r="BE115" s="22"/>
      <c r="BU115" s="54"/>
      <c r="BV115" s="54"/>
      <c r="CP115" s="54"/>
      <c r="CQ115" s="54"/>
      <c r="CS115" s="54"/>
      <c r="DF115" s="22"/>
      <c r="DH115" s="54"/>
      <c r="DI115" s="54"/>
    </row>
    <row r="116" spans="16:122" s="22" customFormat="1" ht="9" customHeight="1">
      <c r="P116" s="54"/>
      <c r="AF116" s="54"/>
      <c r="AG116" s="54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54"/>
      <c r="BD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54"/>
      <c r="BV116" s="54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54"/>
      <c r="CQ116" s="54"/>
      <c r="CR116" s="6"/>
      <c r="CS116" s="54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G116" s="6"/>
      <c r="DH116" s="54"/>
      <c r="DI116" s="54"/>
      <c r="DJ116" s="6"/>
      <c r="DK116" s="6"/>
      <c r="DL116" s="6"/>
      <c r="DM116" s="6"/>
      <c r="DN116" s="6"/>
      <c r="DO116" s="6"/>
      <c r="DP116" s="6"/>
      <c r="DQ116" s="6"/>
      <c r="DR116" s="6"/>
    </row>
    <row r="117" spans="16:122" s="22" customFormat="1" ht="9" customHeight="1">
      <c r="P117" s="54"/>
      <c r="AF117" s="54"/>
      <c r="AG117" s="54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54"/>
      <c r="BD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54"/>
      <c r="BV117" s="54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54"/>
      <c r="CQ117" s="54"/>
      <c r="CR117" s="6"/>
      <c r="CS117" s="54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G117" s="6"/>
      <c r="DH117" s="54"/>
      <c r="DI117" s="54"/>
      <c r="DJ117" s="6"/>
      <c r="DK117" s="6"/>
      <c r="DL117" s="6"/>
      <c r="DM117" s="6"/>
      <c r="DN117" s="6"/>
      <c r="DO117" s="6"/>
      <c r="DP117" s="6"/>
      <c r="DQ117" s="6"/>
      <c r="DR117" s="6"/>
    </row>
    <row r="118" spans="16:113" s="22" customFormat="1" ht="9" customHeight="1">
      <c r="P118" s="54"/>
      <c r="AF118" s="54"/>
      <c r="AG118" s="54"/>
      <c r="BC118" s="54"/>
      <c r="BU118" s="54"/>
      <c r="BV118" s="54"/>
      <c r="CP118" s="54"/>
      <c r="CQ118" s="54"/>
      <c r="CS118" s="54"/>
      <c r="DH118" s="54"/>
      <c r="DI118" s="54"/>
    </row>
    <row r="119" spans="16:113" s="22" customFormat="1" ht="9" customHeight="1">
      <c r="P119" s="54"/>
      <c r="AF119" s="54"/>
      <c r="AG119" s="54"/>
      <c r="BC119" s="54"/>
      <c r="BU119" s="54"/>
      <c r="BV119" s="54"/>
      <c r="CP119" s="54"/>
      <c r="CQ119" s="54"/>
      <c r="CS119" s="54"/>
      <c r="DH119" s="54"/>
      <c r="DI119" s="54"/>
    </row>
    <row r="120" spans="16:113" s="22" customFormat="1" ht="9" customHeight="1">
      <c r="P120" s="54"/>
      <c r="AF120" s="54"/>
      <c r="AG120" s="54"/>
      <c r="BC120" s="54"/>
      <c r="BU120" s="54"/>
      <c r="BV120" s="54"/>
      <c r="CP120" s="54"/>
      <c r="CQ120" s="54"/>
      <c r="CS120" s="54"/>
      <c r="DH120" s="54"/>
      <c r="DI120" s="54"/>
    </row>
    <row r="121" spans="16:113" s="22" customFormat="1" ht="9" customHeight="1">
      <c r="P121" s="54"/>
      <c r="AF121" s="54"/>
      <c r="AG121" s="54"/>
      <c r="BC121" s="54"/>
      <c r="BU121" s="54"/>
      <c r="BV121" s="54"/>
      <c r="CP121" s="54"/>
      <c r="CQ121" s="54"/>
      <c r="CS121" s="54"/>
      <c r="DH121" s="54"/>
      <c r="DI121" s="54"/>
    </row>
    <row r="122" spans="16:113" s="22" customFormat="1" ht="9" customHeight="1">
      <c r="P122" s="54"/>
      <c r="AF122" s="54"/>
      <c r="AG122" s="54"/>
      <c r="BC122" s="54"/>
      <c r="BU122" s="54"/>
      <c r="BV122" s="54"/>
      <c r="CP122" s="54"/>
      <c r="CQ122" s="54"/>
      <c r="CS122" s="54"/>
      <c r="DH122" s="54"/>
      <c r="DI122" s="54"/>
    </row>
    <row r="123" spans="16:113" s="22" customFormat="1" ht="9" customHeight="1">
      <c r="P123" s="54"/>
      <c r="AF123" s="54"/>
      <c r="AG123" s="54"/>
      <c r="BC123" s="54"/>
      <c r="BU123" s="54"/>
      <c r="BV123" s="54"/>
      <c r="CP123" s="54"/>
      <c r="CQ123" s="54"/>
      <c r="CS123" s="54"/>
      <c r="DH123" s="54"/>
      <c r="DI123" s="54"/>
    </row>
    <row r="124" spans="16:113" s="22" customFormat="1" ht="9" customHeight="1">
      <c r="P124" s="54"/>
      <c r="AF124" s="54"/>
      <c r="AG124" s="54"/>
      <c r="BC124" s="54"/>
      <c r="BU124" s="54"/>
      <c r="BV124" s="54"/>
      <c r="CP124" s="54"/>
      <c r="CQ124" s="54"/>
      <c r="CS124" s="54"/>
      <c r="DH124" s="54"/>
      <c r="DI124" s="54"/>
    </row>
    <row r="125" spans="16:113" s="22" customFormat="1" ht="9" customHeight="1">
      <c r="P125" s="54"/>
      <c r="AF125" s="54"/>
      <c r="AG125" s="54"/>
      <c r="BC125" s="54"/>
      <c r="BU125" s="54"/>
      <c r="BV125" s="54"/>
      <c r="CP125" s="54"/>
      <c r="CQ125" s="54"/>
      <c r="CS125" s="54"/>
      <c r="DH125" s="54"/>
      <c r="DI125" s="54"/>
    </row>
    <row r="126" spans="16:113" s="22" customFormat="1" ht="9" customHeight="1">
      <c r="P126" s="54"/>
      <c r="AF126" s="54"/>
      <c r="AG126" s="54"/>
      <c r="BC126" s="54"/>
      <c r="BU126" s="54"/>
      <c r="BV126" s="54"/>
      <c r="CP126" s="54"/>
      <c r="CQ126" s="54"/>
      <c r="CS126" s="54"/>
      <c r="DH126" s="54"/>
      <c r="DI126" s="54"/>
    </row>
    <row r="127" spans="16:113" s="22" customFormat="1" ht="9" customHeight="1">
      <c r="P127" s="54"/>
      <c r="AF127" s="54"/>
      <c r="AG127" s="54"/>
      <c r="BC127" s="54"/>
      <c r="BU127" s="54"/>
      <c r="BV127" s="54"/>
      <c r="CP127" s="54"/>
      <c r="CQ127" s="54"/>
      <c r="CS127" s="54"/>
      <c r="DH127" s="54"/>
      <c r="DI127" s="54"/>
    </row>
    <row r="128" spans="16:113" s="22" customFormat="1" ht="9" customHeight="1">
      <c r="P128" s="54"/>
      <c r="AF128" s="54"/>
      <c r="AG128" s="54"/>
      <c r="BC128" s="54"/>
      <c r="BU128" s="54"/>
      <c r="BV128" s="54"/>
      <c r="CP128" s="54"/>
      <c r="CQ128" s="54"/>
      <c r="CS128" s="54"/>
      <c r="DH128" s="54"/>
      <c r="DI128" s="54"/>
    </row>
    <row r="129" spans="16:113" s="22" customFormat="1" ht="9" customHeight="1">
      <c r="P129" s="54"/>
      <c r="AF129" s="54"/>
      <c r="AG129" s="54"/>
      <c r="BC129" s="54"/>
      <c r="BU129" s="54"/>
      <c r="BV129" s="54"/>
      <c r="CP129" s="54"/>
      <c r="CQ129" s="54"/>
      <c r="CS129" s="54"/>
      <c r="DH129" s="54"/>
      <c r="DI129" s="54"/>
    </row>
    <row r="130" spans="16:113" s="22" customFormat="1" ht="9" customHeight="1">
      <c r="P130" s="54"/>
      <c r="AF130" s="54"/>
      <c r="AG130" s="54"/>
      <c r="BC130" s="54"/>
      <c r="BU130" s="54"/>
      <c r="BV130" s="54"/>
      <c r="CP130" s="54"/>
      <c r="CQ130" s="54"/>
      <c r="CS130" s="54"/>
      <c r="DH130" s="54"/>
      <c r="DI130" s="54"/>
    </row>
    <row r="131" spans="16:113" s="22" customFormat="1" ht="9" customHeight="1">
      <c r="P131" s="54"/>
      <c r="AF131" s="54"/>
      <c r="AG131" s="54"/>
      <c r="BC131" s="54"/>
      <c r="BU131" s="54"/>
      <c r="BV131" s="54"/>
      <c r="CP131" s="54"/>
      <c r="CQ131" s="54"/>
      <c r="CS131" s="54"/>
      <c r="DH131" s="54"/>
      <c r="DI131" s="54"/>
    </row>
    <row r="132" spans="16:113" s="22" customFormat="1" ht="9" customHeight="1">
      <c r="P132" s="54"/>
      <c r="AF132" s="54"/>
      <c r="AG132" s="54"/>
      <c r="BC132" s="54"/>
      <c r="BU132" s="54"/>
      <c r="BV132" s="54"/>
      <c r="CP132" s="54"/>
      <c r="CQ132" s="54"/>
      <c r="CS132" s="54"/>
      <c r="DH132" s="54"/>
      <c r="DI132" s="54"/>
    </row>
    <row r="133" spans="16:113" s="22" customFormat="1" ht="9" customHeight="1">
      <c r="P133" s="54"/>
      <c r="AF133" s="54"/>
      <c r="AG133" s="54"/>
      <c r="BC133" s="54"/>
      <c r="BU133" s="54"/>
      <c r="BV133" s="54"/>
      <c r="CP133" s="54"/>
      <c r="CQ133" s="54"/>
      <c r="CS133" s="54"/>
      <c r="DH133" s="54"/>
      <c r="DI133" s="54"/>
    </row>
    <row r="134" spans="16:113" s="22" customFormat="1" ht="9" customHeight="1">
      <c r="P134" s="54"/>
      <c r="AF134" s="54"/>
      <c r="AG134" s="54"/>
      <c r="BC134" s="54"/>
      <c r="BU134" s="54"/>
      <c r="BV134" s="54"/>
      <c r="CP134" s="54"/>
      <c r="CQ134" s="54"/>
      <c r="CS134" s="54"/>
      <c r="DH134" s="54"/>
      <c r="DI134" s="54"/>
    </row>
    <row r="135" spans="16:113" s="22" customFormat="1" ht="9" customHeight="1">
      <c r="P135" s="54"/>
      <c r="AF135" s="54"/>
      <c r="AG135" s="54"/>
      <c r="BC135" s="54"/>
      <c r="BU135" s="54"/>
      <c r="BV135" s="54"/>
      <c r="CP135" s="54"/>
      <c r="CQ135" s="54"/>
      <c r="CS135" s="54"/>
      <c r="DH135" s="54"/>
      <c r="DI135" s="54"/>
    </row>
    <row r="136" spans="16:113" s="22" customFormat="1" ht="9" customHeight="1">
      <c r="P136" s="54"/>
      <c r="AF136" s="54"/>
      <c r="AG136" s="54"/>
      <c r="BC136" s="54"/>
      <c r="BU136" s="54"/>
      <c r="BV136" s="54"/>
      <c r="CP136" s="54"/>
      <c r="CQ136" s="54"/>
      <c r="CS136" s="54"/>
      <c r="DH136" s="54"/>
      <c r="DI136" s="54"/>
    </row>
    <row r="137" spans="16:113" s="22" customFormat="1" ht="9" customHeight="1">
      <c r="P137" s="54"/>
      <c r="AF137" s="54"/>
      <c r="AG137" s="54"/>
      <c r="BC137" s="54"/>
      <c r="BU137" s="54"/>
      <c r="BV137" s="54"/>
      <c r="CP137" s="54"/>
      <c r="CQ137" s="54"/>
      <c r="CS137" s="54"/>
      <c r="DH137" s="54"/>
      <c r="DI137" s="54"/>
    </row>
    <row r="138" spans="16:113" s="22" customFormat="1" ht="9" customHeight="1">
      <c r="P138" s="54"/>
      <c r="AF138" s="54"/>
      <c r="AG138" s="54"/>
      <c r="BC138" s="54"/>
      <c r="BU138" s="54"/>
      <c r="BV138" s="54"/>
      <c r="CP138" s="54"/>
      <c r="CQ138" s="54"/>
      <c r="CS138" s="54"/>
      <c r="DH138" s="54"/>
      <c r="DI138" s="54"/>
    </row>
    <row r="139" spans="16:113" s="22" customFormat="1" ht="9" customHeight="1">
      <c r="P139" s="54"/>
      <c r="AF139" s="54"/>
      <c r="AG139" s="54"/>
      <c r="BC139" s="54"/>
      <c r="BU139" s="54"/>
      <c r="BV139" s="54"/>
      <c r="CP139" s="54"/>
      <c r="CQ139" s="54"/>
      <c r="CS139" s="54"/>
      <c r="DH139" s="54"/>
      <c r="DI139" s="54"/>
    </row>
    <row r="140" spans="16:113" s="22" customFormat="1" ht="9" customHeight="1">
      <c r="P140" s="54"/>
      <c r="AF140" s="54"/>
      <c r="AG140" s="54"/>
      <c r="BC140" s="54"/>
      <c r="BU140" s="54"/>
      <c r="BV140" s="54"/>
      <c r="CP140" s="54"/>
      <c r="CQ140" s="54"/>
      <c r="CS140" s="54"/>
      <c r="DH140" s="54"/>
      <c r="DI140" s="54"/>
    </row>
    <row r="141" spans="16:113" s="22" customFormat="1" ht="9" customHeight="1">
      <c r="P141" s="54"/>
      <c r="AF141" s="54"/>
      <c r="AG141" s="54"/>
      <c r="BC141" s="54"/>
      <c r="BU141" s="54"/>
      <c r="BV141" s="54"/>
      <c r="CP141" s="54"/>
      <c r="CQ141" s="54"/>
      <c r="CS141" s="54"/>
      <c r="DH141" s="54"/>
      <c r="DI141" s="54"/>
    </row>
    <row r="142" spans="16:113" s="22" customFormat="1" ht="9" customHeight="1">
      <c r="P142" s="54"/>
      <c r="AF142" s="54"/>
      <c r="AG142" s="54"/>
      <c r="BC142" s="54"/>
      <c r="BU142" s="54"/>
      <c r="BV142" s="54"/>
      <c r="CP142" s="54"/>
      <c r="CQ142" s="54"/>
      <c r="CS142" s="54"/>
      <c r="DH142" s="54"/>
      <c r="DI142" s="54"/>
    </row>
    <row r="143" spans="16:113" s="22" customFormat="1" ht="9" customHeight="1">
      <c r="P143" s="54"/>
      <c r="AF143" s="54"/>
      <c r="AG143" s="54"/>
      <c r="BC143" s="54"/>
      <c r="BU143" s="54"/>
      <c r="BV143" s="54"/>
      <c r="CP143" s="54"/>
      <c r="CQ143" s="54"/>
      <c r="CS143" s="54"/>
      <c r="DH143" s="54"/>
      <c r="DI143" s="54"/>
    </row>
    <row r="144" spans="16:113" s="22" customFormat="1" ht="9" customHeight="1">
      <c r="P144" s="54"/>
      <c r="AF144" s="54"/>
      <c r="AG144" s="54"/>
      <c r="BC144" s="54"/>
      <c r="BU144" s="54"/>
      <c r="BV144" s="54"/>
      <c r="CP144" s="54"/>
      <c r="CQ144" s="54"/>
      <c r="CS144" s="54"/>
      <c r="DH144" s="54"/>
      <c r="DI144" s="54"/>
    </row>
    <row r="145" spans="16:113" s="22" customFormat="1" ht="9" customHeight="1">
      <c r="P145" s="54"/>
      <c r="AF145" s="54"/>
      <c r="AG145" s="54"/>
      <c r="BC145" s="54"/>
      <c r="BU145" s="54"/>
      <c r="BV145" s="54"/>
      <c r="CP145" s="54"/>
      <c r="CQ145" s="54"/>
      <c r="CS145" s="54"/>
      <c r="DH145" s="54"/>
      <c r="DI145" s="54"/>
    </row>
    <row r="146" spans="16:113" s="22" customFormat="1" ht="9" customHeight="1">
      <c r="P146" s="54"/>
      <c r="AF146" s="54"/>
      <c r="AG146" s="54"/>
      <c r="BC146" s="54"/>
      <c r="BU146" s="54"/>
      <c r="BV146" s="54"/>
      <c r="CP146" s="54"/>
      <c r="CQ146" s="54"/>
      <c r="CS146" s="54"/>
      <c r="DH146" s="54"/>
      <c r="DI146" s="54"/>
    </row>
    <row r="147" spans="16:113" s="22" customFormat="1" ht="9" customHeight="1">
      <c r="P147" s="54"/>
      <c r="AF147" s="54"/>
      <c r="AG147" s="54"/>
      <c r="BC147" s="54"/>
      <c r="BU147" s="54"/>
      <c r="BV147" s="54"/>
      <c r="CP147" s="54"/>
      <c r="CQ147" s="54"/>
      <c r="CS147" s="54"/>
      <c r="DH147" s="54"/>
      <c r="DI147" s="54"/>
    </row>
    <row r="148" spans="16:113" s="22" customFormat="1" ht="9" customHeight="1">
      <c r="P148" s="54"/>
      <c r="AF148" s="54"/>
      <c r="AG148" s="54"/>
      <c r="BC148" s="54"/>
      <c r="BU148" s="54"/>
      <c r="BV148" s="54"/>
      <c r="CP148" s="54"/>
      <c r="CQ148" s="54"/>
      <c r="CS148" s="54"/>
      <c r="DH148" s="54"/>
      <c r="DI148" s="54"/>
    </row>
    <row r="149" spans="16:113" s="22" customFormat="1" ht="9" customHeight="1">
      <c r="P149" s="54"/>
      <c r="AF149" s="54"/>
      <c r="AG149" s="54"/>
      <c r="BC149" s="54"/>
      <c r="BU149" s="54"/>
      <c r="BV149" s="54"/>
      <c r="CP149" s="54"/>
      <c r="CQ149" s="54"/>
      <c r="CS149" s="54"/>
      <c r="DH149" s="54"/>
      <c r="DI149" s="54"/>
    </row>
    <row r="150" spans="16:113" s="22" customFormat="1" ht="9" customHeight="1">
      <c r="P150" s="54"/>
      <c r="AF150" s="54"/>
      <c r="AG150" s="54"/>
      <c r="BC150" s="54"/>
      <c r="BU150" s="54"/>
      <c r="BV150" s="54"/>
      <c r="CP150" s="54"/>
      <c r="CQ150" s="54"/>
      <c r="CS150" s="54"/>
      <c r="DH150" s="54"/>
      <c r="DI150" s="54"/>
    </row>
    <row r="151" spans="16:113" s="22" customFormat="1" ht="9" customHeight="1">
      <c r="P151" s="54"/>
      <c r="AF151" s="54"/>
      <c r="AG151" s="54"/>
      <c r="BC151" s="54"/>
      <c r="BU151" s="54"/>
      <c r="BV151" s="54"/>
      <c r="CP151" s="54"/>
      <c r="CQ151" s="54"/>
      <c r="CS151" s="54"/>
      <c r="DH151" s="54"/>
      <c r="DI151" s="54"/>
    </row>
    <row r="152" spans="16:113" s="22" customFormat="1" ht="9" customHeight="1">
      <c r="P152" s="54"/>
      <c r="AF152" s="54"/>
      <c r="AG152" s="54"/>
      <c r="BC152" s="54"/>
      <c r="BU152" s="54"/>
      <c r="BV152" s="54"/>
      <c r="CP152" s="54"/>
      <c r="CQ152" s="54"/>
      <c r="CS152" s="54"/>
      <c r="DH152" s="54"/>
      <c r="DI152" s="54"/>
    </row>
    <row r="153" spans="16:113" s="22" customFormat="1" ht="9" customHeight="1">
      <c r="P153" s="54"/>
      <c r="AF153" s="54"/>
      <c r="AG153" s="54"/>
      <c r="BC153" s="54"/>
      <c r="BU153" s="54"/>
      <c r="BV153" s="54"/>
      <c r="CP153" s="54"/>
      <c r="CQ153" s="54"/>
      <c r="CS153" s="54"/>
      <c r="DH153" s="54"/>
      <c r="DI153" s="54"/>
    </row>
    <row r="154" spans="16:113" s="22" customFormat="1" ht="9" customHeight="1">
      <c r="P154" s="54"/>
      <c r="AF154" s="54"/>
      <c r="AG154" s="54"/>
      <c r="BC154" s="54"/>
      <c r="BU154" s="54"/>
      <c r="BV154" s="54"/>
      <c r="CP154" s="54"/>
      <c r="CQ154" s="54"/>
      <c r="CS154" s="54"/>
      <c r="DH154" s="54"/>
      <c r="DI154" s="54"/>
    </row>
    <row r="155" spans="16:113" s="22" customFormat="1" ht="9" customHeight="1">
      <c r="P155" s="54"/>
      <c r="AF155" s="54"/>
      <c r="AG155" s="54"/>
      <c r="BC155" s="54"/>
      <c r="BU155" s="54"/>
      <c r="BV155" s="54"/>
      <c r="CP155" s="54"/>
      <c r="CQ155" s="54"/>
      <c r="CS155" s="54"/>
      <c r="DH155" s="54"/>
      <c r="DI155" s="54"/>
    </row>
    <row r="156" spans="16:113" s="22" customFormat="1" ht="9" customHeight="1">
      <c r="P156" s="54"/>
      <c r="AF156" s="54"/>
      <c r="AG156" s="54"/>
      <c r="BC156" s="54"/>
      <c r="BU156" s="54"/>
      <c r="BV156" s="54"/>
      <c r="CP156" s="54"/>
      <c r="CQ156" s="54"/>
      <c r="CS156" s="54"/>
      <c r="DH156" s="54"/>
      <c r="DI156" s="54"/>
    </row>
    <row r="157" spans="16:113" s="22" customFormat="1" ht="9" customHeight="1">
      <c r="P157" s="54"/>
      <c r="AF157" s="54"/>
      <c r="AG157" s="54"/>
      <c r="BC157" s="54"/>
      <c r="BU157" s="54"/>
      <c r="BV157" s="54"/>
      <c r="CP157" s="54"/>
      <c r="CQ157" s="54"/>
      <c r="CS157" s="54"/>
      <c r="DH157" s="54"/>
      <c r="DI157" s="54"/>
    </row>
    <row r="158" spans="16:113" s="22" customFormat="1" ht="9" customHeight="1">
      <c r="P158" s="54"/>
      <c r="AF158" s="54"/>
      <c r="AG158" s="54"/>
      <c r="BC158" s="54"/>
      <c r="BU158" s="54"/>
      <c r="BV158" s="54"/>
      <c r="CP158" s="54"/>
      <c r="CQ158" s="54"/>
      <c r="CS158" s="54"/>
      <c r="DH158" s="54"/>
      <c r="DI158" s="54"/>
    </row>
    <row r="159" spans="16:113" s="22" customFormat="1" ht="9" customHeight="1">
      <c r="P159" s="54"/>
      <c r="AF159" s="54"/>
      <c r="AG159" s="54"/>
      <c r="BC159" s="54"/>
      <c r="BU159" s="54"/>
      <c r="BV159" s="54"/>
      <c r="CP159" s="54"/>
      <c r="CQ159" s="54"/>
      <c r="CS159" s="54"/>
      <c r="DH159" s="54"/>
      <c r="DI159" s="54"/>
    </row>
    <row r="160" spans="16:113" s="22" customFormat="1" ht="9" customHeight="1">
      <c r="P160" s="54"/>
      <c r="AF160" s="54"/>
      <c r="AG160" s="54"/>
      <c r="BC160" s="54"/>
      <c r="BU160" s="54"/>
      <c r="BV160" s="54"/>
      <c r="CP160" s="54"/>
      <c r="CQ160" s="54"/>
      <c r="CS160" s="54"/>
      <c r="DH160" s="54"/>
      <c r="DI160" s="54"/>
    </row>
    <row r="161" spans="16:113" s="22" customFormat="1" ht="9" customHeight="1">
      <c r="P161" s="54"/>
      <c r="AF161" s="54"/>
      <c r="AG161" s="54"/>
      <c r="BC161" s="54"/>
      <c r="BU161" s="54"/>
      <c r="BV161" s="54"/>
      <c r="CP161" s="54"/>
      <c r="CQ161" s="54"/>
      <c r="CS161" s="54"/>
      <c r="DH161" s="54"/>
      <c r="DI161" s="54"/>
    </row>
    <row r="162" spans="16:113" s="22" customFormat="1" ht="9" customHeight="1">
      <c r="P162" s="54"/>
      <c r="AF162" s="54"/>
      <c r="AG162" s="54"/>
      <c r="BC162" s="54"/>
      <c r="BU162" s="54"/>
      <c r="BV162" s="54"/>
      <c r="CP162" s="54"/>
      <c r="CQ162" s="54"/>
      <c r="CS162" s="54"/>
      <c r="DH162" s="54"/>
      <c r="DI162" s="54"/>
    </row>
    <row r="163" spans="16:113" s="22" customFormat="1" ht="9" customHeight="1">
      <c r="P163" s="54"/>
      <c r="AF163" s="54"/>
      <c r="AG163" s="54"/>
      <c r="BC163" s="54"/>
      <c r="BU163" s="54"/>
      <c r="BV163" s="54"/>
      <c r="CP163" s="54"/>
      <c r="CQ163" s="54"/>
      <c r="CS163" s="54"/>
      <c r="DH163" s="54"/>
      <c r="DI163" s="54"/>
    </row>
    <row r="164" spans="16:113" s="22" customFormat="1" ht="9" customHeight="1">
      <c r="P164" s="54"/>
      <c r="AF164" s="54"/>
      <c r="AG164" s="54"/>
      <c r="BC164" s="54"/>
      <c r="BU164" s="54"/>
      <c r="BV164" s="54"/>
      <c r="CP164" s="54"/>
      <c r="CQ164" s="54"/>
      <c r="CS164" s="54"/>
      <c r="DH164" s="54"/>
      <c r="DI164" s="54"/>
    </row>
    <row r="165" spans="16:113" s="22" customFormat="1" ht="9" customHeight="1">
      <c r="P165" s="54"/>
      <c r="AF165" s="54"/>
      <c r="AG165" s="54"/>
      <c r="BC165" s="54"/>
      <c r="BU165" s="54"/>
      <c r="BV165" s="54"/>
      <c r="CP165" s="54"/>
      <c r="CQ165" s="54"/>
      <c r="CS165" s="54"/>
      <c r="DH165" s="54"/>
      <c r="DI165" s="54"/>
    </row>
    <row r="166" spans="16:113" s="22" customFormat="1" ht="9" customHeight="1">
      <c r="P166" s="54"/>
      <c r="AF166" s="54"/>
      <c r="AG166" s="54"/>
      <c r="BC166" s="54"/>
      <c r="BU166" s="54"/>
      <c r="BV166" s="54"/>
      <c r="CP166" s="54"/>
      <c r="CQ166" s="54"/>
      <c r="CS166" s="54"/>
      <c r="DH166" s="54"/>
      <c r="DI166" s="54"/>
    </row>
    <row r="167" spans="16:113" s="22" customFormat="1" ht="9" customHeight="1">
      <c r="P167" s="54"/>
      <c r="AF167" s="54"/>
      <c r="AG167" s="54"/>
      <c r="BC167" s="54"/>
      <c r="BU167" s="54"/>
      <c r="BV167" s="54"/>
      <c r="CP167" s="54"/>
      <c r="CQ167" s="54"/>
      <c r="CS167" s="54"/>
      <c r="DH167" s="54"/>
      <c r="DI167" s="54"/>
    </row>
    <row r="168" spans="16:113" s="22" customFormat="1" ht="9" customHeight="1">
      <c r="P168" s="54"/>
      <c r="AF168" s="54"/>
      <c r="AG168" s="54"/>
      <c r="BC168" s="54"/>
      <c r="BU168" s="54"/>
      <c r="BV168" s="54"/>
      <c r="CP168" s="54"/>
      <c r="CQ168" s="54"/>
      <c r="CS168" s="54"/>
      <c r="DH168" s="54"/>
      <c r="DI168" s="54"/>
    </row>
    <row r="169" spans="16:113" s="22" customFormat="1" ht="9" customHeight="1">
      <c r="P169" s="54"/>
      <c r="AF169" s="54"/>
      <c r="AG169" s="54"/>
      <c r="BC169" s="54"/>
      <c r="BU169" s="54"/>
      <c r="BV169" s="54"/>
      <c r="CP169" s="54"/>
      <c r="CQ169" s="54"/>
      <c r="CS169" s="54"/>
      <c r="DH169" s="54"/>
      <c r="DI169" s="54"/>
    </row>
    <row r="170" spans="16:113" s="22" customFormat="1" ht="9" customHeight="1">
      <c r="P170" s="54"/>
      <c r="AF170" s="54"/>
      <c r="AG170" s="54"/>
      <c r="BC170" s="54"/>
      <c r="BU170" s="54"/>
      <c r="BV170" s="54"/>
      <c r="CP170" s="54"/>
      <c r="CQ170" s="54"/>
      <c r="CS170" s="54"/>
      <c r="DH170" s="54"/>
      <c r="DI170" s="54"/>
    </row>
    <row r="171" spans="16:113" s="22" customFormat="1" ht="9" customHeight="1">
      <c r="P171" s="54"/>
      <c r="AF171" s="54"/>
      <c r="AG171" s="54"/>
      <c r="BC171" s="54"/>
      <c r="BU171" s="54"/>
      <c r="BV171" s="54"/>
      <c r="CP171" s="54"/>
      <c r="CQ171" s="54"/>
      <c r="CS171" s="54"/>
      <c r="DH171" s="54"/>
      <c r="DI171" s="54"/>
    </row>
    <row r="172" spans="16:113" s="22" customFormat="1" ht="9" customHeight="1">
      <c r="P172" s="54"/>
      <c r="AF172" s="54"/>
      <c r="AG172" s="54"/>
      <c r="BC172" s="54"/>
      <c r="BU172" s="54"/>
      <c r="BV172" s="54"/>
      <c r="CP172" s="54"/>
      <c r="CQ172" s="54"/>
      <c r="CS172" s="54"/>
      <c r="DH172" s="54"/>
      <c r="DI172" s="54"/>
    </row>
    <row r="173" spans="16:113" s="22" customFormat="1" ht="9" customHeight="1">
      <c r="P173" s="54"/>
      <c r="AF173" s="54"/>
      <c r="AG173" s="54"/>
      <c r="BC173" s="54"/>
      <c r="BU173" s="54"/>
      <c r="BV173" s="54"/>
      <c r="CP173" s="54"/>
      <c r="CQ173" s="54"/>
      <c r="CS173" s="54"/>
      <c r="DH173" s="54"/>
      <c r="DI173" s="54"/>
    </row>
    <row r="174" spans="16:113" s="22" customFormat="1" ht="9" customHeight="1">
      <c r="P174" s="54"/>
      <c r="AF174" s="54"/>
      <c r="AG174" s="54"/>
      <c r="BC174" s="54"/>
      <c r="BU174" s="54"/>
      <c r="BV174" s="54"/>
      <c r="CP174" s="54"/>
      <c r="CQ174" s="54"/>
      <c r="CS174" s="54"/>
      <c r="DH174" s="54"/>
      <c r="DI174" s="54"/>
    </row>
    <row r="175" spans="16:113" s="22" customFormat="1" ht="9" customHeight="1">
      <c r="P175" s="54"/>
      <c r="AF175" s="54"/>
      <c r="AG175" s="54"/>
      <c r="BC175" s="54"/>
      <c r="BU175" s="54"/>
      <c r="BV175" s="54"/>
      <c r="CP175" s="54"/>
      <c r="CQ175" s="54"/>
      <c r="CS175" s="54"/>
      <c r="DH175" s="54"/>
      <c r="DI175" s="54"/>
    </row>
    <row r="176" spans="16:113" s="22" customFormat="1" ht="9" customHeight="1">
      <c r="P176" s="54"/>
      <c r="AF176" s="54"/>
      <c r="AG176" s="54"/>
      <c r="BC176" s="54"/>
      <c r="BU176" s="54"/>
      <c r="BV176" s="54"/>
      <c r="CP176" s="54"/>
      <c r="CQ176" s="54"/>
      <c r="CS176" s="54"/>
      <c r="DH176" s="54"/>
      <c r="DI176" s="54"/>
    </row>
    <row r="177" spans="16:113" s="22" customFormat="1" ht="9" customHeight="1">
      <c r="P177" s="54"/>
      <c r="AF177" s="54"/>
      <c r="AG177" s="54"/>
      <c r="BC177" s="54"/>
      <c r="BU177" s="54"/>
      <c r="BV177" s="54"/>
      <c r="CP177" s="54"/>
      <c r="CQ177" s="54"/>
      <c r="CS177" s="54"/>
      <c r="DH177" s="54"/>
      <c r="DI177" s="54"/>
    </row>
    <row r="178" spans="16:113" s="22" customFormat="1" ht="9" customHeight="1">
      <c r="P178" s="54"/>
      <c r="AF178" s="54"/>
      <c r="AG178" s="54"/>
      <c r="BC178" s="54"/>
      <c r="BU178" s="54"/>
      <c r="BV178" s="54"/>
      <c r="CP178" s="54"/>
      <c r="CQ178" s="54"/>
      <c r="CS178" s="54"/>
      <c r="DH178" s="54"/>
      <c r="DI178" s="54"/>
    </row>
    <row r="179" spans="16:113" s="22" customFormat="1" ht="9" customHeight="1">
      <c r="P179" s="54"/>
      <c r="AF179" s="54"/>
      <c r="AG179" s="54"/>
      <c r="BC179" s="54"/>
      <c r="BU179" s="54"/>
      <c r="BV179" s="54"/>
      <c r="CP179" s="54"/>
      <c r="CQ179" s="54"/>
      <c r="CS179" s="54"/>
      <c r="DH179" s="54"/>
      <c r="DI179" s="54"/>
    </row>
    <row r="180" spans="16:113" s="22" customFormat="1" ht="9" customHeight="1">
      <c r="P180" s="54"/>
      <c r="AF180" s="54"/>
      <c r="AG180" s="54"/>
      <c r="BC180" s="54"/>
      <c r="BU180" s="54"/>
      <c r="BV180" s="54"/>
      <c r="CP180" s="54"/>
      <c r="CQ180" s="54"/>
      <c r="CS180" s="54"/>
      <c r="DH180" s="54"/>
      <c r="DI180" s="54"/>
    </row>
    <row r="181" spans="16:113" s="22" customFormat="1" ht="9" customHeight="1">
      <c r="P181" s="54"/>
      <c r="AF181" s="54"/>
      <c r="AG181" s="54"/>
      <c r="BC181" s="54"/>
      <c r="BU181" s="54"/>
      <c r="BV181" s="54"/>
      <c r="CP181" s="54"/>
      <c r="CQ181" s="54"/>
      <c r="CS181" s="54"/>
      <c r="DH181" s="54"/>
      <c r="DI181" s="54"/>
    </row>
    <row r="182" spans="16:113" s="22" customFormat="1" ht="9" customHeight="1">
      <c r="P182" s="54"/>
      <c r="AF182" s="54"/>
      <c r="AG182" s="54"/>
      <c r="BC182" s="54"/>
      <c r="BU182" s="54"/>
      <c r="BV182" s="54"/>
      <c r="CP182" s="54"/>
      <c r="CQ182" s="54"/>
      <c r="CS182" s="54"/>
      <c r="DH182" s="54"/>
      <c r="DI182" s="54"/>
    </row>
    <row r="183" spans="16:113" s="22" customFormat="1" ht="9" customHeight="1">
      <c r="P183" s="54"/>
      <c r="AF183" s="54"/>
      <c r="AG183" s="54"/>
      <c r="BC183" s="54"/>
      <c r="BU183" s="54"/>
      <c r="BV183" s="54"/>
      <c r="CP183" s="54"/>
      <c r="CQ183" s="54"/>
      <c r="CS183" s="54"/>
      <c r="DH183" s="54"/>
      <c r="DI183" s="54"/>
    </row>
    <row r="184" spans="16:113" s="22" customFormat="1" ht="9" customHeight="1">
      <c r="P184" s="54"/>
      <c r="AF184" s="54"/>
      <c r="AG184" s="54"/>
      <c r="BC184" s="54"/>
      <c r="BU184" s="54"/>
      <c r="BV184" s="54"/>
      <c r="CP184" s="54"/>
      <c r="CQ184" s="54"/>
      <c r="CS184" s="54"/>
      <c r="DH184" s="54"/>
      <c r="DI184" s="54"/>
    </row>
    <row r="185" spans="16:113" s="22" customFormat="1" ht="9" customHeight="1">
      <c r="P185" s="54"/>
      <c r="AF185" s="54"/>
      <c r="AG185" s="54"/>
      <c r="BC185" s="54"/>
      <c r="BU185" s="54"/>
      <c r="BV185" s="54"/>
      <c r="CP185" s="54"/>
      <c r="CQ185" s="54"/>
      <c r="CS185" s="54"/>
      <c r="DH185" s="54"/>
      <c r="DI185" s="54"/>
    </row>
    <row r="186" spans="16:113" s="22" customFormat="1" ht="9" customHeight="1">
      <c r="P186" s="54"/>
      <c r="AF186" s="54"/>
      <c r="AG186" s="54"/>
      <c r="BC186" s="54"/>
      <c r="BU186" s="54"/>
      <c r="BV186" s="54"/>
      <c r="CP186" s="54"/>
      <c r="CQ186" s="54"/>
      <c r="CS186" s="54"/>
      <c r="DH186" s="54"/>
      <c r="DI186" s="54"/>
    </row>
    <row r="187" spans="16:113" s="22" customFormat="1" ht="9" customHeight="1">
      <c r="P187" s="54"/>
      <c r="AF187" s="54"/>
      <c r="AG187" s="54"/>
      <c r="BC187" s="54"/>
      <c r="BU187" s="54"/>
      <c r="BV187" s="54"/>
      <c r="CP187" s="54"/>
      <c r="CQ187" s="54"/>
      <c r="CS187" s="54"/>
      <c r="DH187" s="54"/>
      <c r="DI187" s="54"/>
    </row>
    <row r="188" spans="16:113" s="22" customFormat="1" ht="9" customHeight="1">
      <c r="P188" s="54"/>
      <c r="AF188" s="54"/>
      <c r="AG188" s="54"/>
      <c r="BC188" s="54"/>
      <c r="BU188" s="54"/>
      <c r="BV188" s="54"/>
      <c r="CP188" s="54"/>
      <c r="CQ188" s="54"/>
      <c r="CS188" s="54"/>
      <c r="DH188" s="54"/>
      <c r="DI188" s="54"/>
    </row>
    <row r="189" spans="16:113" s="22" customFormat="1" ht="9" customHeight="1">
      <c r="P189" s="54"/>
      <c r="AF189" s="54"/>
      <c r="AG189" s="54"/>
      <c r="BC189" s="54"/>
      <c r="BU189" s="54"/>
      <c r="BV189" s="54"/>
      <c r="CP189" s="54"/>
      <c r="CQ189" s="54"/>
      <c r="CS189" s="54"/>
      <c r="DH189" s="54"/>
      <c r="DI189" s="54"/>
    </row>
    <row r="190" spans="16:113" s="22" customFormat="1" ht="9" customHeight="1">
      <c r="P190" s="54"/>
      <c r="AF190" s="54"/>
      <c r="AG190" s="54"/>
      <c r="BC190" s="54"/>
      <c r="BU190" s="54"/>
      <c r="BV190" s="54"/>
      <c r="CP190" s="54"/>
      <c r="CQ190" s="54"/>
      <c r="CS190" s="54"/>
      <c r="DH190" s="54"/>
      <c r="DI190" s="54"/>
    </row>
    <row r="191" spans="16:113" s="22" customFormat="1" ht="9" customHeight="1">
      <c r="P191" s="54"/>
      <c r="AF191" s="54"/>
      <c r="AG191" s="54"/>
      <c r="BC191" s="54"/>
      <c r="BU191" s="54"/>
      <c r="BV191" s="54"/>
      <c r="CP191" s="54"/>
      <c r="CQ191" s="54"/>
      <c r="CS191" s="54"/>
      <c r="DH191" s="54"/>
      <c r="DI191" s="54"/>
    </row>
    <row r="192" spans="16:113" s="22" customFormat="1" ht="9" customHeight="1">
      <c r="P192" s="54"/>
      <c r="AF192" s="54"/>
      <c r="AG192" s="54"/>
      <c r="BC192" s="54"/>
      <c r="BU192" s="54"/>
      <c r="BV192" s="54"/>
      <c r="CP192" s="54"/>
      <c r="CQ192" s="54"/>
      <c r="CS192" s="54"/>
      <c r="DH192" s="54"/>
      <c r="DI192" s="54"/>
    </row>
    <row r="193" spans="16:113" s="22" customFormat="1" ht="9" customHeight="1">
      <c r="P193" s="54"/>
      <c r="AF193" s="54"/>
      <c r="AG193" s="54"/>
      <c r="BC193" s="54"/>
      <c r="BU193" s="54"/>
      <c r="BV193" s="54"/>
      <c r="CP193" s="54"/>
      <c r="CQ193" s="54"/>
      <c r="CS193" s="54"/>
      <c r="DH193" s="54"/>
      <c r="DI193" s="54"/>
    </row>
    <row r="194" spans="16:113" s="22" customFormat="1" ht="9" customHeight="1">
      <c r="P194" s="54"/>
      <c r="AF194" s="54"/>
      <c r="AG194" s="54"/>
      <c r="BC194" s="54"/>
      <c r="BU194" s="54"/>
      <c r="BV194" s="54"/>
      <c r="CP194" s="54"/>
      <c r="CQ194" s="54"/>
      <c r="CS194" s="54"/>
      <c r="DH194" s="54"/>
      <c r="DI194" s="54"/>
    </row>
    <row r="195" spans="16:113" s="22" customFormat="1" ht="9" customHeight="1">
      <c r="P195" s="54"/>
      <c r="AF195" s="54"/>
      <c r="AG195" s="54"/>
      <c r="BC195" s="54"/>
      <c r="BU195" s="54"/>
      <c r="BV195" s="54"/>
      <c r="CP195" s="54"/>
      <c r="CQ195" s="54"/>
      <c r="CS195" s="54"/>
      <c r="DH195" s="54"/>
      <c r="DI195" s="54"/>
    </row>
    <row r="196" spans="16:113" s="22" customFormat="1" ht="9" customHeight="1">
      <c r="P196" s="54"/>
      <c r="AF196" s="54"/>
      <c r="AG196" s="54"/>
      <c r="BC196" s="54"/>
      <c r="BU196" s="54"/>
      <c r="BV196" s="54"/>
      <c r="CP196" s="54"/>
      <c r="CQ196" s="54"/>
      <c r="CS196" s="54"/>
      <c r="DH196" s="54"/>
      <c r="DI196" s="54"/>
    </row>
    <row r="197" spans="16:113" s="22" customFormat="1" ht="9" customHeight="1">
      <c r="P197" s="54"/>
      <c r="AF197" s="54"/>
      <c r="AG197" s="54"/>
      <c r="BC197" s="54"/>
      <c r="BU197" s="54"/>
      <c r="BV197" s="54"/>
      <c r="CP197" s="54"/>
      <c r="CQ197" s="54"/>
      <c r="CS197" s="54"/>
      <c r="DH197" s="54"/>
      <c r="DI197" s="54"/>
    </row>
    <row r="198" spans="16:113" s="22" customFormat="1" ht="9" customHeight="1">
      <c r="P198" s="54"/>
      <c r="AF198" s="54"/>
      <c r="AG198" s="54"/>
      <c r="BC198" s="54"/>
      <c r="BU198" s="54"/>
      <c r="BV198" s="54"/>
      <c r="CP198" s="54"/>
      <c r="CQ198" s="54"/>
      <c r="CS198" s="54"/>
      <c r="DH198" s="54"/>
      <c r="DI198" s="54"/>
    </row>
    <row r="199" spans="16:113" s="22" customFormat="1" ht="9" customHeight="1">
      <c r="P199" s="54"/>
      <c r="AF199" s="54"/>
      <c r="AG199" s="54"/>
      <c r="BC199" s="54"/>
      <c r="BU199" s="54"/>
      <c r="BV199" s="54"/>
      <c r="CP199" s="54"/>
      <c r="CQ199" s="54"/>
      <c r="CS199" s="54"/>
      <c r="DH199" s="54"/>
      <c r="DI199" s="54"/>
    </row>
    <row r="200" spans="16:113" s="22" customFormat="1" ht="9" customHeight="1">
      <c r="P200" s="54"/>
      <c r="AF200" s="54"/>
      <c r="AG200" s="54"/>
      <c r="BC200" s="54"/>
      <c r="BU200" s="54"/>
      <c r="BV200" s="54"/>
      <c r="CP200" s="54"/>
      <c r="CQ200" s="54"/>
      <c r="CS200" s="54"/>
      <c r="DH200" s="54"/>
      <c r="DI200" s="54"/>
    </row>
    <row r="201" spans="16:113" s="22" customFormat="1" ht="9" customHeight="1">
      <c r="P201" s="54"/>
      <c r="AF201" s="54"/>
      <c r="AG201" s="54"/>
      <c r="BC201" s="54"/>
      <c r="BU201" s="54"/>
      <c r="BV201" s="54"/>
      <c r="CP201" s="54"/>
      <c r="CQ201" s="54"/>
      <c r="CS201" s="54"/>
      <c r="DH201" s="54"/>
      <c r="DI201" s="54"/>
    </row>
    <row r="202" spans="16:113" s="22" customFormat="1" ht="9" customHeight="1">
      <c r="P202" s="54"/>
      <c r="AF202" s="54"/>
      <c r="AG202" s="54"/>
      <c r="BC202" s="54"/>
      <c r="BU202" s="54"/>
      <c r="BV202" s="54"/>
      <c r="CP202" s="54"/>
      <c r="CQ202" s="54"/>
      <c r="CS202" s="54"/>
      <c r="DH202" s="54"/>
      <c r="DI202" s="54"/>
    </row>
    <row r="203" spans="16:113" s="22" customFormat="1" ht="9" customHeight="1">
      <c r="P203" s="54"/>
      <c r="AF203" s="54"/>
      <c r="AG203" s="54"/>
      <c r="BC203" s="54"/>
      <c r="BU203" s="54"/>
      <c r="BV203" s="54"/>
      <c r="CP203" s="54"/>
      <c r="CQ203" s="54"/>
      <c r="CS203" s="54"/>
      <c r="DH203" s="54"/>
      <c r="DI203" s="54"/>
    </row>
    <row r="204" spans="16:113" s="22" customFormat="1" ht="9" customHeight="1">
      <c r="P204" s="54"/>
      <c r="AF204" s="54"/>
      <c r="AG204" s="54"/>
      <c r="BC204" s="54"/>
      <c r="BU204" s="54"/>
      <c r="BV204" s="54"/>
      <c r="CP204" s="54"/>
      <c r="CQ204" s="54"/>
      <c r="CS204" s="54"/>
      <c r="DH204" s="54"/>
      <c r="DI204" s="54"/>
    </row>
    <row r="205" spans="16:113" s="22" customFormat="1" ht="9" customHeight="1">
      <c r="P205" s="54"/>
      <c r="AF205" s="54"/>
      <c r="AG205" s="54"/>
      <c r="BC205" s="54"/>
      <c r="BU205" s="54"/>
      <c r="BV205" s="54"/>
      <c r="CP205" s="54"/>
      <c r="CQ205" s="54"/>
      <c r="CS205" s="54"/>
      <c r="DH205" s="54"/>
      <c r="DI205" s="54"/>
    </row>
    <row r="206" spans="16:113" s="22" customFormat="1" ht="9" customHeight="1">
      <c r="P206" s="54"/>
      <c r="AF206" s="54"/>
      <c r="AG206" s="54"/>
      <c r="BC206" s="54"/>
      <c r="BU206" s="54"/>
      <c r="BV206" s="54"/>
      <c r="CP206" s="54"/>
      <c r="CQ206" s="54"/>
      <c r="CS206" s="54"/>
      <c r="DH206" s="54"/>
      <c r="DI206" s="54"/>
    </row>
    <row r="207" spans="16:113" s="22" customFormat="1" ht="9" customHeight="1">
      <c r="P207" s="54"/>
      <c r="AF207" s="54"/>
      <c r="AG207" s="54"/>
      <c r="BC207" s="54"/>
      <c r="BU207" s="54"/>
      <c r="BV207" s="54"/>
      <c r="CP207" s="54"/>
      <c r="CQ207" s="54"/>
      <c r="CS207" s="54"/>
      <c r="DH207" s="54"/>
      <c r="DI207" s="54"/>
    </row>
    <row r="208" spans="16:113" s="22" customFormat="1" ht="9" customHeight="1">
      <c r="P208" s="54"/>
      <c r="AF208" s="54"/>
      <c r="AG208" s="54"/>
      <c r="BC208" s="54"/>
      <c r="BU208" s="54"/>
      <c r="BV208" s="54"/>
      <c r="CP208" s="54"/>
      <c r="CQ208" s="54"/>
      <c r="CS208" s="54"/>
      <c r="DH208" s="54"/>
      <c r="DI208" s="54"/>
    </row>
    <row r="209" spans="16:113" s="22" customFormat="1" ht="9" customHeight="1">
      <c r="P209" s="54"/>
      <c r="AF209" s="54"/>
      <c r="AG209" s="54"/>
      <c r="BC209" s="54"/>
      <c r="BU209" s="54"/>
      <c r="BV209" s="54"/>
      <c r="CP209" s="54"/>
      <c r="CQ209" s="54"/>
      <c r="CS209" s="54"/>
      <c r="DH209" s="54"/>
      <c r="DI209" s="54"/>
    </row>
    <row r="210" spans="16:113" s="22" customFormat="1" ht="9" customHeight="1">
      <c r="P210" s="54"/>
      <c r="AF210" s="54"/>
      <c r="AG210" s="54"/>
      <c r="BC210" s="54"/>
      <c r="BU210" s="54"/>
      <c r="BV210" s="54"/>
      <c r="CP210" s="54"/>
      <c r="CQ210" s="54"/>
      <c r="CS210" s="54"/>
      <c r="DH210" s="54"/>
      <c r="DI210" s="54"/>
    </row>
    <row r="211" spans="16:113" s="22" customFormat="1" ht="9" customHeight="1">
      <c r="P211" s="54"/>
      <c r="AF211" s="54"/>
      <c r="AG211" s="54"/>
      <c r="BC211" s="54"/>
      <c r="BU211" s="54"/>
      <c r="BV211" s="54"/>
      <c r="CP211" s="54"/>
      <c r="CQ211" s="54"/>
      <c r="CS211" s="54"/>
      <c r="DH211" s="54"/>
      <c r="DI211" s="54"/>
    </row>
    <row r="212" spans="16:113" s="22" customFormat="1" ht="9" customHeight="1">
      <c r="P212" s="54"/>
      <c r="AF212" s="54"/>
      <c r="AG212" s="54"/>
      <c r="BC212" s="54"/>
      <c r="BU212" s="54"/>
      <c r="BV212" s="54"/>
      <c r="CP212" s="54"/>
      <c r="CQ212" s="54"/>
      <c r="CS212" s="54"/>
      <c r="DH212" s="54"/>
      <c r="DI212" s="54"/>
    </row>
    <row r="213" spans="16:113" s="22" customFormat="1" ht="9" customHeight="1">
      <c r="P213" s="54"/>
      <c r="AF213" s="54"/>
      <c r="AG213" s="54"/>
      <c r="BC213" s="54"/>
      <c r="BU213" s="54"/>
      <c r="BV213" s="54"/>
      <c r="CP213" s="54"/>
      <c r="CQ213" s="54"/>
      <c r="CS213" s="54"/>
      <c r="DH213" s="54"/>
      <c r="DI213" s="54"/>
    </row>
    <row r="214" spans="16:113" s="22" customFormat="1" ht="9" customHeight="1">
      <c r="P214" s="54"/>
      <c r="AF214" s="54"/>
      <c r="AG214" s="54"/>
      <c r="BC214" s="54"/>
      <c r="BU214" s="54"/>
      <c r="BV214" s="54"/>
      <c r="CP214" s="54"/>
      <c r="CQ214" s="54"/>
      <c r="CS214" s="54"/>
      <c r="DH214" s="54"/>
      <c r="DI214" s="54"/>
    </row>
    <row r="215" spans="16:113" s="22" customFormat="1" ht="9" customHeight="1">
      <c r="P215" s="54"/>
      <c r="AF215" s="54"/>
      <c r="AG215" s="54"/>
      <c r="BC215" s="54"/>
      <c r="BU215" s="54"/>
      <c r="BV215" s="54"/>
      <c r="CP215" s="54"/>
      <c r="CQ215" s="54"/>
      <c r="CS215" s="54"/>
      <c r="DH215" s="54"/>
      <c r="DI215" s="54"/>
    </row>
    <row r="216" spans="16:113" s="22" customFormat="1" ht="9" customHeight="1">
      <c r="P216" s="54"/>
      <c r="AF216" s="54"/>
      <c r="AG216" s="54"/>
      <c r="BC216" s="54"/>
      <c r="BU216" s="54"/>
      <c r="BV216" s="54"/>
      <c r="CP216" s="54"/>
      <c r="CQ216" s="54"/>
      <c r="CS216" s="54"/>
      <c r="DH216" s="54"/>
      <c r="DI216" s="54"/>
    </row>
    <row r="217" spans="16:113" s="22" customFormat="1" ht="9" customHeight="1">
      <c r="P217" s="54"/>
      <c r="AF217" s="54"/>
      <c r="AG217" s="54"/>
      <c r="BC217" s="54"/>
      <c r="BU217" s="54"/>
      <c r="BV217" s="54"/>
      <c r="CP217" s="54"/>
      <c r="CQ217" s="54"/>
      <c r="CS217" s="54"/>
      <c r="DH217" s="54"/>
      <c r="DI217" s="54"/>
    </row>
    <row r="218" spans="16:113" s="22" customFormat="1" ht="9" customHeight="1">
      <c r="P218" s="54"/>
      <c r="AF218" s="54"/>
      <c r="AG218" s="54"/>
      <c r="BC218" s="54"/>
      <c r="BU218" s="54"/>
      <c r="BV218" s="54"/>
      <c r="CP218" s="54"/>
      <c r="CQ218" s="54"/>
      <c r="CS218" s="54"/>
      <c r="DH218" s="54"/>
      <c r="DI218" s="54"/>
    </row>
    <row r="219" spans="16:113" s="22" customFormat="1" ht="9" customHeight="1">
      <c r="P219" s="54"/>
      <c r="AF219" s="54"/>
      <c r="AG219" s="54"/>
      <c r="BC219" s="54"/>
      <c r="BU219" s="54"/>
      <c r="BV219" s="54"/>
      <c r="CP219" s="54"/>
      <c r="CQ219" s="54"/>
      <c r="CS219" s="54"/>
      <c r="DH219" s="54"/>
      <c r="DI219" s="54"/>
    </row>
    <row r="220" spans="16:113" s="22" customFormat="1" ht="9" customHeight="1">
      <c r="P220" s="54"/>
      <c r="AF220" s="54"/>
      <c r="AG220" s="54"/>
      <c r="BC220" s="54"/>
      <c r="BU220" s="54"/>
      <c r="BV220" s="54"/>
      <c r="CP220" s="54"/>
      <c r="CQ220" s="54"/>
      <c r="CS220" s="54"/>
      <c r="DH220" s="54"/>
      <c r="DI220" s="54"/>
    </row>
    <row r="221" spans="16:113" s="22" customFormat="1" ht="9" customHeight="1">
      <c r="P221" s="54"/>
      <c r="AF221" s="54"/>
      <c r="AG221" s="54"/>
      <c r="BC221" s="54"/>
      <c r="BU221" s="54"/>
      <c r="BV221" s="54"/>
      <c r="CP221" s="54"/>
      <c r="CQ221" s="54"/>
      <c r="CS221" s="54"/>
      <c r="DH221" s="54"/>
      <c r="DI221" s="54"/>
    </row>
    <row r="222" spans="16:113" s="22" customFormat="1" ht="9" customHeight="1">
      <c r="P222" s="54"/>
      <c r="AF222" s="54"/>
      <c r="AG222" s="54"/>
      <c r="BC222" s="54"/>
      <c r="BU222" s="54"/>
      <c r="BV222" s="54"/>
      <c r="CP222" s="54"/>
      <c r="CQ222" s="54"/>
      <c r="CS222" s="54"/>
      <c r="DH222" s="54"/>
      <c r="DI222" s="54"/>
    </row>
    <row r="223" spans="16:113" s="22" customFormat="1" ht="9" customHeight="1">
      <c r="P223" s="54"/>
      <c r="AF223" s="54"/>
      <c r="AG223" s="54"/>
      <c r="BC223" s="54"/>
      <c r="BU223" s="54"/>
      <c r="BV223" s="54"/>
      <c r="CP223" s="54"/>
      <c r="CQ223" s="54"/>
      <c r="CS223" s="54"/>
      <c r="DH223" s="54"/>
      <c r="DI223" s="54"/>
    </row>
    <row r="224" spans="16:113" s="22" customFormat="1" ht="9" customHeight="1">
      <c r="P224" s="54"/>
      <c r="AF224" s="54"/>
      <c r="AG224" s="54"/>
      <c r="BC224" s="54"/>
      <c r="BU224" s="54"/>
      <c r="BV224" s="54"/>
      <c r="CP224" s="54"/>
      <c r="CQ224" s="54"/>
      <c r="CS224" s="54"/>
      <c r="DH224" s="54"/>
      <c r="DI224" s="54"/>
    </row>
    <row r="225" spans="16:113" s="22" customFormat="1" ht="9" customHeight="1">
      <c r="P225" s="54"/>
      <c r="AF225" s="54"/>
      <c r="AG225" s="54"/>
      <c r="BC225" s="54"/>
      <c r="BU225" s="54"/>
      <c r="BV225" s="54"/>
      <c r="CP225" s="54"/>
      <c r="CQ225" s="54"/>
      <c r="CS225" s="54"/>
      <c r="DH225" s="54"/>
      <c r="DI225" s="54"/>
    </row>
    <row r="226" spans="16:113" s="22" customFormat="1" ht="9" customHeight="1">
      <c r="P226" s="54"/>
      <c r="AF226" s="54"/>
      <c r="AG226" s="54"/>
      <c r="BC226" s="54"/>
      <c r="BU226" s="54"/>
      <c r="BV226" s="54"/>
      <c r="CP226" s="54"/>
      <c r="CQ226" s="54"/>
      <c r="CS226" s="54"/>
      <c r="DH226" s="54"/>
      <c r="DI226" s="54"/>
    </row>
    <row r="227" spans="16:113" s="22" customFormat="1" ht="9" customHeight="1">
      <c r="P227" s="54"/>
      <c r="AF227" s="54"/>
      <c r="AG227" s="54"/>
      <c r="BC227" s="54"/>
      <c r="BU227" s="54"/>
      <c r="BV227" s="54"/>
      <c r="CP227" s="54"/>
      <c r="CQ227" s="54"/>
      <c r="CS227" s="54"/>
      <c r="DH227" s="54"/>
      <c r="DI227" s="54"/>
    </row>
    <row r="228" spans="16:113" s="22" customFormat="1" ht="9" customHeight="1">
      <c r="P228" s="54"/>
      <c r="AF228" s="54"/>
      <c r="AG228" s="54"/>
      <c r="BC228" s="54"/>
      <c r="BU228" s="54"/>
      <c r="BV228" s="54"/>
      <c r="CP228" s="54"/>
      <c r="CQ228" s="54"/>
      <c r="CS228" s="54"/>
      <c r="DH228" s="54"/>
      <c r="DI228" s="54"/>
    </row>
    <row r="229" spans="16:113" s="22" customFormat="1" ht="9" customHeight="1">
      <c r="P229" s="54"/>
      <c r="AF229" s="54"/>
      <c r="AG229" s="54"/>
      <c r="BC229" s="54"/>
      <c r="BU229" s="54"/>
      <c r="BV229" s="54"/>
      <c r="CP229" s="54"/>
      <c r="CQ229" s="54"/>
      <c r="CS229" s="54"/>
      <c r="DH229" s="54"/>
      <c r="DI229" s="54"/>
    </row>
    <row r="230" spans="16:113" s="22" customFormat="1" ht="9" customHeight="1">
      <c r="P230" s="54"/>
      <c r="AF230" s="54"/>
      <c r="AG230" s="54"/>
      <c r="BC230" s="54"/>
      <c r="BU230" s="54"/>
      <c r="BV230" s="54"/>
      <c r="CP230" s="54"/>
      <c r="CQ230" s="54"/>
      <c r="CS230" s="54"/>
      <c r="DH230" s="54"/>
      <c r="DI230" s="54"/>
    </row>
    <row r="231" spans="16:113" s="22" customFormat="1" ht="9" customHeight="1">
      <c r="P231" s="54"/>
      <c r="AF231" s="54"/>
      <c r="AG231" s="54"/>
      <c r="BC231" s="54"/>
      <c r="BU231" s="54"/>
      <c r="BV231" s="54"/>
      <c r="CP231" s="54"/>
      <c r="CQ231" s="54"/>
      <c r="CS231" s="54"/>
      <c r="DH231" s="54"/>
      <c r="DI231" s="54"/>
    </row>
    <row r="232" spans="16:113" s="22" customFormat="1" ht="9" customHeight="1">
      <c r="P232" s="54"/>
      <c r="AF232" s="54"/>
      <c r="AG232" s="54"/>
      <c r="BC232" s="54"/>
      <c r="BU232" s="54"/>
      <c r="BV232" s="54"/>
      <c r="CP232" s="54"/>
      <c r="CQ232" s="54"/>
      <c r="CS232" s="54"/>
      <c r="DH232" s="54"/>
      <c r="DI232" s="54"/>
    </row>
    <row r="233" spans="16:113" s="22" customFormat="1" ht="9" customHeight="1">
      <c r="P233" s="54"/>
      <c r="AF233" s="54"/>
      <c r="AG233" s="54"/>
      <c r="BC233" s="54"/>
      <c r="BU233" s="54"/>
      <c r="BV233" s="54"/>
      <c r="CP233" s="54"/>
      <c r="CQ233" s="54"/>
      <c r="CS233" s="54"/>
      <c r="DH233" s="54"/>
      <c r="DI233" s="54"/>
    </row>
    <row r="234" spans="14:113" s="6" customFormat="1" ht="9" customHeight="1">
      <c r="N234" s="22"/>
      <c r="O234" s="22"/>
      <c r="P234" s="54"/>
      <c r="Q234" s="22"/>
      <c r="AD234" s="22"/>
      <c r="AF234" s="55"/>
      <c r="AG234" s="54"/>
      <c r="BC234" s="54"/>
      <c r="BE234" s="22"/>
      <c r="BU234" s="54"/>
      <c r="BV234" s="54"/>
      <c r="CP234" s="54"/>
      <c r="CQ234" s="54"/>
      <c r="CS234" s="54"/>
      <c r="DF234" s="22"/>
      <c r="DH234" s="54"/>
      <c r="DI234" s="54"/>
    </row>
    <row r="235" spans="14:113" s="6" customFormat="1" ht="9" customHeight="1">
      <c r="N235" s="22"/>
      <c r="O235" s="22"/>
      <c r="P235" s="54"/>
      <c r="Q235" s="22"/>
      <c r="AD235" s="22"/>
      <c r="AF235" s="55"/>
      <c r="AG235" s="54"/>
      <c r="BC235" s="54"/>
      <c r="BE235" s="22"/>
      <c r="BU235" s="54"/>
      <c r="BV235" s="54"/>
      <c r="CP235" s="54"/>
      <c r="CQ235" s="54"/>
      <c r="CS235" s="54"/>
      <c r="DF235" s="22"/>
      <c r="DH235" s="54"/>
      <c r="DI235" s="54"/>
    </row>
    <row r="236" spans="14:113" s="6" customFormat="1" ht="9" customHeight="1">
      <c r="N236" s="22"/>
      <c r="O236" s="22"/>
      <c r="P236" s="54"/>
      <c r="Q236" s="22"/>
      <c r="AD236" s="22"/>
      <c r="AF236" s="55"/>
      <c r="AG236" s="54"/>
      <c r="BC236" s="54"/>
      <c r="BE236" s="22"/>
      <c r="BU236" s="54"/>
      <c r="BV236" s="54"/>
      <c r="CP236" s="54"/>
      <c r="CQ236" s="54"/>
      <c r="CS236" s="54"/>
      <c r="DF236" s="22"/>
      <c r="DH236" s="54"/>
      <c r="DI236" s="54"/>
    </row>
    <row r="237" spans="14:113" s="6" customFormat="1" ht="9" customHeight="1">
      <c r="N237" s="22"/>
      <c r="O237" s="22"/>
      <c r="P237" s="54"/>
      <c r="Q237" s="22"/>
      <c r="AD237" s="22"/>
      <c r="AF237" s="55"/>
      <c r="AG237" s="54"/>
      <c r="BC237" s="54"/>
      <c r="BE237" s="22"/>
      <c r="BU237" s="54"/>
      <c r="BV237" s="54"/>
      <c r="CP237" s="54"/>
      <c r="CQ237" s="54"/>
      <c r="CS237" s="54"/>
      <c r="DF237" s="22"/>
      <c r="DH237" s="54"/>
      <c r="DI237" s="54"/>
    </row>
    <row r="238" spans="14:113" s="6" customFormat="1" ht="9" customHeight="1">
      <c r="N238" s="22"/>
      <c r="O238" s="22"/>
      <c r="P238" s="54"/>
      <c r="Q238" s="22"/>
      <c r="AD238" s="22"/>
      <c r="AF238" s="55"/>
      <c r="AG238" s="54"/>
      <c r="BC238" s="54"/>
      <c r="BE238" s="22"/>
      <c r="BU238" s="54"/>
      <c r="BV238" s="54"/>
      <c r="CP238" s="54"/>
      <c r="CQ238" s="54"/>
      <c r="CS238" s="54"/>
      <c r="DF238" s="22"/>
      <c r="DH238" s="54"/>
      <c r="DI238" s="54"/>
    </row>
    <row r="239" spans="14:113" s="6" customFormat="1" ht="9" customHeight="1">
      <c r="N239" s="22"/>
      <c r="O239" s="22"/>
      <c r="P239" s="54"/>
      <c r="Q239" s="22"/>
      <c r="AD239" s="22"/>
      <c r="AF239" s="55"/>
      <c r="AG239" s="54"/>
      <c r="BC239" s="54"/>
      <c r="BE239" s="22"/>
      <c r="BU239" s="54"/>
      <c r="BV239" s="54"/>
      <c r="CP239" s="54"/>
      <c r="CQ239" s="54"/>
      <c r="CS239" s="54"/>
      <c r="DF239" s="22"/>
      <c r="DH239" s="54"/>
      <c r="DI239" s="54"/>
    </row>
    <row r="240" spans="14:113" s="6" customFormat="1" ht="9" customHeight="1">
      <c r="N240" s="22"/>
      <c r="O240" s="22"/>
      <c r="P240" s="54"/>
      <c r="Q240" s="22"/>
      <c r="AD240" s="22"/>
      <c r="AF240" s="55"/>
      <c r="AG240" s="54"/>
      <c r="BC240" s="54"/>
      <c r="BE240" s="22"/>
      <c r="BU240" s="54"/>
      <c r="BV240" s="54"/>
      <c r="CP240" s="54"/>
      <c r="CQ240" s="54"/>
      <c r="CS240" s="54"/>
      <c r="DF240" s="22"/>
      <c r="DH240" s="54"/>
      <c r="DI240" s="54"/>
    </row>
    <row r="241" spans="14:113" s="6" customFormat="1" ht="9" customHeight="1">
      <c r="N241" s="22"/>
      <c r="O241" s="22"/>
      <c r="P241" s="54"/>
      <c r="Q241" s="22"/>
      <c r="AD241" s="22"/>
      <c r="AF241" s="55"/>
      <c r="AG241" s="54"/>
      <c r="BC241" s="54"/>
      <c r="BE241" s="22"/>
      <c r="BU241" s="54"/>
      <c r="BV241" s="54"/>
      <c r="CP241" s="54"/>
      <c r="CQ241" s="54"/>
      <c r="CS241" s="54"/>
      <c r="DF241" s="22"/>
      <c r="DH241" s="54"/>
      <c r="DI241" s="54"/>
    </row>
    <row r="242" spans="14:113" s="6" customFormat="1" ht="9" customHeight="1">
      <c r="N242" s="22"/>
      <c r="O242" s="22"/>
      <c r="P242" s="54"/>
      <c r="Q242" s="22"/>
      <c r="AD242" s="22"/>
      <c r="AF242" s="55"/>
      <c r="AG242" s="54"/>
      <c r="BC242" s="54"/>
      <c r="BE242" s="22"/>
      <c r="BU242" s="54"/>
      <c r="BV242" s="54"/>
      <c r="CP242" s="54"/>
      <c r="CQ242" s="54"/>
      <c r="CS242" s="54"/>
      <c r="DF242" s="22"/>
      <c r="DH242" s="54"/>
      <c r="DI242" s="54"/>
    </row>
    <row r="243" spans="14:113" s="6" customFormat="1" ht="9" customHeight="1">
      <c r="N243" s="22"/>
      <c r="O243" s="22"/>
      <c r="P243" s="54"/>
      <c r="Q243" s="22"/>
      <c r="AD243" s="22"/>
      <c r="AF243" s="55"/>
      <c r="AG243" s="54"/>
      <c r="BC243" s="54"/>
      <c r="BE243" s="22"/>
      <c r="BU243" s="54"/>
      <c r="BV243" s="54"/>
      <c r="CP243" s="54"/>
      <c r="CQ243" s="54"/>
      <c r="CS243" s="54"/>
      <c r="DF243" s="22"/>
      <c r="DH243" s="54"/>
      <c r="DI243" s="54"/>
    </row>
    <row r="244" spans="14:113" s="6" customFormat="1" ht="9" customHeight="1">
      <c r="N244" s="22"/>
      <c r="O244" s="22"/>
      <c r="P244" s="54"/>
      <c r="Q244" s="22"/>
      <c r="AD244" s="22"/>
      <c r="AF244" s="55"/>
      <c r="AG244" s="54"/>
      <c r="BC244" s="54"/>
      <c r="BE244" s="22"/>
      <c r="BU244" s="54"/>
      <c r="BV244" s="54"/>
      <c r="CP244" s="54"/>
      <c r="CQ244" s="54"/>
      <c r="CS244" s="54"/>
      <c r="DF244" s="22"/>
      <c r="DH244" s="54"/>
      <c r="DI244" s="54"/>
    </row>
    <row r="245" spans="14:113" s="6" customFormat="1" ht="9" customHeight="1">
      <c r="N245" s="22"/>
      <c r="O245" s="22"/>
      <c r="P245" s="54"/>
      <c r="Q245" s="22"/>
      <c r="AD245" s="22"/>
      <c r="AF245" s="55"/>
      <c r="AG245" s="54"/>
      <c r="BC245" s="54"/>
      <c r="BE245" s="22"/>
      <c r="BU245" s="54"/>
      <c r="BV245" s="54"/>
      <c r="CP245" s="54"/>
      <c r="CQ245" s="54"/>
      <c r="CS245" s="54"/>
      <c r="DF245" s="22"/>
      <c r="DH245" s="54"/>
      <c r="DI245" s="54"/>
    </row>
    <row r="246" spans="14:113" s="6" customFormat="1" ht="9" customHeight="1">
      <c r="N246" s="22"/>
      <c r="O246" s="22"/>
      <c r="P246" s="54"/>
      <c r="Q246" s="22"/>
      <c r="AD246" s="22"/>
      <c r="AF246" s="55"/>
      <c r="AG246" s="54"/>
      <c r="BC246" s="54"/>
      <c r="BE246" s="22"/>
      <c r="BU246" s="54"/>
      <c r="BV246" s="54"/>
      <c r="CP246" s="54"/>
      <c r="CQ246" s="54"/>
      <c r="CS246" s="54"/>
      <c r="DF246" s="22"/>
      <c r="DH246" s="54"/>
      <c r="DI246" s="54"/>
    </row>
    <row r="247" spans="14:113" s="6" customFormat="1" ht="9" customHeight="1">
      <c r="N247" s="22"/>
      <c r="O247" s="22"/>
      <c r="P247" s="54"/>
      <c r="Q247" s="22"/>
      <c r="AD247" s="22"/>
      <c r="AF247" s="55"/>
      <c r="AG247" s="54"/>
      <c r="BC247" s="54"/>
      <c r="BE247" s="22"/>
      <c r="BU247" s="54"/>
      <c r="BV247" s="54"/>
      <c r="CP247" s="54"/>
      <c r="CQ247" s="54"/>
      <c r="CS247" s="54"/>
      <c r="DF247" s="22"/>
      <c r="DH247" s="54"/>
      <c r="DI247" s="54"/>
    </row>
    <row r="248" spans="14:113" s="6" customFormat="1" ht="9" customHeight="1">
      <c r="N248" s="22"/>
      <c r="O248" s="22"/>
      <c r="P248" s="54"/>
      <c r="Q248" s="22"/>
      <c r="AD248" s="22"/>
      <c r="AF248" s="55"/>
      <c r="AG248" s="54"/>
      <c r="BC248" s="54"/>
      <c r="BE248" s="22"/>
      <c r="BU248" s="54"/>
      <c r="BV248" s="54"/>
      <c r="CP248" s="54"/>
      <c r="CQ248" s="54"/>
      <c r="CS248" s="54"/>
      <c r="DF248" s="22"/>
      <c r="DH248" s="54"/>
      <c r="DI248" s="54"/>
    </row>
    <row r="249" spans="14:113" s="6" customFormat="1" ht="9" customHeight="1">
      <c r="N249" s="22"/>
      <c r="O249" s="22"/>
      <c r="P249" s="54"/>
      <c r="Q249" s="22"/>
      <c r="AD249" s="22"/>
      <c r="AF249" s="55"/>
      <c r="AG249" s="54"/>
      <c r="BC249" s="54"/>
      <c r="BE249" s="22"/>
      <c r="BU249" s="54"/>
      <c r="BV249" s="54"/>
      <c r="CP249" s="54"/>
      <c r="CQ249" s="54"/>
      <c r="CS249" s="54"/>
      <c r="DF249" s="22"/>
      <c r="DH249" s="54"/>
      <c r="DI249" s="54"/>
    </row>
    <row r="250" spans="14:113" s="6" customFormat="1" ht="9" customHeight="1">
      <c r="N250" s="22"/>
      <c r="O250" s="22"/>
      <c r="P250" s="54"/>
      <c r="Q250" s="22"/>
      <c r="AD250" s="22"/>
      <c r="AF250" s="55"/>
      <c r="AG250" s="54"/>
      <c r="BC250" s="54"/>
      <c r="BE250" s="22"/>
      <c r="BU250" s="54"/>
      <c r="BV250" s="54"/>
      <c r="CP250" s="54"/>
      <c r="CQ250" s="54"/>
      <c r="CS250" s="54"/>
      <c r="DF250" s="22"/>
      <c r="DH250" s="54"/>
      <c r="DI250" s="54"/>
    </row>
    <row r="251" spans="14:113" s="6" customFormat="1" ht="9" customHeight="1">
      <c r="N251" s="22"/>
      <c r="O251" s="22"/>
      <c r="P251" s="54"/>
      <c r="Q251" s="22"/>
      <c r="AD251" s="22"/>
      <c r="AF251" s="55"/>
      <c r="AG251" s="54"/>
      <c r="BC251" s="54"/>
      <c r="BE251" s="22"/>
      <c r="BU251" s="54"/>
      <c r="BV251" s="54"/>
      <c r="CP251" s="54"/>
      <c r="CQ251" s="54"/>
      <c r="CS251" s="54"/>
      <c r="DF251" s="22"/>
      <c r="DH251" s="54"/>
      <c r="DI251" s="54"/>
    </row>
    <row r="252" spans="14:113" s="6" customFormat="1" ht="9" customHeight="1">
      <c r="N252" s="22"/>
      <c r="O252" s="22"/>
      <c r="P252" s="54"/>
      <c r="Q252" s="22"/>
      <c r="AD252" s="22"/>
      <c r="AF252" s="55"/>
      <c r="AG252" s="54"/>
      <c r="BC252" s="54"/>
      <c r="BE252" s="22"/>
      <c r="BU252" s="54"/>
      <c r="BV252" s="54"/>
      <c r="CP252" s="54"/>
      <c r="CQ252" s="54"/>
      <c r="CS252" s="54"/>
      <c r="DF252" s="22"/>
      <c r="DH252" s="54"/>
      <c r="DI252" s="54"/>
    </row>
    <row r="253" spans="14:113" s="6" customFormat="1" ht="9" customHeight="1">
      <c r="N253" s="22"/>
      <c r="O253" s="22"/>
      <c r="P253" s="54"/>
      <c r="Q253" s="22"/>
      <c r="AD253" s="22"/>
      <c r="AF253" s="55"/>
      <c r="AG253" s="54"/>
      <c r="BC253" s="54"/>
      <c r="BE253" s="22"/>
      <c r="BU253" s="54"/>
      <c r="BV253" s="54"/>
      <c r="CP253" s="54"/>
      <c r="CQ253" s="54"/>
      <c r="CS253" s="54"/>
      <c r="DF253" s="22"/>
      <c r="DH253" s="54"/>
      <c r="DI253" s="54"/>
    </row>
    <row r="254" spans="14:113" s="6" customFormat="1" ht="9" customHeight="1">
      <c r="N254" s="22"/>
      <c r="O254" s="22"/>
      <c r="P254" s="54"/>
      <c r="Q254" s="22"/>
      <c r="AD254" s="22"/>
      <c r="AF254" s="55"/>
      <c r="AG254" s="54"/>
      <c r="BC254" s="54"/>
      <c r="BE254" s="22"/>
      <c r="BU254" s="54"/>
      <c r="BV254" s="54"/>
      <c r="CP254" s="54"/>
      <c r="CQ254" s="54"/>
      <c r="CS254" s="54"/>
      <c r="DF254" s="22"/>
      <c r="DH254" s="54"/>
      <c r="DI254" s="54"/>
    </row>
    <row r="255" spans="14:113" s="6" customFormat="1" ht="9" customHeight="1">
      <c r="N255" s="22"/>
      <c r="O255" s="22"/>
      <c r="P255" s="54"/>
      <c r="Q255" s="22"/>
      <c r="AD255" s="22"/>
      <c r="AF255" s="55"/>
      <c r="AG255" s="54"/>
      <c r="BC255" s="54"/>
      <c r="BE255" s="22"/>
      <c r="BU255" s="54"/>
      <c r="BV255" s="54"/>
      <c r="CP255" s="54"/>
      <c r="CQ255" s="54"/>
      <c r="CS255" s="54"/>
      <c r="DF255" s="22"/>
      <c r="DH255" s="54"/>
      <c r="DI255" s="54"/>
    </row>
    <row r="256" spans="14:113" s="6" customFormat="1" ht="9" customHeight="1">
      <c r="N256" s="22"/>
      <c r="O256" s="22"/>
      <c r="P256" s="54"/>
      <c r="Q256" s="22"/>
      <c r="AD256" s="22"/>
      <c r="AF256" s="55"/>
      <c r="AG256" s="54"/>
      <c r="BC256" s="54"/>
      <c r="BE256" s="22"/>
      <c r="BU256" s="54"/>
      <c r="BV256" s="54"/>
      <c r="CP256" s="54"/>
      <c r="CQ256" s="54"/>
      <c r="CS256" s="54"/>
      <c r="DF256" s="22"/>
      <c r="DH256" s="54"/>
      <c r="DI256" s="54"/>
    </row>
    <row r="257" spans="14:113" s="6" customFormat="1" ht="9" customHeight="1">
      <c r="N257" s="22"/>
      <c r="O257" s="22"/>
      <c r="P257" s="54"/>
      <c r="Q257" s="22"/>
      <c r="AD257" s="22"/>
      <c r="AF257" s="55"/>
      <c r="AG257" s="54"/>
      <c r="BC257" s="54"/>
      <c r="BE257" s="22"/>
      <c r="BU257" s="54"/>
      <c r="BV257" s="54"/>
      <c r="CP257" s="54"/>
      <c r="CQ257" s="54"/>
      <c r="CS257" s="54"/>
      <c r="DF257" s="22"/>
      <c r="DH257" s="54"/>
      <c r="DI257" s="54"/>
    </row>
    <row r="258" spans="14:113" s="6" customFormat="1" ht="9" customHeight="1">
      <c r="N258" s="22"/>
      <c r="O258" s="22"/>
      <c r="P258" s="54"/>
      <c r="Q258" s="22"/>
      <c r="AD258" s="22"/>
      <c r="AF258" s="55"/>
      <c r="AG258" s="54"/>
      <c r="BC258" s="54"/>
      <c r="BE258" s="22"/>
      <c r="BU258" s="54"/>
      <c r="BV258" s="54"/>
      <c r="CP258" s="54"/>
      <c r="CQ258" s="54"/>
      <c r="CS258" s="54"/>
      <c r="DF258" s="22"/>
      <c r="DH258" s="54"/>
      <c r="DI258" s="54"/>
    </row>
    <row r="259" spans="14:113" s="6" customFormat="1" ht="9" customHeight="1">
      <c r="N259" s="22"/>
      <c r="O259" s="22"/>
      <c r="P259" s="54"/>
      <c r="Q259" s="22"/>
      <c r="AD259" s="22"/>
      <c r="AF259" s="55"/>
      <c r="AG259" s="54"/>
      <c r="BC259" s="54"/>
      <c r="BE259" s="22"/>
      <c r="BU259" s="54"/>
      <c r="BV259" s="54"/>
      <c r="CP259" s="54"/>
      <c r="CQ259" s="54"/>
      <c r="CS259" s="54"/>
      <c r="DF259" s="22"/>
      <c r="DH259" s="54"/>
      <c r="DI259" s="54"/>
    </row>
    <row r="260" spans="14:113" s="6" customFormat="1" ht="9" customHeight="1">
      <c r="N260" s="22"/>
      <c r="O260" s="22"/>
      <c r="P260" s="54"/>
      <c r="Q260" s="22"/>
      <c r="AD260" s="22"/>
      <c r="AF260" s="55"/>
      <c r="AG260" s="54"/>
      <c r="BC260" s="54"/>
      <c r="BE260" s="22"/>
      <c r="BU260" s="54"/>
      <c r="BV260" s="54"/>
      <c r="CP260" s="54"/>
      <c r="CQ260" s="54"/>
      <c r="CS260" s="54"/>
      <c r="DF260" s="22"/>
      <c r="DH260" s="54"/>
      <c r="DI260" s="54"/>
    </row>
    <row r="261" spans="14:113" s="6" customFormat="1" ht="9" customHeight="1">
      <c r="N261" s="22"/>
      <c r="O261" s="22"/>
      <c r="P261" s="54"/>
      <c r="Q261" s="22"/>
      <c r="AD261" s="22"/>
      <c r="AF261" s="55"/>
      <c r="AG261" s="54"/>
      <c r="BC261" s="54"/>
      <c r="BE261" s="22"/>
      <c r="BU261" s="54"/>
      <c r="BV261" s="54"/>
      <c r="CP261" s="54"/>
      <c r="CQ261" s="54"/>
      <c r="CS261" s="54"/>
      <c r="DF261" s="22"/>
      <c r="DH261" s="54"/>
      <c r="DI261" s="54"/>
    </row>
    <row r="262" spans="14:113" s="6" customFormat="1" ht="9" customHeight="1">
      <c r="N262" s="22"/>
      <c r="O262" s="22"/>
      <c r="P262" s="54"/>
      <c r="Q262" s="22"/>
      <c r="AD262" s="22"/>
      <c r="AF262" s="55"/>
      <c r="AG262" s="54"/>
      <c r="BC262" s="54"/>
      <c r="BE262" s="22"/>
      <c r="BU262" s="54"/>
      <c r="BV262" s="54"/>
      <c r="CP262" s="54"/>
      <c r="CQ262" s="54"/>
      <c r="CS262" s="54"/>
      <c r="DF262" s="22"/>
      <c r="DH262" s="54"/>
      <c r="DI262" s="54"/>
    </row>
    <row r="263" spans="14:113" s="6" customFormat="1" ht="9" customHeight="1">
      <c r="N263" s="22"/>
      <c r="O263" s="22"/>
      <c r="P263" s="54"/>
      <c r="Q263" s="22"/>
      <c r="AD263" s="22"/>
      <c r="AF263" s="55"/>
      <c r="AG263" s="54"/>
      <c r="BC263" s="54"/>
      <c r="BE263" s="22"/>
      <c r="BU263" s="54"/>
      <c r="BV263" s="54"/>
      <c r="CP263" s="54"/>
      <c r="CQ263" s="54"/>
      <c r="CS263" s="54"/>
      <c r="DF263" s="22"/>
      <c r="DH263" s="54"/>
      <c r="DI263" s="54"/>
    </row>
    <row r="264" spans="14:113" s="6" customFormat="1" ht="9" customHeight="1">
      <c r="N264" s="22"/>
      <c r="O264" s="22"/>
      <c r="P264" s="54"/>
      <c r="Q264" s="22"/>
      <c r="AD264" s="22"/>
      <c r="AF264" s="55"/>
      <c r="AG264" s="54"/>
      <c r="BC264" s="54"/>
      <c r="BE264" s="22"/>
      <c r="BU264" s="54"/>
      <c r="BV264" s="54"/>
      <c r="CP264" s="54"/>
      <c r="CQ264" s="54"/>
      <c r="CS264" s="54"/>
      <c r="DF264" s="22"/>
      <c r="DH264" s="54"/>
      <c r="DI264" s="54"/>
    </row>
    <row r="265" spans="14:113" s="6" customFormat="1" ht="9" customHeight="1">
      <c r="N265" s="22"/>
      <c r="O265" s="22"/>
      <c r="P265" s="54"/>
      <c r="Q265" s="22"/>
      <c r="AD265" s="22"/>
      <c r="AF265" s="55"/>
      <c r="AG265" s="54"/>
      <c r="BC265" s="54"/>
      <c r="BE265" s="22"/>
      <c r="BU265" s="54"/>
      <c r="BV265" s="54"/>
      <c r="CP265" s="54"/>
      <c r="CQ265" s="54"/>
      <c r="CS265" s="54"/>
      <c r="DF265" s="22"/>
      <c r="DH265" s="54"/>
      <c r="DI265" s="54"/>
    </row>
    <row r="266" spans="14:113" s="6" customFormat="1" ht="9" customHeight="1">
      <c r="N266" s="22"/>
      <c r="O266" s="22"/>
      <c r="P266" s="54"/>
      <c r="Q266" s="22"/>
      <c r="AD266" s="22"/>
      <c r="AF266" s="55"/>
      <c r="AG266" s="54"/>
      <c r="BC266" s="54"/>
      <c r="BE266" s="22"/>
      <c r="BU266" s="54"/>
      <c r="BV266" s="54"/>
      <c r="CP266" s="54"/>
      <c r="CQ266" s="54"/>
      <c r="CS266" s="54"/>
      <c r="DF266" s="22"/>
      <c r="DH266" s="54"/>
      <c r="DI266" s="54"/>
    </row>
    <row r="267" spans="14:113" s="6" customFormat="1" ht="9" customHeight="1">
      <c r="N267" s="22"/>
      <c r="O267" s="22"/>
      <c r="P267" s="54"/>
      <c r="Q267" s="22"/>
      <c r="AD267" s="22"/>
      <c r="AF267" s="55"/>
      <c r="AG267" s="54"/>
      <c r="BC267" s="54"/>
      <c r="BE267" s="22"/>
      <c r="BU267" s="54"/>
      <c r="BV267" s="54"/>
      <c r="CP267" s="54"/>
      <c r="CQ267" s="54"/>
      <c r="CS267" s="54"/>
      <c r="DF267" s="22"/>
      <c r="DH267" s="54"/>
      <c r="DI267" s="54"/>
    </row>
    <row r="268" spans="14:113" s="6" customFormat="1" ht="9" customHeight="1">
      <c r="N268" s="22"/>
      <c r="O268" s="22"/>
      <c r="P268" s="54"/>
      <c r="Q268" s="22"/>
      <c r="AD268" s="22"/>
      <c r="AF268" s="55"/>
      <c r="AG268" s="54"/>
      <c r="BC268" s="54"/>
      <c r="BE268" s="22"/>
      <c r="BU268" s="54"/>
      <c r="BV268" s="54"/>
      <c r="CP268" s="54"/>
      <c r="CQ268" s="54"/>
      <c r="CS268" s="54"/>
      <c r="DF268" s="22"/>
      <c r="DH268" s="54"/>
      <c r="DI268" s="54"/>
    </row>
    <row r="269" spans="14:113" s="6" customFormat="1" ht="9" customHeight="1">
      <c r="N269" s="22"/>
      <c r="O269" s="22"/>
      <c r="P269" s="54"/>
      <c r="Q269" s="22"/>
      <c r="AD269" s="22"/>
      <c r="AF269" s="55"/>
      <c r="AG269" s="54"/>
      <c r="BC269" s="54"/>
      <c r="BE269" s="22"/>
      <c r="BU269" s="54"/>
      <c r="BV269" s="54"/>
      <c r="CP269" s="54"/>
      <c r="CQ269" s="54"/>
      <c r="CS269" s="54"/>
      <c r="DF269" s="22"/>
      <c r="DH269" s="54"/>
      <c r="DI269" s="54"/>
    </row>
    <row r="270" spans="14:113" s="6" customFormat="1" ht="9" customHeight="1">
      <c r="N270" s="22"/>
      <c r="O270" s="22"/>
      <c r="P270" s="54"/>
      <c r="Q270" s="22"/>
      <c r="AD270" s="22"/>
      <c r="AF270" s="55"/>
      <c r="AG270" s="54"/>
      <c r="BC270" s="54"/>
      <c r="BE270" s="22"/>
      <c r="BU270" s="54"/>
      <c r="BV270" s="54"/>
      <c r="CP270" s="54"/>
      <c r="CQ270" s="54"/>
      <c r="CS270" s="54"/>
      <c r="DF270" s="22"/>
      <c r="DH270" s="54"/>
      <c r="DI270" s="54"/>
    </row>
    <row r="271" spans="14:113" s="6" customFormat="1" ht="9" customHeight="1">
      <c r="N271" s="22"/>
      <c r="O271" s="22"/>
      <c r="P271" s="54"/>
      <c r="Q271" s="22"/>
      <c r="AD271" s="22"/>
      <c r="AF271" s="55"/>
      <c r="AG271" s="54"/>
      <c r="BC271" s="54"/>
      <c r="BE271" s="22"/>
      <c r="BU271" s="54"/>
      <c r="BV271" s="54"/>
      <c r="CP271" s="54"/>
      <c r="CQ271" s="54"/>
      <c r="CS271" s="54"/>
      <c r="DF271" s="22"/>
      <c r="DH271" s="54"/>
      <c r="DI271" s="54"/>
    </row>
    <row r="272" spans="14:113" s="6" customFormat="1" ht="9" customHeight="1">
      <c r="N272" s="22"/>
      <c r="O272" s="22"/>
      <c r="P272" s="54"/>
      <c r="Q272" s="22"/>
      <c r="AD272" s="22"/>
      <c r="AF272" s="55"/>
      <c r="AG272" s="54"/>
      <c r="BC272" s="54"/>
      <c r="BE272" s="22"/>
      <c r="BU272" s="54"/>
      <c r="BV272" s="54"/>
      <c r="CP272" s="54"/>
      <c r="CQ272" s="54"/>
      <c r="CS272" s="54"/>
      <c r="DF272" s="22"/>
      <c r="DH272" s="54"/>
      <c r="DI272" s="54"/>
    </row>
    <row r="273" spans="14:113" s="6" customFormat="1" ht="9" customHeight="1">
      <c r="N273" s="22"/>
      <c r="O273" s="22"/>
      <c r="P273" s="54"/>
      <c r="Q273" s="22"/>
      <c r="AD273" s="22"/>
      <c r="AF273" s="55"/>
      <c r="AG273" s="54"/>
      <c r="BC273" s="54"/>
      <c r="BE273" s="22"/>
      <c r="BU273" s="54"/>
      <c r="BV273" s="54"/>
      <c r="CP273" s="54"/>
      <c r="CQ273" s="54"/>
      <c r="CS273" s="54"/>
      <c r="DF273" s="22"/>
      <c r="DH273" s="54"/>
      <c r="DI273" s="54"/>
    </row>
    <row r="274" spans="14:113" s="6" customFormat="1" ht="9" customHeight="1">
      <c r="N274" s="22"/>
      <c r="O274" s="22"/>
      <c r="P274" s="54"/>
      <c r="Q274" s="22"/>
      <c r="AD274" s="22"/>
      <c r="AF274" s="55"/>
      <c r="AG274" s="54"/>
      <c r="BC274" s="54"/>
      <c r="BE274" s="22"/>
      <c r="BU274" s="54"/>
      <c r="BV274" s="54"/>
      <c r="CP274" s="54"/>
      <c r="CQ274" s="54"/>
      <c r="CS274" s="54"/>
      <c r="DF274" s="22"/>
      <c r="DH274" s="54"/>
      <c r="DI274" s="54"/>
    </row>
    <row r="275" spans="14:113" s="6" customFormat="1" ht="9" customHeight="1">
      <c r="N275" s="22"/>
      <c r="O275" s="22"/>
      <c r="P275" s="54"/>
      <c r="Q275" s="22"/>
      <c r="AD275" s="22"/>
      <c r="AF275" s="55"/>
      <c r="AG275" s="54"/>
      <c r="BC275" s="54"/>
      <c r="BE275" s="22"/>
      <c r="BU275" s="54"/>
      <c r="BV275" s="54"/>
      <c r="CP275" s="54"/>
      <c r="CQ275" s="54"/>
      <c r="CS275" s="54"/>
      <c r="DF275" s="22"/>
      <c r="DH275" s="54"/>
      <c r="DI275" s="54"/>
    </row>
    <row r="276" spans="14:113" s="6" customFormat="1" ht="9" customHeight="1">
      <c r="N276" s="22"/>
      <c r="O276" s="22"/>
      <c r="P276" s="54"/>
      <c r="Q276" s="22"/>
      <c r="AD276" s="22"/>
      <c r="AF276" s="55"/>
      <c r="AG276" s="54"/>
      <c r="BC276" s="54"/>
      <c r="BE276" s="22"/>
      <c r="BU276" s="54"/>
      <c r="BV276" s="54"/>
      <c r="CP276" s="54"/>
      <c r="CQ276" s="54"/>
      <c r="CS276" s="54"/>
      <c r="DF276" s="22"/>
      <c r="DH276" s="54"/>
      <c r="DI276" s="54"/>
    </row>
    <row r="277" spans="14:113" s="6" customFormat="1" ht="9" customHeight="1">
      <c r="N277" s="22"/>
      <c r="O277" s="22"/>
      <c r="P277" s="54"/>
      <c r="Q277" s="22"/>
      <c r="AD277" s="22"/>
      <c r="AF277" s="55"/>
      <c r="AG277" s="54"/>
      <c r="BC277" s="54"/>
      <c r="BE277" s="22"/>
      <c r="BU277" s="54"/>
      <c r="BV277" s="54"/>
      <c r="CP277" s="54"/>
      <c r="CQ277" s="54"/>
      <c r="CS277" s="54"/>
      <c r="DF277" s="22"/>
      <c r="DH277" s="54"/>
      <c r="DI277" s="54"/>
    </row>
    <row r="278" spans="14:113" s="6" customFormat="1" ht="9" customHeight="1">
      <c r="N278" s="22"/>
      <c r="O278" s="22"/>
      <c r="P278" s="54"/>
      <c r="Q278" s="22"/>
      <c r="AD278" s="22"/>
      <c r="AF278" s="55"/>
      <c r="AG278" s="54"/>
      <c r="BC278" s="54"/>
      <c r="BE278" s="22"/>
      <c r="BU278" s="54"/>
      <c r="BV278" s="54"/>
      <c r="CP278" s="54"/>
      <c r="CQ278" s="54"/>
      <c r="CS278" s="54"/>
      <c r="DF278" s="22"/>
      <c r="DH278" s="54"/>
      <c r="DI278" s="54"/>
    </row>
    <row r="279" spans="14:113" s="6" customFormat="1" ht="9" customHeight="1">
      <c r="N279" s="22"/>
      <c r="O279" s="22"/>
      <c r="P279" s="54"/>
      <c r="Q279" s="22"/>
      <c r="AD279" s="22"/>
      <c r="AF279" s="55"/>
      <c r="AG279" s="54"/>
      <c r="BC279" s="54"/>
      <c r="BE279" s="22"/>
      <c r="BU279" s="54"/>
      <c r="BV279" s="54"/>
      <c r="CP279" s="54"/>
      <c r="CQ279" s="54"/>
      <c r="CS279" s="54"/>
      <c r="DF279" s="22"/>
      <c r="DH279" s="54"/>
      <c r="DI279" s="54"/>
    </row>
    <row r="280" spans="14:113" s="6" customFormat="1" ht="9" customHeight="1">
      <c r="N280" s="22"/>
      <c r="O280" s="22"/>
      <c r="P280" s="54"/>
      <c r="Q280" s="22"/>
      <c r="AD280" s="22"/>
      <c r="AF280" s="55"/>
      <c r="AG280" s="54"/>
      <c r="BC280" s="54"/>
      <c r="BE280" s="22"/>
      <c r="BU280" s="54"/>
      <c r="BV280" s="54"/>
      <c r="CP280" s="54"/>
      <c r="CQ280" s="54"/>
      <c r="CS280" s="54"/>
      <c r="DF280" s="22"/>
      <c r="DH280" s="54"/>
      <c r="DI280" s="54"/>
    </row>
    <row r="281" spans="14:113" s="6" customFormat="1" ht="9" customHeight="1">
      <c r="N281" s="22"/>
      <c r="O281" s="22"/>
      <c r="P281" s="54"/>
      <c r="Q281" s="22"/>
      <c r="AD281" s="22"/>
      <c r="AF281" s="55"/>
      <c r="AG281" s="54"/>
      <c r="BC281" s="54"/>
      <c r="BE281" s="22"/>
      <c r="BU281" s="54"/>
      <c r="BV281" s="54"/>
      <c r="CP281" s="54"/>
      <c r="CQ281" s="54"/>
      <c r="CS281" s="54"/>
      <c r="DF281" s="22"/>
      <c r="DH281" s="54"/>
      <c r="DI281" s="54"/>
    </row>
    <row r="282" spans="14:113" s="6" customFormat="1" ht="9" customHeight="1">
      <c r="N282" s="22"/>
      <c r="O282" s="22"/>
      <c r="P282" s="54"/>
      <c r="Q282" s="22"/>
      <c r="AD282" s="22"/>
      <c r="AF282" s="55"/>
      <c r="AG282" s="54"/>
      <c r="BC282" s="54"/>
      <c r="BE282" s="22"/>
      <c r="BU282" s="54"/>
      <c r="BV282" s="54"/>
      <c r="CP282" s="54"/>
      <c r="CQ282" s="54"/>
      <c r="CS282" s="54"/>
      <c r="DF282" s="22"/>
      <c r="DH282" s="54"/>
      <c r="DI282" s="54"/>
    </row>
    <row r="283" spans="14:113" s="6" customFormat="1" ht="9" customHeight="1">
      <c r="N283" s="22"/>
      <c r="O283" s="22"/>
      <c r="P283" s="54"/>
      <c r="Q283" s="22"/>
      <c r="AD283" s="22"/>
      <c r="AF283" s="55"/>
      <c r="AG283" s="54"/>
      <c r="BC283" s="54"/>
      <c r="BE283" s="22"/>
      <c r="BU283" s="54"/>
      <c r="BV283" s="54"/>
      <c r="CP283" s="54"/>
      <c r="CQ283" s="54"/>
      <c r="CS283" s="54"/>
      <c r="DF283" s="22"/>
      <c r="DH283" s="54"/>
      <c r="DI283" s="54"/>
    </row>
    <row r="284" spans="14:113" s="6" customFormat="1" ht="9" customHeight="1">
      <c r="N284" s="22"/>
      <c r="O284" s="22"/>
      <c r="P284" s="54"/>
      <c r="Q284" s="22"/>
      <c r="AD284" s="22"/>
      <c r="AF284" s="55"/>
      <c r="AG284" s="54"/>
      <c r="BC284" s="54"/>
      <c r="BE284" s="22"/>
      <c r="BU284" s="54"/>
      <c r="BV284" s="54"/>
      <c r="CP284" s="54"/>
      <c r="CQ284" s="54"/>
      <c r="CS284" s="54"/>
      <c r="DF284" s="22"/>
      <c r="DH284" s="54"/>
      <c r="DI284" s="54"/>
    </row>
    <row r="285" spans="14:113" s="6" customFormat="1" ht="9" customHeight="1">
      <c r="N285" s="22"/>
      <c r="O285" s="22"/>
      <c r="P285" s="54"/>
      <c r="Q285" s="22"/>
      <c r="AD285" s="22"/>
      <c r="AF285" s="55"/>
      <c r="AG285" s="54"/>
      <c r="BC285" s="54"/>
      <c r="BE285" s="22"/>
      <c r="BU285" s="54"/>
      <c r="BV285" s="54"/>
      <c r="CP285" s="54"/>
      <c r="CQ285" s="54"/>
      <c r="CS285" s="54"/>
      <c r="DF285" s="22"/>
      <c r="DH285" s="54"/>
      <c r="DI285" s="54"/>
    </row>
    <row r="286" spans="14:113" s="6" customFormat="1" ht="9" customHeight="1">
      <c r="N286" s="22"/>
      <c r="O286" s="22"/>
      <c r="P286" s="54"/>
      <c r="Q286" s="22"/>
      <c r="AD286" s="22"/>
      <c r="AF286" s="55"/>
      <c r="AG286" s="54"/>
      <c r="BC286" s="54"/>
      <c r="BE286" s="22"/>
      <c r="BU286" s="54"/>
      <c r="BV286" s="54"/>
      <c r="CP286" s="54"/>
      <c r="CQ286" s="54"/>
      <c r="CS286" s="54"/>
      <c r="DF286" s="22"/>
      <c r="DH286" s="54"/>
      <c r="DI286" s="54"/>
    </row>
    <row r="287" spans="14:113" s="6" customFormat="1" ht="9" customHeight="1">
      <c r="N287" s="22"/>
      <c r="O287" s="22"/>
      <c r="P287" s="54"/>
      <c r="Q287" s="22"/>
      <c r="AD287" s="22"/>
      <c r="AF287" s="55"/>
      <c r="AG287" s="54"/>
      <c r="BC287" s="54"/>
      <c r="BE287" s="22"/>
      <c r="BU287" s="54"/>
      <c r="BV287" s="54"/>
      <c r="CP287" s="54"/>
      <c r="CQ287" s="54"/>
      <c r="CS287" s="54"/>
      <c r="DF287" s="22"/>
      <c r="DH287" s="54"/>
      <c r="DI287" s="54"/>
    </row>
    <row r="288" spans="14:113" s="6" customFormat="1" ht="9" customHeight="1">
      <c r="N288" s="22"/>
      <c r="O288" s="22"/>
      <c r="P288" s="54"/>
      <c r="Q288" s="22"/>
      <c r="AD288" s="22"/>
      <c r="AF288" s="55"/>
      <c r="AG288" s="54"/>
      <c r="BC288" s="54"/>
      <c r="BE288" s="22"/>
      <c r="BU288" s="54"/>
      <c r="BV288" s="54"/>
      <c r="CP288" s="54"/>
      <c r="CQ288" s="54"/>
      <c r="CS288" s="54"/>
      <c r="DF288" s="22"/>
      <c r="DH288" s="54"/>
      <c r="DI288" s="54"/>
    </row>
    <row r="289" spans="14:113" s="6" customFormat="1" ht="9" customHeight="1">
      <c r="N289" s="22"/>
      <c r="O289" s="22"/>
      <c r="P289" s="54"/>
      <c r="Q289" s="22"/>
      <c r="AD289" s="22"/>
      <c r="AF289" s="55"/>
      <c r="AG289" s="54"/>
      <c r="BC289" s="54"/>
      <c r="BE289" s="22"/>
      <c r="BU289" s="54"/>
      <c r="BV289" s="54"/>
      <c r="CP289" s="54"/>
      <c r="CQ289" s="54"/>
      <c r="CS289" s="54"/>
      <c r="DF289" s="22"/>
      <c r="DH289" s="54"/>
      <c r="DI289" s="54"/>
    </row>
    <row r="290" spans="14:113" s="6" customFormat="1" ht="9" customHeight="1">
      <c r="N290" s="22"/>
      <c r="O290" s="22"/>
      <c r="P290" s="54"/>
      <c r="Q290" s="22"/>
      <c r="AD290" s="22"/>
      <c r="AF290" s="55"/>
      <c r="AG290" s="54"/>
      <c r="BC290" s="54"/>
      <c r="BE290" s="22"/>
      <c r="BU290" s="54"/>
      <c r="BV290" s="54"/>
      <c r="CP290" s="54"/>
      <c r="CQ290" s="54"/>
      <c r="CS290" s="54"/>
      <c r="DF290" s="22"/>
      <c r="DH290" s="54"/>
      <c r="DI290" s="54"/>
    </row>
    <row r="291" spans="14:113" s="6" customFormat="1" ht="9" customHeight="1">
      <c r="N291" s="22"/>
      <c r="O291" s="22"/>
      <c r="P291" s="54"/>
      <c r="Q291" s="22"/>
      <c r="AD291" s="22"/>
      <c r="AF291" s="55"/>
      <c r="AG291" s="54"/>
      <c r="BC291" s="54"/>
      <c r="BE291" s="22"/>
      <c r="BU291" s="54"/>
      <c r="BV291" s="54"/>
      <c r="CP291" s="54"/>
      <c r="CQ291" s="54"/>
      <c r="CS291" s="54"/>
      <c r="DF291" s="22"/>
      <c r="DH291" s="54"/>
      <c r="DI291" s="54"/>
    </row>
    <row r="292" spans="14:113" s="6" customFormat="1" ht="9" customHeight="1">
      <c r="N292" s="22"/>
      <c r="O292" s="22"/>
      <c r="P292" s="54"/>
      <c r="Q292" s="22"/>
      <c r="AD292" s="22"/>
      <c r="AF292" s="55"/>
      <c r="AG292" s="54"/>
      <c r="BC292" s="54"/>
      <c r="BE292" s="22"/>
      <c r="BU292" s="54"/>
      <c r="BV292" s="54"/>
      <c r="CP292" s="54"/>
      <c r="CQ292" s="54"/>
      <c r="CS292" s="54"/>
      <c r="DF292" s="22"/>
      <c r="DH292" s="54"/>
      <c r="DI292" s="54"/>
    </row>
    <row r="293" spans="14:113" s="6" customFormat="1" ht="9" customHeight="1">
      <c r="N293" s="22"/>
      <c r="O293" s="22"/>
      <c r="P293" s="54"/>
      <c r="Q293" s="22"/>
      <c r="AD293" s="22"/>
      <c r="AF293" s="55"/>
      <c r="AG293" s="54"/>
      <c r="BC293" s="54"/>
      <c r="BE293" s="22"/>
      <c r="BU293" s="54"/>
      <c r="BV293" s="54"/>
      <c r="CP293" s="54"/>
      <c r="CQ293" s="54"/>
      <c r="CS293" s="54"/>
      <c r="DF293" s="22"/>
      <c r="DH293" s="54"/>
      <c r="DI293" s="54"/>
    </row>
    <row r="294" spans="14:113" s="6" customFormat="1" ht="9" customHeight="1">
      <c r="N294" s="22"/>
      <c r="O294" s="22"/>
      <c r="P294" s="54"/>
      <c r="Q294" s="22"/>
      <c r="AD294" s="22"/>
      <c r="AF294" s="55"/>
      <c r="AG294" s="54"/>
      <c r="BC294" s="54"/>
      <c r="BE294" s="22"/>
      <c r="BU294" s="54"/>
      <c r="BV294" s="54"/>
      <c r="CP294" s="54"/>
      <c r="CQ294" s="54"/>
      <c r="CS294" s="54"/>
      <c r="DF294" s="22"/>
      <c r="DH294" s="54"/>
      <c r="DI294" s="54"/>
    </row>
    <row r="295" spans="14:113" s="6" customFormat="1" ht="9" customHeight="1">
      <c r="N295" s="22"/>
      <c r="O295" s="22"/>
      <c r="P295" s="54"/>
      <c r="Q295" s="22"/>
      <c r="AD295" s="22"/>
      <c r="AF295" s="55"/>
      <c r="AG295" s="54"/>
      <c r="BC295" s="54"/>
      <c r="BE295" s="22"/>
      <c r="BU295" s="54"/>
      <c r="BV295" s="54"/>
      <c r="CP295" s="54"/>
      <c r="CQ295" s="54"/>
      <c r="CS295" s="54"/>
      <c r="DF295" s="22"/>
      <c r="DH295" s="54"/>
      <c r="DI295" s="54"/>
    </row>
    <row r="296" spans="14:113" s="6" customFormat="1" ht="9" customHeight="1">
      <c r="N296" s="22"/>
      <c r="O296" s="22"/>
      <c r="P296" s="54"/>
      <c r="Q296" s="22"/>
      <c r="AD296" s="22"/>
      <c r="AF296" s="55"/>
      <c r="AG296" s="54"/>
      <c r="BC296" s="54"/>
      <c r="BE296" s="22"/>
      <c r="BU296" s="54"/>
      <c r="BV296" s="54"/>
      <c r="CP296" s="54"/>
      <c r="CQ296" s="54"/>
      <c r="CS296" s="54"/>
      <c r="DF296" s="22"/>
      <c r="DH296" s="54"/>
      <c r="DI296" s="54"/>
    </row>
    <row r="297" spans="14:113" s="6" customFormat="1" ht="9" customHeight="1">
      <c r="N297" s="22"/>
      <c r="O297" s="22"/>
      <c r="P297" s="54"/>
      <c r="Q297" s="22"/>
      <c r="AD297" s="22"/>
      <c r="AF297" s="55"/>
      <c r="AG297" s="54"/>
      <c r="BC297" s="54"/>
      <c r="BE297" s="22"/>
      <c r="BU297" s="54"/>
      <c r="BV297" s="54"/>
      <c r="CP297" s="54"/>
      <c r="CQ297" s="54"/>
      <c r="CS297" s="54"/>
      <c r="DF297" s="22"/>
      <c r="DH297" s="54"/>
      <c r="DI297" s="54"/>
    </row>
    <row r="298" spans="14:113" s="6" customFormat="1" ht="9" customHeight="1">
      <c r="N298" s="22"/>
      <c r="O298" s="22"/>
      <c r="P298" s="54"/>
      <c r="Q298" s="22"/>
      <c r="AD298" s="22"/>
      <c r="AF298" s="55"/>
      <c r="AG298" s="54"/>
      <c r="BC298" s="54"/>
      <c r="BE298" s="22"/>
      <c r="BU298" s="54"/>
      <c r="BV298" s="54"/>
      <c r="CP298" s="54"/>
      <c r="CQ298" s="54"/>
      <c r="CS298" s="54"/>
      <c r="DF298" s="22"/>
      <c r="DH298" s="54"/>
      <c r="DI298" s="54"/>
    </row>
    <row r="299" spans="14:113" s="6" customFormat="1" ht="9" customHeight="1">
      <c r="N299" s="22"/>
      <c r="O299" s="22"/>
      <c r="P299" s="54"/>
      <c r="Q299" s="22"/>
      <c r="AD299" s="22"/>
      <c r="AF299" s="55"/>
      <c r="AG299" s="54"/>
      <c r="BC299" s="54"/>
      <c r="BE299" s="22"/>
      <c r="BU299" s="54"/>
      <c r="BV299" s="54"/>
      <c r="CP299" s="54"/>
      <c r="CQ299" s="54"/>
      <c r="CS299" s="54"/>
      <c r="DF299" s="22"/>
      <c r="DH299" s="54"/>
      <c r="DI299" s="54"/>
    </row>
    <row r="300" spans="14:113" s="6" customFormat="1" ht="9" customHeight="1">
      <c r="N300" s="22"/>
      <c r="O300" s="22"/>
      <c r="P300" s="54"/>
      <c r="Q300" s="22"/>
      <c r="AD300" s="22"/>
      <c r="AF300" s="55"/>
      <c r="AG300" s="54"/>
      <c r="BC300" s="54"/>
      <c r="BE300" s="22"/>
      <c r="BU300" s="54"/>
      <c r="BV300" s="54"/>
      <c r="CP300" s="54"/>
      <c r="CQ300" s="54"/>
      <c r="CS300" s="54"/>
      <c r="DF300" s="22"/>
      <c r="DH300" s="54"/>
      <c r="DI300" s="54"/>
    </row>
    <row r="301" spans="14:113" s="6" customFormat="1" ht="9" customHeight="1">
      <c r="N301" s="22"/>
      <c r="O301" s="22"/>
      <c r="P301" s="54"/>
      <c r="Q301" s="22"/>
      <c r="AD301" s="22"/>
      <c r="AF301" s="55"/>
      <c r="AG301" s="54"/>
      <c r="BC301" s="54"/>
      <c r="BE301" s="22"/>
      <c r="BU301" s="54"/>
      <c r="BV301" s="54"/>
      <c r="CP301" s="54"/>
      <c r="CQ301" s="54"/>
      <c r="CS301" s="54"/>
      <c r="DF301" s="22"/>
      <c r="DH301" s="54"/>
      <c r="DI301" s="54"/>
    </row>
    <row r="302" spans="14:113" s="6" customFormat="1" ht="9" customHeight="1">
      <c r="N302" s="22"/>
      <c r="O302" s="22"/>
      <c r="P302" s="54"/>
      <c r="Q302" s="22"/>
      <c r="AD302" s="22"/>
      <c r="AF302" s="55"/>
      <c r="AG302" s="54"/>
      <c r="BC302" s="54"/>
      <c r="BE302" s="22"/>
      <c r="BU302" s="54"/>
      <c r="BV302" s="54"/>
      <c r="CP302" s="54"/>
      <c r="CQ302" s="54"/>
      <c r="CS302" s="54"/>
      <c r="DF302" s="22"/>
      <c r="DH302" s="54"/>
      <c r="DI302" s="54"/>
    </row>
    <row r="303" spans="14:113" s="6" customFormat="1" ht="9" customHeight="1">
      <c r="N303" s="22"/>
      <c r="O303" s="22"/>
      <c r="P303" s="54"/>
      <c r="Q303" s="22"/>
      <c r="AD303" s="22"/>
      <c r="AF303" s="55"/>
      <c r="AG303" s="54"/>
      <c r="BC303" s="54"/>
      <c r="BE303" s="22"/>
      <c r="BU303" s="54"/>
      <c r="BV303" s="54"/>
      <c r="CP303" s="54"/>
      <c r="CQ303" s="54"/>
      <c r="CS303" s="54"/>
      <c r="DF303" s="22"/>
      <c r="DH303" s="54"/>
      <c r="DI303" s="54"/>
    </row>
    <row r="304" spans="14:113" s="6" customFormat="1" ht="9" customHeight="1">
      <c r="N304" s="22"/>
      <c r="O304" s="22"/>
      <c r="P304" s="54"/>
      <c r="Q304" s="22"/>
      <c r="AD304" s="22"/>
      <c r="AF304" s="55"/>
      <c r="AG304" s="54"/>
      <c r="BC304" s="54"/>
      <c r="BE304" s="22"/>
      <c r="BU304" s="54"/>
      <c r="BV304" s="54"/>
      <c r="CP304" s="54"/>
      <c r="CQ304" s="54"/>
      <c r="CS304" s="54"/>
      <c r="DF304" s="22"/>
      <c r="DH304" s="54"/>
      <c r="DI304" s="54"/>
    </row>
    <row r="305" spans="14:113" s="6" customFormat="1" ht="9" customHeight="1">
      <c r="N305" s="22"/>
      <c r="O305" s="22"/>
      <c r="P305" s="54"/>
      <c r="Q305" s="22"/>
      <c r="AD305" s="22"/>
      <c r="AF305" s="55"/>
      <c r="AG305" s="54"/>
      <c r="BC305" s="54"/>
      <c r="BE305" s="22"/>
      <c r="BU305" s="54"/>
      <c r="BV305" s="54"/>
      <c r="CP305" s="54"/>
      <c r="CQ305" s="54"/>
      <c r="CS305" s="54"/>
      <c r="DF305" s="22"/>
      <c r="DH305" s="54"/>
      <c r="DI305" s="54"/>
    </row>
    <row r="306" spans="14:113" s="6" customFormat="1" ht="9" customHeight="1">
      <c r="N306" s="22"/>
      <c r="O306" s="22"/>
      <c r="P306" s="54"/>
      <c r="Q306" s="22"/>
      <c r="AD306" s="22"/>
      <c r="AF306" s="55"/>
      <c r="AG306" s="54"/>
      <c r="BC306" s="54"/>
      <c r="BE306" s="22"/>
      <c r="BU306" s="54"/>
      <c r="BV306" s="54"/>
      <c r="CP306" s="54"/>
      <c r="CQ306" s="54"/>
      <c r="CS306" s="54"/>
      <c r="DF306" s="22"/>
      <c r="DH306" s="54"/>
      <c r="DI306" s="54"/>
    </row>
    <row r="307" spans="14:113" s="6" customFormat="1" ht="9" customHeight="1">
      <c r="N307" s="22"/>
      <c r="O307" s="22"/>
      <c r="P307" s="54"/>
      <c r="Q307" s="22"/>
      <c r="AD307" s="22"/>
      <c r="AF307" s="55"/>
      <c r="AG307" s="54"/>
      <c r="BC307" s="54"/>
      <c r="BE307" s="22"/>
      <c r="BU307" s="54"/>
      <c r="BV307" s="54"/>
      <c r="CP307" s="54"/>
      <c r="CQ307" s="54"/>
      <c r="CS307" s="54"/>
      <c r="DF307" s="22"/>
      <c r="DH307" s="54"/>
      <c r="DI307" s="54"/>
    </row>
    <row r="308" spans="14:113" s="6" customFormat="1" ht="9" customHeight="1">
      <c r="N308" s="22"/>
      <c r="O308" s="22"/>
      <c r="P308" s="54"/>
      <c r="Q308" s="22"/>
      <c r="AD308" s="22"/>
      <c r="AF308" s="55"/>
      <c r="AG308" s="54"/>
      <c r="BC308" s="54"/>
      <c r="BE308" s="22"/>
      <c r="BU308" s="54"/>
      <c r="BV308" s="54"/>
      <c r="CP308" s="54"/>
      <c r="CQ308" s="54"/>
      <c r="CS308" s="54"/>
      <c r="DF308" s="22"/>
      <c r="DH308" s="54"/>
      <c r="DI308" s="54"/>
    </row>
    <row r="309" spans="14:113" s="6" customFormat="1" ht="9" customHeight="1">
      <c r="N309" s="22"/>
      <c r="O309" s="22"/>
      <c r="P309" s="54"/>
      <c r="Q309" s="22"/>
      <c r="AD309" s="22"/>
      <c r="AF309" s="55"/>
      <c r="AG309" s="54"/>
      <c r="BC309" s="54"/>
      <c r="BE309" s="22"/>
      <c r="BU309" s="54"/>
      <c r="BV309" s="54"/>
      <c r="CP309" s="54"/>
      <c r="CQ309" s="54"/>
      <c r="CS309" s="54"/>
      <c r="DF309" s="22"/>
      <c r="DH309" s="54"/>
      <c r="DI309" s="54"/>
    </row>
    <row r="310" spans="14:113" s="6" customFormat="1" ht="9" customHeight="1">
      <c r="N310" s="22"/>
      <c r="O310" s="22"/>
      <c r="P310" s="54"/>
      <c r="Q310" s="22"/>
      <c r="AD310" s="22"/>
      <c r="AF310" s="55"/>
      <c r="AG310" s="54"/>
      <c r="BC310" s="54"/>
      <c r="BE310" s="22"/>
      <c r="BU310" s="54"/>
      <c r="BV310" s="54"/>
      <c r="CP310" s="54"/>
      <c r="CQ310" s="54"/>
      <c r="CS310" s="54"/>
      <c r="DF310" s="22"/>
      <c r="DH310" s="54"/>
      <c r="DI310" s="54"/>
    </row>
    <row r="311" spans="14:113" s="6" customFormat="1" ht="9" customHeight="1">
      <c r="N311" s="22"/>
      <c r="O311" s="22"/>
      <c r="P311" s="54"/>
      <c r="Q311" s="22"/>
      <c r="AD311" s="22"/>
      <c r="AF311" s="55"/>
      <c r="AG311" s="54"/>
      <c r="BC311" s="54"/>
      <c r="BE311" s="22"/>
      <c r="BU311" s="54"/>
      <c r="BV311" s="54"/>
      <c r="CP311" s="54"/>
      <c r="CQ311" s="54"/>
      <c r="CS311" s="54"/>
      <c r="DF311" s="22"/>
      <c r="DH311" s="54"/>
      <c r="DI311" s="54"/>
    </row>
    <row r="312" spans="14:113" s="6" customFormat="1" ht="9" customHeight="1">
      <c r="N312" s="22"/>
      <c r="O312" s="22"/>
      <c r="P312" s="54"/>
      <c r="Q312" s="22"/>
      <c r="AD312" s="22"/>
      <c r="AF312" s="55"/>
      <c r="AG312" s="54"/>
      <c r="BC312" s="54"/>
      <c r="BE312" s="22"/>
      <c r="BU312" s="54"/>
      <c r="BV312" s="54"/>
      <c r="CP312" s="54"/>
      <c r="CQ312" s="54"/>
      <c r="CS312" s="54"/>
      <c r="DF312" s="22"/>
      <c r="DH312" s="54"/>
      <c r="DI312" s="54"/>
    </row>
    <row r="313" spans="14:113" s="6" customFormat="1" ht="9" customHeight="1">
      <c r="N313" s="22"/>
      <c r="O313" s="22"/>
      <c r="P313" s="54"/>
      <c r="Q313" s="22"/>
      <c r="AD313" s="22"/>
      <c r="AF313" s="55"/>
      <c r="AG313" s="54"/>
      <c r="BC313" s="54"/>
      <c r="BE313" s="22"/>
      <c r="BU313" s="54"/>
      <c r="BV313" s="54"/>
      <c r="CP313" s="54"/>
      <c r="CQ313" s="54"/>
      <c r="CS313" s="54"/>
      <c r="DF313" s="22"/>
      <c r="DH313" s="54"/>
      <c r="DI313" s="54"/>
    </row>
    <row r="314" spans="14:113" s="6" customFormat="1" ht="9" customHeight="1">
      <c r="N314" s="22"/>
      <c r="O314" s="22"/>
      <c r="P314" s="54"/>
      <c r="Q314" s="22"/>
      <c r="AD314" s="22"/>
      <c r="AF314" s="55"/>
      <c r="AG314" s="54"/>
      <c r="BC314" s="54"/>
      <c r="BE314" s="22"/>
      <c r="BU314" s="54"/>
      <c r="BV314" s="54"/>
      <c r="CP314" s="54"/>
      <c r="CQ314" s="54"/>
      <c r="CS314" s="54"/>
      <c r="DF314" s="22"/>
      <c r="DH314" s="54"/>
      <c r="DI314" s="54"/>
    </row>
    <row r="315" spans="14:113" s="6" customFormat="1" ht="9" customHeight="1">
      <c r="N315" s="22"/>
      <c r="O315" s="22"/>
      <c r="P315" s="54"/>
      <c r="Q315" s="22"/>
      <c r="AD315" s="22"/>
      <c r="AF315" s="55"/>
      <c r="AG315" s="54"/>
      <c r="BC315" s="54"/>
      <c r="BE315" s="22"/>
      <c r="BU315" s="54"/>
      <c r="BV315" s="54"/>
      <c r="CP315" s="54"/>
      <c r="CQ315" s="54"/>
      <c r="CS315" s="54"/>
      <c r="DF315" s="22"/>
      <c r="DH315" s="54"/>
      <c r="DI315" s="54"/>
    </row>
    <row r="316" spans="14:113" s="6" customFormat="1" ht="9" customHeight="1">
      <c r="N316" s="22"/>
      <c r="O316" s="22"/>
      <c r="P316" s="54"/>
      <c r="Q316" s="22"/>
      <c r="AD316" s="22"/>
      <c r="AF316" s="55"/>
      <c r="AG316" s="54"/>
      <c r="BC316" s="54"/>
      <c r="BE316" s="22"/>
      <c r="BU316" s="54"/>
      <c r="BV316" s="54"/>
      <c r="CP316" s="54"/>
      <c r="CQ316" s="54"/>
      <c r="CS316" s="54"/>
      <c r="DF316" s="22"/>
      <c r="DH316" s="54"/>
      <c r="DI316" s="54"/>
    </row>
    <row r="317" spans="14:113" s="6" customFormat="1" ht="9" customHeight="1">
      <c r="N317" s="22"/>
      <c r="O317" s="22"/>
      <c r="P317" s="54"/>
      <c r="Q317" s="22"/>
      <c r="AD317" s="22"/>
      <c r="AF317" s="55"/>
      <c r="AG317" s="54"/>
      <c r="BC317" s="54"/>
      <c r="BE317" s="22"/>
      <c r="BU317" s="54"/>
      <c r="BV317" s="54"/>
      <c r="CP317" s="54"/>
      <c r="CQ317" s="54"/>
      <c r="CS317" s="54"/>
      <c r="DF317" s="22"/>
      <c r="DH317" s="54"/>
      <c r="DI317" s="54"/>
    </row>
    <row r="318" spans="14:113" s="6" customFormat="1" ht="9" customHeight="1">
      <c r="N318" s="22"/>
      <c r="O318" s="22"/>
      <c r="P318" s="54"/>
      <c r="Q318" s="22"/>
      <c r="AD318" s="22"/>
      <c r="AF318" s="55"/>
      <c r="AG318" s="54"/>
      <c r="BC318" s="54"/>
      <c r="BE318" s="22"/>
      <c r="BU318" s="54"/>
      <c r="BV318" s="54"/>
      <c r="CP318" s="54"/>
      <c r="CQ318" s="54"/>
      <c r="CS318" s="54"/>
      <c r="DF318" s="22"/>
      <c r="DH318" s="54"/>
      <c r="DI318" s="54"/>
    </row>
    <row r="319" spans="14:113" s="6" customFormat="1" ht="9" customHeight="1">
      <c r="N319" s="22"/>
      <c r="O319" s="22"/>
      <c r="P319" s="54"/>
      <c r="Q319" s="22"/>
      <c r="AD319" s="22"/>
      <c r="AF319" s="55"/>
      <c r="AG319" s="54"/>
      <c r="BC319" s="54"/>
      <c r="BE319" s="22"/>
      <c r="BU319" s="54"/>
      <c r="BV319" s="54"/>
      <c r="CP319" s="54"/>
      <c r="CQ319" s="54"/>
      <c r="CS319" s="54"/>
      <c r="DF319" s="22"/>
      <c r="DH319" s="54"/>
      <c r="DI319" s="54"/>
    </row>
    <row r="320" spans="14:113" s="6" customFormat="1" ht="9" customHeight="1">
      <c r="N320" s="22"/>
      <c r="O320" s="22"/>
      <c r="P320" s="54"/>
      <c r="Q320" s="22"/>
      <c r="AD320" s="22"/>
      <c r="AF320" s="55"/>
      <c r="AG320" s="54"/>
      <c r="BC320" s="54"/>
      <c r="BE320" s="22"/>
      <c r="BU320" s="54"/>
      <c r="BV320" s="54"/>
      <c r="CP320" s="54"/>
      <c r="CQ320" s="54"/>
      <c r="CS320" s="54"/>
      <c r="DF320" s="22"/>
      <c r="DH320" s="54"/>
      <c r="DI320" s="54"/>
    </row>
    <row r="321" spans="14:113" s="6" customFormat="1" ht="9" customHeight="1">
      <c r="N321" s="22"/>
      <c r="O321" s="22"/>
      <c r="P321" s="54"/>
      <c r="Q321" s="22"/>
      <c r="AD321" s="22"/>
      <c r="AF321" s="55"/>
      <c r="AG321" s="54"/>
      <c r="BC321" s="54"/>
      <c r="BE321" s="22"/>
      <c r="BU321" s="54"/>
      <c r="BV321" s="54"/>
      <c r="CP321" s="54"/>
      <c r="CQ321" s="54"/>
      <c r="CS321" s="54"/>
      <c r="DF321" s="22"/>
      <c r="DH321" s="54"/>
      <c r="DI321" s="54"/>
    </row>
    <row r="322" spans="14:113" s="6" customFormat="1" ht="9" customHeight="1">
      <c r="N322" s="22"/>
      <c r="O322" s="22"/>
      <c r="P322" s="54"/>
      <c r="Q322" s="22"/>
      <c r="AD322" s="22"/>
      <c r="AF322" s="55"/>
      <c r="AG322" s="54"/>
      <c r="BC322" s="54"/>
      <c r="BE322" s="22"/>
      <c r="BU322" s="54"/>
      <c r="BV322" s="54"/>
      <c r="CP322" s="54"/>
      <c r="CQ322" s="54"/>
      <c r="CS322" s="54"/>
      <c r="DF322" s="22"/>
      <c r="DH322" s="54"/>
      <c r="DI322" s="54"/>
    </row>
    <row r="323" spans="14:113" s="6" customFormat="1" ht="9" customHeight="1">
      <c r="N323" s="22"/>
      <c r="O323" s="22"/>
      <c r="P323" s="54"/>
      <c r="Q323" s="22"/>
      <c r="AD323" s="22"/>
      <c r="AF323" s="55"/>
      <c r="AG323" s="54"/>
      <c r="BC323" s="54"/>
      <c r="BE323" s="22"/>
      <c r="BU323" s="54"/>
      <c r="BV323" s="54"/>
      <c r="CP323" s="54"/>
      <c r="CQ323" s="54"/>
      <c r="CS323" s="54"/>
      <c r="DF323" s="22"/>
      <c r="DH323" s="54"/>
      <c r="DI323" s="54"/>
    </row>
    <row r="324" spans="14:113" s="6" customFormat="1" ht="9" customHeight="1">
      <c r="N324" s="22"/>
      <c r="O324" s="22"/>
      <c r="P324" s="54"/>
      <c r="Q324" s="22"/>
      <c r="AD324" s="22"/>
      <c r="AF324" s="55"/>
      <c r="AG324" s="54"/>
      <c r="BC324" s="54"/>
      <c r="BE324" s="22"/>
      <c r="BU324" s="54"/>
      <c r="BV324" s="54"/>
      <c r="CP324" s="54"/>
      <c r="CQ324" s="54"/>
      <c r="CS324" s="54"/>
      <c r="DF324" s="22"/>
      <c r="DH324" s="54"/>
      <c r="DI324" s="54"/>
    </row>
    <row r="325" spans="14:113" s="6" customFormat="1" ht="9" customHeight="1">
      <c r="N325" s="22"/>
      <c r="O325" s="22"/>
      <c r="P325" s="54"/>
      <c r="Q325" s="22"/>
      <c r="AD325" s="22"/>
      <c r="AF325" s="55"/>
      <c r="AG325" s="54"/>
      <c r="BC325" s="54"/>
      <c r="BE325" s="22"/>
      <c r="BU325" s="54"/>
      <c r="BV325" s="54"/>
      <c r="CP325" s="54"/>
      <c r="CQ325" s="54"/>
      <c r="CS325" s="54"/>
      <c r="DF325" s="22"/>
      <c r="DH325" s="54"/>
      <c r="DI325" s="54"/>
    </row>
    <row r="326" spans="14:113" s="6" customFormat="1" ht="9" customHeight="1">
      <c r="N326" s="22"/>
      <c r="O326" s="22"/>
      <c r="P326" s="54"/>
      <c r="Q326" s="22"/>
      <c r="AD326" s="22"/>
      <c r="AF326" s="55"/>
      <c r="AG326" s="54"/>
      <c r="BC326" s="54"/>
      <c r="BE326" s="22"/>
      <c r="BU326" s="54"/>
      <c r="BV326" s="54"/>
      <c r="CP326" s="54"/>
      <c r="CQ326" s="54"/>
      <c r="CS326" s="54"/>
      <c r="DF326" s="22"/>
      <c r="DH326" s="54"/>
      <c r="DI326" s="54"/>
    </row>
    <row r="327" spans="14:113" s="6" customFormat="1" ht="9" customHeight="1">
      <c r="N327" s="22"/>
      <c r="O327" s="22"/>
      <c r="P327" s="54"/>
      <c r="Q327" s="22"/>
      <c r="AD327" s="22"/>
      <c r="AF327" s="55"/>
      <c r="AG327" s="54"/>
      <c r="BC327" s="54"/>
      <c r="BE327" s="22"/>
      <c r="BU327" s="54"/>
      <c r="BV327" s="54"/>
      <c r="CP327" s="54"/>
      <c r="CQ327" s="54"/>
      <c r="CS327" s="54"/>
      <c r="DF327" s="22"/>
      <c r="DH327" s="54"/>
      <c r="DI327" s="54"/>
    </row>
    <row r="328" spans="14:113" s="6" customFormat="1" ht="9" customHeight="1">
      <c r="N328" s="22"/>
      <c r="O328" s="22"/>
      <c r="P328" s="54"/>
      <c r="Q328" s="22"/>
      <c r="AD328" s="22"/>
      <c r="AF328" s="55"/>
      <c r="AG328" s="54"/>
      <c r="BC328" s="54"/>
      <c r="BE328" s="22"/>
      <c r="BU328" s="54"/>
      <c r="BV328" s="54"/>
      <c r="CP328" s="54"/>
      <c r="CQ328" s="54"/>
      <c r="CS328" s="54"/>
      <c r="DF328" s="22"/>
      <c r="DH328" s="54"/>
      <c r="DI328" s="54"/>
    </row>
    <row r="329" spans="14:113" s="6" customFormat="1" ht="9" customHeight="1">
      <c r="N329" s="22"/>
      <c r="O329" s="22"/>
      <c r="P329" s="54"/>
      <c r="Q329" s="22"/>
      <c r="AD329" s="22"/>
      <c r="AF329" s="55"/>
      <c r="AG329" s="54"/>
      <c r="BC329" s="54"/>
      <c r="BE329" s="22"/>
      <c r="BU329" s="54"/>
      <c r="BV329" s="54"/>
      <c r="CP329" s="54"/>
      <c r="CQ329" s="54"/>
      <c r="CS329" s="54"/>
      <c r="DF329" s="22"/>
      <c r="DH329" s="54"/>
      <c r="DI329" s="54"/>
    </row>
    <row r="330" spans="14:113" s="6" customFormat="1" ht="9" customHeight="1">
      <c r="N330" s="22"/>
      <c r="O330" s="22"/>
      <c r="P330" s="54"/>
      <c r="Q330" s="22"/>
      <c r="AD330" s="22"/>
      <c r="AF330" s="55"/>
      <c r="AG330" s="54"/>
      <c r="BC330" s="54"/>
      <c r="BE330" s="22"/>
      <c r="BU330" s="54"/>
      <c r="BV330" s="54"/>
      <c r="CP330" s="54"/>
      <c r="CQ330" s="54"/>
      <c r="CS330" s="54"/>
      <c r="DF330" s="22"/>
      <c r="DH330" s="54"/>
      <c r="DI330" s="54"/>
    </row>
    <row r="331" spans="14:113" s="6" customFormat="1" ht="9" customHeight="1">
      <c r="N331" s="22"/>
      <c r="O331" s="22"/>
      <c r="P331" s="54"/>
      <c r="Q331" s="22"/>
      <c r="AD331" s="22"/>
      <c r="AF331" s="55"/>
      <c r="AG331" s="54"/>
      <c r="BC331" s="54"/>
      <c r="BE331" s="22"/>
      <c r="BU331" s="54"/>
      <c r="BV331" s="54"/>
      <c r="CP331" s="54"/>
      <c r="CQ331" s="54"/>
      <c r="CS331" s="54"/>
      <c r="DF331" s="22"/>
      <c r="DH331" s="54"/>
      <c r="DI331" s="54"/>
    </row>
    <row r="332" spans="14:113" s="6" customFormat="1" ht="9" customHeight="1">
      <c r="N332" s="22"/>
      <c r="O332" s="22"/>
      <c r="P332" s="54"/>
      <c r="Q332" s="22"/>
      <c r="AD332" s="22"/>
      <c r="AF332" s="55"/>
      <c r="AG332" s="54"/>
      <c r="BC332" s="54"/>
      <c r="BE332" s="22"/>
      <c r="BU332" s="54"/>
      <c r="BV332" s="54"/>
      <c r="CP332" s="54"/>
      <c r="CQ332" s="54"/>
      <c r="CS332" s="54"/>
      <c r="DF332" s="22"/>
      <c r="DH332" s="54"/>
      <c r="DI332" s="54"/>
    </row>
    <row r="333" spans="14:113" s="6" customFormat="1" ht="9" customHeight="1">
      <c r="N333" s="22"/>
      <c r="O333" s="22"/>
      <c r="P333" s="54"/>
      <c r="Q333" s="22"/>
      <c r="AD333" s="22"/>
      <c r="AF333" s="55"/>
      <c r="AG333" s="54"/>
      <c r="BC333" s="54"/>
      <c r="BE333" s="22"/>
      <c r="BU333" s="54"/>
      <c r="BV333" s="54"/>
      <c r="CP333" s="54"/>
      <c r="CQ333" s="54"/>
      <c r="CS333" s="54"/>
      <c r="DF333" s="22"/>
      <c r="DH333" s="54"/>
      <c r="DI333" s="54"/>
    </row>
    <row r="334" spans="14:113" s="6" customFormat="1" ht="9" customHeight="1">
      <c r="N334" s="22"/>
      <c r="O334" s="22"/>
      <c r="P334" s="54"/>
      <c r="Q334" s="22"/>
      <c r="AD334" s="22"/>
      <c r="AF334" s="55"/>
      <c r="AG334" s="54"/>
      <c r="BC334" s="54"/>
      <c r="BE334" s="22"/>
      <c r="BU334" s="54"/>
      <c r="BV334" s="54"/>
      <c r="CP334" s="54"/>
      <c r="CQ334" s="54"/>
      <c r="CS334" s="54"/>
      <c r="DF334" s="22"/>
      <c r="DH334" s="54"/>
      <c r="DI334" s="54"/>
    </row>
    <row r="335" spans="14:113" s="6" customFormat="1" ht="9" customHeight="1">
      <c r="N335" s="22"/>
      <c r="O335" s="22"/>
      <c r="P335" s="54"/>
      <c r="Q335" s="22"/>
      <c r="AD335" s="22"/>
      <c r="AF335" s="55"/>
      <c r="AG335" s="54"/>
      <c r="BC335" s="54"/>
      <c r="BE335" s="22"/>
      <c r="BU335" s="54"/>
      <c r="BV335" s="54"/>
      <c r="CP335" s="54"/>
      <c r="CQ335" s="54"/>
      <c r="CS335" s="54"/>
      <c r="DF335" s="22"/>
      <c r="DH335" s="54"/>
      <c r="DI335" s="54"/>
    </row>
    <row r="336" spans="14:113" s="6" customFormat="1" ht="9" customHeight="1">
      <c r="N336" s="22"/>
      <c r="O336" s="22"/>
      <c r="P336" s="54"/>
      <c r="Q336" s="22"/>
      <c r="AD336" s="22"/>
      <c r="AF336" s="55"/>
      <c r="AG336" s="54"/>
      <c r="BC336" s="54"/>
      <c r="BE336" s="22"/>
      <c r="BU336" s="54"/>
      <c r="BV336" s="54"/>
      <c r="CP336" s="54"/>
      <c r="CQ336" s="54"/>
      <c r="CS336" s="54"/>
      <c r="DF336" s="22"/>
      <c r="DH336" s="54"/>
      <c r="DI336" s="54"/>
    </row>
    <row r="337" spans="14:113" s="6" customFormat="1" ht="9" customHeight="1">
      <c r="N337" s="22"/>
      <c r="O337" s="22"/>
      <c r="P337" s="54"/>
      <c r="Q337" s="22"/>
      <c r="AD337" s="22"/>
      <c r="AF337" s="55"/>
      <c r="AG337" s="54"/>
      <c r="BC337" s="54"/>
      <c r="BE337" s="22"/>
      <c r="BU337" s="54"/>
      <c r="BV337" s="54"/>
      <c r="CP337" s="54"/>
      <c r="CQ337" s="54"/>
      <c r="CS337" s="54"/>
      <c r="DF337" s="22"/>
      <c r="DH337" s="54"/>
      <c r="DI337" s="54"/>
    </row>
    <row r="338" spans="14:113" s="6" customFormat="1" ht="9" customHeight="1">
      <c r="N338" s="22"/>
      <c r="O338" s="22"/>
      <c r="P338" s="54"/>
      <c r="Q338" s="22"/>
      <c r="AD338" s="22"/>
      <c r="AF338" s="55"/>
      <c r="AG338" s="54"/>
      <c r="BC338" s="54"/>
      <c r="BE338" s="22"/>
      <c r="BU338" s="54"/>
      <c r="BV338" s="54"/>
      <c r="CP338" s="54"/>
      <c r="CQ338" s="54"/>
      <c r="CS338" s="54"/>
      <c r="DF338" s="22"/>
      <c r="DH338" s="54"/>
      <c r="DI338" s="54"/>
    </row>
    <row r="339" spans="14:113" s="6" customFormat="1" ht="9" customHeight="1">
      <c r="N339" s="22"/>
      <c r="O339" s="22"/>
      <c r="P339" s="54"/>
      <c r="Q339" s="22"/>
      <c r="AD339" s="22"/>
      <c r="AF339" s="55"/>
      <c r="AG339" s="54"/>
      <c r="BC339" s="54"/>
      <c r="BE339" s="22"/>
      <c r="BU339" s="54"/>
      <c r="BV339" s="54"/>
      <c r="CP339" s="54"/>
      <c r="CQ339" s="54"/>
      <c r="CS339" s="54"/>
      <c r="DF339" s="22"/>
      <c r="DH339" s="54"/>
      <c r="DI339" s="54"/>
    </row>
    <row r="340" spans="14:113" s="6" customFormat="1" ht="9" customHeight="1">
      <c r="N340" s="22"/>
      <c r="O340" s="22"/>
      <c r="P340" s="54"/>
      <c r="Q340" s="22"/>
      <c r="AD340" s="22"/>
      <c r="AF340" s="55"/>
      <c r="AG340" s="54"/>
      <c r="BC340" s="54"/>
      <c r="BE340" s="22"/>
      <c r="BU340" s="54"/>
      <c r="BV340" s="54"/>
      <c r="CP340" s="54"/>
      <c r="CQ340" s="54"/>
      <c r="CS340" s="54"/>
      <c r="DF340" s="22"/>
      <c r="DH340" s="54"/>
      <c r="DI340" s="54"/>
    </row>
    <row r="341" spans="14:113" s="6" customFormat="1" ht="9" customHeight="1">
      <c r="N341" s="22"/>
      <c r="O341" s="22"/>
      <c r="P341" s="54"/>
      <c r="Q341" s="22"/>
      <c r="AD341" s="22"/>
      <c r="AF341" s="55"/>
      <c r="AG341" s="54"/>
      <c r="BC341" s="54"/>
      <c r="BE341" s="22"/>
      <c r="BU341" s="54"/>
      <c r="BV341" s="54"/>
      <c r="CP341" s="54"/>
      <c r="CQ341" s="54"/>
      <c r="CS341" s="54"/>
      <c r="DF341" s="22"/>
      <c r="DH341" s="54"/>
      <c r="DI341" s="54"/>
    </row>
    <row r="342" spans="14:113" s="6" customFormat="1" ht="9" customHeight="1">
      <c r="N342" s="22"/>
      <c r="O342" s="22"/>
      <c r="P342" s="54"/>
      <c r="Q342" s="22"/>
      <c r="AD342" s="22"/>
      <c r="AF342" s="55"/>
      <c r="AG342" s="54"/>
      <c r="BC342" s="54"/>
      <c r="BE342" s="22"/>
      <c r="BU342" s="54"/>
      <c r="BV342" s="54"/>
      <c r="CP342" s="54"/>
      <c r="CQ342" s="54"/>
      <c r="CS342" s="54"/>
      <c r="DF342" s="22"/>
      <c r="DH342" s="54"/>
      <c r="DI342" s="54"/>
    </row>
    <row r="343" spans="14:113" s="6" customFormat="1" ht="9" customHeight="1">
      <c r="N343" s="22"/>
      <c r="O343" s="22"/>
      <c r="P343" s="54"/>
      <c r="Q343" s="22"/>
      <c r="AD343" s="22"/>
      <c r="AF343" s="55"/>
      <c r="AG343" s="54"/>
      <c r="BC343" s="54"/>
      <c r="BE343" s="22"/>
      <c r="BU343" s="54"/>
      <c r="BV343" s="54"/>
      <c r="CP343" s="54"/>
      <c r="CQ343" s="54"/>
      <c r="CS343" s="54"/>
      <c r="DF343" s="22"/>
      <c r="DH343" s="54"/>
      <c r="DI343" s="54"/>
    </row>
    <row r="344" spans="14:113" s="6" customFormat="1" ht="9" customHeight="1">
      <c r="N344" s="22"/>
      <c r="O344" s="22"/>
      <c r="P344" s="54"/>
      <c r="Q344" s="22"/>
      <c r="AD344" s="22"/>
      <c r="AF344" s="55"/>
      <c r="AG344" s="54"/>
      <c r="BC344" s="54"/>
      <c r="BE344" s="22"/>
      <c r="BU344" s="54"/>
      <c r="BV344" s="54"/>
      <c r="CP344" s="54"/>
      <c r="CQ344" s="54"/>
      <c r="CS344" s="54"/>
      <c r="DF344" s="22"/>
      <c r="DH344" s="54"/>
      <c r="DI344" s="54"/>
    </row>
    <row r="345" spans="14:113" s="6" customFormat="1" ht="9" customHeight="1">
      <c r="N345" s="22"/>
      <c r="O345" s="22"/>
      <c r="P345" s="54"/>
      <c r="Q345" s="22"/>
      <c r="AD345" s="22"/>
      <c r="AF345" s="55"/>
      <c r="AG345" s="54"/>
      <c r="BC345" s="54"/>
      <c r="BE345" s="22"/>
      <c r="BU345" s="54"/>
      <c r="BV345" s="54"/>
      <c r="CP345" s="54"/>
      <c r="CQ345" s="54"/>
      <c r="CS345" s="54"/>
      <c r="DF345" s="22"/>
      <c r="DH345" s="54"/>
      <c r="DI345" s="54"/>
    </row>
    <row r="346" spans="14:113" s="6" customFormat="1" ht="9" customHeight="1">
      <c r="N346" s="22"/>
      <c r="O346" s="22"/>
      <c r="P346" s="54"/>
      <c r="Q346" s="22"/>
      <c r="AD346" s="22"/>
      <c r="AF346" s="55"/>
      <c r="AG346" s="54"/>
      <c r="BC346" s="54"/>
      <c r="BE346" s="22"/>
      <c r="BU346" s="54"/>
      <c r="BV346" s="54"/>
      <c r="CP346" s="54"/>
      <c r="CQ346" s="54"/>
      <c r="CS346" s="54"/>
      <c r="DF346" s="22"/>
      <c r="DH346" s="54"/>
      <c r="DI346" s="54"/>
    </row>
    <row r="347" spans="14:113" s="6" customFormat="1" ht="9" customHeight="1">
      <c r="N347" s="22"/>
      <c r="O347" s="22"/>
      <c r="P347" s="54"/>
      <c r="Q347" s="22"/>
      <c r="AD347" s="22"/>
      <c r="AF347" s="55"/>
      <c r="AG347" s="54"/>
      <c r="BC347" s="54"/>
      <c r="BE347" s="22"/>
      <c r="BU347" s="54"/>
      <c r="BV347" s="54"/>
      <c r="CP347" s="54"/>
      <c r="CQ347" s="54"/>
      <c r="CS347" s="54"/>
      <c r="DF347" s="22"/>
      <c r="DH347" s="54"/>
      <c r="DI347" s="54"/>
    </row>
    <row r="348" spans="14:113" s="6" customFormat="1" ht="9" customHeight="1">
      <c r="N348" s="22"/>
      <c r="O348" s="22"/>
      <c r="P348" s="54"/>
      <c r="Q348" s="22"/>
      <c r="AD348" s="22"/>
      <c r="AF348" s="55"/>
      <c r="AG348" s="54"/>
      <c r="BC348" s="54"/>
      <c r="BE348" s="22"/>
      <c r="BU348" s="54"/>
      <c r="BV348" s="54"/>
      <c r="CP348" s="54"/>
      <c r="CQ348" s="54"/>
      <c r="CS348" s="54"/>
      <c r="DF348" s="22"/>
      <c r="DH348" s="54"/>
      <c r="DI348" s="54"/>
    </row>
    <row r="349" spans="14:113" s="6" customFormat="1" ht="9" customHeight="1">
      <c r="N349" s="22"/>
      <c r="O349" s="22"/>
      <c r="P349" s="54"/>
      <c r="Q349" s="22"/>
      <c r="AD349" s="22"/>
      <c r="AF349" s="55"/>
      <c r="AG349" s="54"/>
      <c r="BC349" s="54"/>
      <c r="BE349" s="22"/>
      <c r="BU349" s="54"/>
      <c r="BV349" s="54"/>
      <c r="CP349" s="54"/>
      <c r="CQ349" s="54"/>
      <c r="CS349" s="54"/>
      <c r="DF349" s="22"/>
      <c r="DH349" s="54"/>
      <c r="DI349" s="54"/>
    </row>
    <row r="350" spans="14:113" s="6" customFormat="1" ht="9" customHeight="1">
      <c r="N350" s="22"/>
      <c r="O350" s="22"/>
      <c r="P350" s="54"/>
      <c r="Q350" s="22"/>
      <c r="AD350" s="22"/>
      <c r="AF350" s="55"/>
      <c r="AG350" s="54"/>
      <c r="BC350" s="54"/>
      <c r="BE350" s="22"/>
      <c r="BU350" s="54"/>
      <c r="BV350" s="54"/>
      <c r="CP350" s="54"/>
      <c r="CQ350" s="54"/>
      <c r="CS350" s="54"/>
      <c r="DF350" s="22"/>
      <c r="DH350" s="54"/>
      <c r="DI350" s="54"/>
    </row>
    <row r="351" spans="14:113" s="6" customFormat="1" ht="9" customHeight="1">
      <c r="N351" s="22"/>
      <c r="O351" s="22"/>
      <c r="P351" s="54"/>
      <c r="Q351" s="22"/>
      <c r="AD351" s="22"/>
      <c r="AF351" s="55"/>
      <c r="AG351" s="54"/>
      <c r="BC351" s="54"/>
      <c r="BE351" s="22"/>
      <c r="BU351" s="54"/>
      <c r="BV351" s="54"/>
      <c r="CP351" s="54"/>
      <c r="CQ351" s="54"/>
      <c r="CS351" s="54"/>
      <c r="DF351" s="22"/>
      <c r="DH351" s="54"/>
      <c r="DI351" s="54"/>
    </row>
    <row r="352" spans="14:113" s="6" customFormat="1" ht="9" customHeight="1">
      <c r="N352" s="22"/>
      <c r="O352" s="22"/>
      <c r="P352" s="54"/>
      <c r="Q352" s="22"/>
      <c r="AD352" s="22"/>
      <c r="AF352" s="55"/>
      <c r="AG352" s="54"/>
      <c r="BC352" s="54"/>
      <c r="BE352" s="22"/>
      <c r="BU352" s="54"/>
      <c r="BV352" s="54"/>
      <c r="CP352" s="54"/>
      <c r="CQ352" s="54"/>
      <c r="CS352" s="54"/>
      <c r="DF352" s="22"/>
      <c r="DH352" s="54"/>
      <c r="DI352" s="54"/>
    </row>
    <row r="353" spans="14:113" s="6" customFormat="1" ht="9" customHeight="1">
      <c r="N353" s="22"/>
      <c r="O353" s="22"/>
      <c r="P353" s="54"/>
      <c r="Q353" s="22"/>
      <c r="AD353" s="22"/>
      <c r="AF353" s="55"/>
      <c r="AG353" s="54"/>
      <c r="BC353" s="54"/>
      <c r="BE353" s="22"/>
      <c r="BU353" s="54"/>
      <c r="BV353" s="54"/>
      <c r="CP353" s="54"/>
      <c r="CQ353" s="54"/>
      <c r="CS353" s="54"/>
      <c r="DF353" s="22"/>
      <c r="DH353" s="54"/>
      <c r="DI353" s="54"/>
    </row>
    <row r="354" spans="14:113" s="6" customFormat="1" ht="9" customHeight="1">
      <c r="N354" s="22"/>
      <c r="O354" s="22"/>
      <c r="P354" s="54"/>
      <c r="Q354" s="22"/>
      <c r="AD354" s="22"/>
      <c r="AF354" s="55"/>
      <c r="AG354" s="54"/>
      <c r="BC354" s="54"/>
      <c r="BE354" s="22"/>
      <c r="BU354" s="54"/>
      <c r="BV354" s="54"/>
      <c r="CP354" s="54"/>
      <c r="CQ354" s="54"/>
      <c r="CS354" s="54"/>
      <c r="DF354" s="22"/>
      <c r="DH354" s="54"/>
      <c r="DI354" s="54"/>
    </row>
    <row r="355" spans="14:113" s="6" customFormat="1" ht="9" customHeight="1">
      <c r="N355" s="22"/>
      <c r="O355" s="22"/>
      <c r="P355" s="54"/>
      <c r="Q355" s="22"/>
      <c r="AD355" s="22"/>
      <c r="AF355" s="55"/>
      <c r="AG355" s="54"/>
      <c r="BC355" s="54"/>
      <c r="BE355" s="22"/>
      <c r="BU355" s="54"/>
      <c r="BV355" s="54"/>
      <c r="CP355" s="54"/>
      <c r="CQ355" s="54"/>
      <c r="CS355" s="54"/>
      <c r="DF355" s="22"/>
      <c r="DH355" s="54"/>
      <c r="DI355" s="54"/>
    </row>
    <row r="356" spans="14:113" s="6" customFormat="1" ht="9" customHeight="1">
      <c r="N356" s="22"/>
      <c r="O356" s="22"/>
      <c r="P356" s="54"/>
      <c r="Q356" s="22"/>
      <c r="AD356" s="22"/>
      <c r="AF356" s="55"/>
      <c r="AG356" s="54"/>
      <c r="BC356" s="54"/>
      <c r="BE356" s="22"/>
      <c r="BU356" s="54"/>
      <c r="BV356" s="54"/>
      <c r="CP356" s="54"/>
      <c r="CQ356" s="54"/>
      <c r="CS356" s="54"/>
      <c r="DF356" s="22"/>
      <c r="DH356" s="54"/>
      <c r="DI356" s="54"/>
    </row>
    <row r="357" spans="14:113" s="6" customFormat="1" ht="9" customHeight="1">
      <c r="N357" s="22"/>
      <c r="O357" s="22"/>
      <c r="P357" s="54"/>
      <c r="Q357" s="22"/>
      <c r="AD357" s="22"/>
      <c r="AF357" s="55"/>
      <c r="AG357" s="54"/>
      <c r="BC357" s="54"/>
      <c r="BE357" s="22"/>
      <c r="BU357" s="54"/>
      <c r="BV357" s="54"/>
      <c r="CP357" s="54"/>
      <c r="CQ357" s="54"/>
      <c r="CS357" s="54"/>
      <c r="DF357" s="22"/>
      <c r="DH357" s="54"/>
      <c r="DI357" s="54"/>
    </row>
    <row r="358" spans="14:113" s="6" customFormat="1" ht="9" customHeight="1">
      <c r="N358" s="22"/>
      <c r="O358" s="22"/>
      <c r="P358" s="54"/>
      <c r="Q358" s="22"/>
      <c r="AD358" s="22"/>
      <c r="AF358" s="55"/>
      <c r="AG358" s="54"/>
      <c r="BC358" s="54"/>
      <c r="BE358" s="22"/>
      <c r="BU358" s="54"/>
      <c r="BV358" s="54"/>
      <c r="CP358" s="54"/>
      <c r="CQ358" s="54"/>
      <c r="CS358" s="54"/>
      <c r="DF358" s="22"/>
      <c r="DH358" s="54"/>
      <c r="DI358" s="54"/>
    </row>
    <row r="359" spans="14:113" s="6" customFormat="1" ht="9" customHeight="1">
      <c r="N359" s="22"/>
      <c r="O359" s="22"/>
      <c r="P359" s="54"/>
      <c r="Q359" s="22"/>
      <c r="AD359" s="22"/>
      <c r="AF359" s="55"/>
      <c r="AG359" s="54"/>
      <c r="BC359" s="54"/>
      <c r="BE359" s="22"/>
      <c r="BU359" s="54"/>
      <c r="BV359" s="54"/>
      <c r="CP359" s="54"/>
      <c r="CQ359" s="54"/>
      <c r="CS359" s="54"/>
      <c r="DF359" s="22"/>
      <c r="DH359" s="54"/>
      <c r="DI359" s="54"/>
    </row>
    <row r="360" spans="14:113" s="6" customFormat="1" ht="9" customHeight="1">
      <c r="N360" s="22"/>
      <c r="O360" s="22"/>
      <c r="P360" s="54"/>
      <c r="Q360" s="22"/>
      <c r="AD360" s="22"/>
      <c r="AF360" s="55"/>
      <c r="AG360" s="54"/>
      <c r="BC360" s="54"/>
      <c r="BE360" s="22"/>
      <c r="BU360" s="54"/>
      <c r="BV360" s="54"/>
      <c r="CP360" s="54"/>
      <c r="CQ360" s="54"/>
      <c r="CS360" s="54"/>
      <c r="DF360" s="22"/>
      <c r="DH360" s="54"/>
      <c r="DI360" s="54"/>
    </row>
    <row r="361" spans="14:113" s="6" customFormat="1" ht="9" customHeight="1">
      <c r="N361" s="22"/>
      <c r="O361" s="22"/>
      <c r="P361" s="54"/>
      <c r="Q361" s="22"/>
      <c r="AD361" s="22"/>
      <c r="AF361" s="55"/>
      <c r="AG361" s="54"/>
      <c r="BC361" s="54"/>
      <c r="BE361" s="22"/>
      <c r="BU361" s="54"/>
      <c r="BV361" s="54"/>
      <c r="CP361" s="54"/>
      <c r="CQ361" s="54"/>
      <c r="CS361" s="54"/>
      <c r="DF361" s="22"/>
      <c r="DH361" s="54"/>
      <c r="DI361" s="54"/>
    </row>
    <row r="362" spans="14:113" s="6" customFormat="1" ht="9" customHeight="1">
      <c r="N362" s="22"/>
      <c r="O362" s="22"/>
      <c r="P362" s="54"/>
      <c r="Q362" s="22"/>
      <c r="AD362" s="22"/>
      <c r="AF362" s="55"/>
      <c r="AG362" s="54"/>
      <c r="BC362" s="54"/>
      <c r="BE362" s="22"/>
      <c r="BU362" s="54"/>
      <c r="BV362" s="54"/>
      <c r="CP362" s="54"/>
      <c r="CQ362" s="54"/>
      <c r="CS362" s="54"/>
      <c r="DF362" s="22"/>
      <c r="DH362" s="54"/>
      <c r="DI362" s="54"/>
    </row>
    <row r="363" spans="14:113" s="6" customFormat="1" ht="9" customHeight="1">
      <c r="N363" s="22"/>
      <c r="O363" s="22"/>
      <c r="P363" s="54"/>
      <c r="Q363" s="22"/>
      <c r="AD363" s="22"/>
      <c r="AF363" s="55"/>
      <c r="AG363" s="54"/>
      <c r="BC363" s="54"/>
      <c r="BE363" s="22"/>
      <c r="BU363" s="54"/>
      <c r="BV363" s="54"/>
      <c r="CP363" s="54"/>
      <c r="CQ363" s="54"/>
      <c r="CS363" s="54"/>
      <c r="DF363" s="22"/>
      <c r="DH363" s="54"/>
      <c r="DI363" s="54"/>
    </row>
    <row r="364" spans="14:113" s="6" customFormat="1" ht="9" customHeight="1">
      <c r="N364" s="22"/>
      <c r="O364" s="22"/>
      <c r="P364" s="54"/>
      <c r="Q364" s="22"/>
      <c r="AD364" s="22"/>
      <c r="AF364" s="55"/>
      <c r="AG364" s="54"/>
      <c r="BC364" s="54"/>
      <c r="BE364" s="22"/>
      <c r="BU364" s="54"/>
      <c r="BV364" s="54"/>
      <c r="CP364" s="54"/>
      <c r="CQ364" s="54"/>
      <c r="CS364" s="54"/>
      <c r="DF364" s="22"/>
      <c r="DH364" s="54"/>
      <c r="DI364" s="54"/>
    </row>
    <row r="365" spans="14:113" s="6" customFormat="1" ht="9" customHeight="1">
      <c r="N365" s="22"/>
      <c r="O365" s="22"/>
      <c r="P365" s="54"/>
      <c r="Q365" s="22"/>
      <c r="AD365" s="22"/>
      <c r="AF365" s="55"/>
      <c r="AG365" s="54"/>
      <c r="BC365" s="54"/>
      <c r="BE365" s="22"/>
      <c r="BU365" s="54"/>
      <c r="BV365" s="54"/>
      <c r="CP365" s="54"/>
      <c r="CQ365" s="54"/>
      <c r="CS365" s="54"/>
      <c r="DF365" s="22"/>
      <c r="DH365" s="54"/>
      <c r="DI365" s="54"/>
    </row>
    <row r="366" spans="14:113" s="6" customFormat="1" ht="9" customHeight="1">
      <c r="N366" s="22"/>
      <c r="O366" s="22"/>
      <c r="P366" s="54"/>
      <c r="Q366" s="22"/>
      <c r="AD366" s="22"/>
      <c r="AF366" s="55"/>
      <c r="AG366" s="54"/>
      <c r="BC366" s="54"/>
      <c r="BE366" s="22"/>
      <c r="BU366" s="54"/>
      <c r="BV366" s="54"/>
      <c r="CP366" s="54"/>
      <c r="CQ366" s="54"/>
      <c r="CS366" s="54"/>
      <c r="DF366" s="22"/>
      <c r="DH366" s="54"/>
      <c r="DI366" s="54"/>
    </row>
    <row r="367" spans="14:113" s="6" customFormat="1" ht="9" customHeight="1">
      <c r="N367" s="22"/>
      <c r="O367" s="22"/>
      <c r="P367" s="54"/>
      <c r="Q367" s="22"/>
      <c r="AD367" s="22"/>
      <c r="AF367" s="55"/>
      <c r="AG367" s="54"/>
      <c r="BC367" s="54"/>
      <c r="BE367" s="22"/>
      <c r="BU367" s="54"/>
      <c r="BV367" s="54"/>
      <c r="CP367" s="54"/>
      <c r="CQ367" s="54"/>
      <c r="CS367" s="54"/>
      <c r="DF367" s="22"/>
      <c r="DH367" s="54"/>
      <c r="DI367" s="54"/>
    </row>
    <row r="368" spans="14:113" s="6" customFormat="1" ht="9" customHeight="1">
      <c r="N368" s="22"/>
      <c r="O368" s="22"/>
      <c r="P368" s="54"/>
      <c r="Q368" s="22"/>
      <c r="AD368" s="22"/>
      <c r="AF368" s="55"/>
      <c r="AG368" s="54"/>
      <c r="BC368" s="54"/>
      <c r="BE368" s="22"/>
      <c r="BU368" s="54"/>
      <c r="BV368" s="54"/>
      <c r="CP368" s="54"/>
      <c r="CQ368" s="54"/>
      <c r="CS368" s="54"/>
      <c r="DF368" s="22"/>
      <c r="DH368" s="54"/>
      <c r="DI368" s="54"/>
    </row>
    <row r="369" spans="14:113" s="6" customFormat="1" ht="9" customHeight="1">
      <c r="N369" s="22"/>
      <c r="O369" s="22"/>
      <c r="P369" s="54"/>
      <c r="Q369" s="22"/>
      <c r="AD369" s="22"/>
      <c r="AF369" s="55"/>
      <c r="AG369" s="54"/>
      <c r="BC369" s="54"/>
      <c r="BE369" s="22"/>
      <c r="BU369" s="54"/>
      <c r="BV369" s="54"/>
      <c r="CP369" s="54"/>
      <c r="CQ369" s="54"/>
      <c r="CS369" s="54"/>
      <c r="DF369" s="22"/>
      <c r="DH369" s="54"/>
      <c r="DI369" s="54"/>
    </row>
    <row r="370" spans="14:113" s="6" customFormat="1" ht="9" customHeight="1">
      <c r="N370" s="22"/>
      <c r="O370" s="22"/>
      <c r="P370" s="54"/>
      <c r="Q370" s="22"/>
      <c r="AD370" s="22"/>
      <c r="AF370" s="55"/>
      <c r="AG370" s="54"/>
      <c r="BC370" s="54"/>
      <c r="BE370" s="22"/>
      <c r="BU370" s="54"/>
      <c r="BV370" s="54"/>
      <c r="CP370" s="54"/>
      <c r="CQ370" s="54"/>
      <c r="CS370" s="54"/>
      <c r="DF370" s="22"/>
      <c r="DH370" s="54"/>
      <c r="DI370" s="54"/>
    </row>
    <row r="371" spans="14:113" s="6" customFormat="1" ht="9" customHeight="1">
      <c r="N371" s="22"/>
      <c r="O371" s="22"/>
      <c r="P371" s="54"/>
      <c r="Q371" s="22"/>
      <c r="AD371" s="22"/>
      <c r="AF371" s="55"/>
      <c r="AG371" s="54"/>
      <c r="BC371" s="54"/>
      <c r="BE371" s="22"/>
      <c r="BU371" s="54"/>
      <c r="BV371" s="54"/>
      <c r="CP371" s="54"/>
      <c r="CQ371" s="54"/>
      <c r="CS371" s="54"/>
      <c r="DF371" s="22"/>
      <c r="DH371" s="54"/>
      <c r="DI371" s="54"/>
    </row>
    <row r="372" spans="14:113" s="6" customFormat="1" ht="9" customHeight="1">
      <c r="N372" s="22"/>
      <c r="O372" s="22"/>
      <c r="P372" s="54"/>
      <c r="Q372" s="22"/>
      <c r="AD372" s="22"/>
      <c r="AF372" s="55"/>
      <c r="AG372" s="54"/>
      <c r="BC372" s="54"/>
      <c r="BE372" s="22"/>
      <c r="BU372" s="54"/>
      <c r="BV372" s="54"/>
      <c r="CP372" s="54"/>
      <c r="CQ372" s="54"/>
      <c r="CS372" s="54"/>
      <c r="DF372" s="22"/>
      <c r="DH372" s="54"/>
      <c r="DI372" s="54"/>
    </row>
    <row r="373" spans="14:113" s="6" customFormat="1" ht="9" customHeight="1">
      <c r="N373" s="22"/>
      <c r="O373" s="22"/>
      <c r="P373" s="54"/>
      <c r="Q373" s="22"/>
      <c r="AD373" s="22"/>
      <c r="AF373" s="55"/>
      <c r="AG373" s="54"/>
      <c r="BC373" s="54"/>
      <c r="BE373" s="22"/>
      <c r="BU373" s="54"/>
      <c r="BV373" s="54"/>
      <c r="CP373" s="54"/>
      <c r="CQ373" s="54"/>
      <c r="CS373" s="54"/>
      <c r="DF373" s="22"/>
      <c r="DH373" s="54"/>
      <c r="DI373" s="54"/>
    </row>
    <row r="374" spans="14:113" s="6" customFormat="1" ht="9" customHeight="1">
      <c r="N374" s="22"/>
      <c r="O374" s="22"/>
      <c r="P374" s="54"/>
      <c r="Q374" s="22"/>
      <c r="AD374" s="22"/>
      <c r="AF374" s="55"/>
      <c r="AG374" s="54"/>
      <c r="BC374" s="54"/>
      <c r="BE374" s="22"/>
      <c r="BU374" s="54"/>
      <c r="BV374" s="54"/>
      <c r="CP374" s="54"/>
      <c r="CQ374" s="54"/>
      <c r="CS374" s="54"/>
      <c r="DF374" s="22"/>
      <c r="DH374" s="54"/>
      <c r="DI374" s="54"/>
    </row>
    <row r="375" spans="14:113" s="6" customFormat="1" ht="9" customHeight="1">
      <c r="N375" s="22"/>
      <c r="O375" s="22"/>
      <c r="P375" s="54"/>
      <c r="Q375" s="22"/>
      <c r="AD375" s="22"/>
      <c r="AF375" s="55"/>
      <c r="AG375" s="54"/>
      <c r="BC375" s="54"/>
      <c r="BE375" s="22"/>
      <c r="BU375" s="54"/>
      <c r="BV375" s="54"/>
      <c r="CP375" s="54"/>
      <c r="CQ375" s="54"/>
      <c r="CS375" s="54"/>
      <c r="DF375" s="22"/>
      <c r="DH375" s="54"/>
      <c r="DI375" s="54"/>
    </row>
    <row r="376" spans="14:113" s="6" customFormat="1" ht="9" customHeight="1">
      <c r="N376" s="22"/>
      <c r="O376" s="22"/>
      <c r="P376" s="54"/>
      <c r="Q376" s="22"/>
      <c r="AD376" s="22"/>
      <c r="AF376" s="55"/>
      <c r="AG376" s="54"/>
      <c r="BC376" s="54"/>
      <c r="BE376" s="22"/>
      <c r="BU376" s="54"/>
      <c r="BV376" s="54"/>
      <c r="CP376" s="54"/>
      <c r="CQ376" s="54"/>
      <c r="CS376" s="54"/>
      <c r="DF376" s="22"/>
      <c r="DH376" s="54"/>
      <c r="DI376" s="54"/>
    </row>
    <row r="377" spans="14:113" s="6" customFormat="1" ht="9" customHeight="1">
      <c r="N377" s="22"/>
      <c r="O377" s="22"/>
      <c r="P377" s="54"/>
      <c r="Q377" s="22"/>
      <c r="AD377" s="22"/>
      <c r="AF377" s="55"/>
      <c r="AG377" s="54"/>
      <c r="BC377" s="54"/>
      <c r="BE377" s="22"/>
      <c r="BU377" s="54"/>
      <c r="BV377" s="54"/>
      <c r="CP377" s="54"/>
      <c r="CQ377" s="54"/>
      <c r="CS377" s="54"/>
      <c r="DF377" s="22"/>
      <c r="DH377" s="54"/>
      <c r="DI377" s="54"/>
    </row>
    <row r="378" spans="14:113" s="6" customFormat="1" ht="9" customHeight="1">
      <c r="N378" s="22"/>
      <c r="O378" s="22"/>
      <c r="P378" s="54"/>
      <c r="Q378" s="22"/>
      <c r="AD378" s="22"/>
      <c r="AF378" s="55"/>
      <c r="AG378" s="54"/>
      <c r="BC378" s="54"/>
      <c r="BE378" s="22"/>
      <c r="BU378" s="54"/>
      <c r="BV378" s="54"/>
      <c r="CP378" s="54"/>
      <c r="CQ378" s="54"/>
      <c r="CS378" s="54"/>
      <c r="DF378" s="22"/>
      <c r="DH378" s="54"/>
      <c r="DI378" s="54"/>
    </row>
    <row r="379" spans="14:113" s="6" customFormat="1" ht="9" customHeight="1">
      <c r="N379" s="22"/>
      <c r="O379" s="22"/>
      <c r="P379" s="54"/>
      <c r="Q379" s="22"/>
      <c r="AD379" s="22"/>
      <c r="AF379" s="55"/>
      <c r="AG379" s="54"/>
      <c r="BC379" s="54"/>
      <c r="BE379" s="22"/>
      <c r="BU379" s="54"/>
      <c r="BV379" s="54"/>
      <c r="CP379" s="54"/>
      <c r="CQ379" s="54"/>
      <c r="CS379" s="54"/>
      <c r="DF379" s="22"/>
      <c r="DH379" s="54"/>
      <c r="DI379" s="54"/>
    </row>
    <row r="380" spans="14:113" s="6" customFormat="1" ht="9" customHeight="1">
      <c r="N380" s="22"/>
      <c r="O380" s="22"/>
      <c r="P380" s="54"/>
      <c r="Q380" s="22"/>
      <c r="AD380" s="22"/>
      <c r="AF380" s="55"/>
      <c r="AG380" s="54"/>
      <c r="BC380" s="54"/>
      <c r="BE380" s="22"/>
      <c r="BU380" s="54"/>
      <c r="BV380" s="54"/>
      <c r="CP380" s="54"/>
      <c r="CQ380" s="54"/>
      <c r="CS380" s="54"/>
      <c r="DF380" s="22"/>
      <c r="DH380" s="54"/>
      <c r="DI380" s="54"/>
    </row>
    <row r="381" spans="14:113" s="6" customFormat="1" ht="9" customHeight="1">
      <c r="N381" s="22"/>
      <c r="O381" s="22"/>
      <c r="P381" s="54"/>
      <c r="Q381" s="22"/>
      <c r="AD381" s="22"/>
      <c r="AF381" s="55"/>
      <c r="AG381" s="54"/>
      <c r="BC381" s="54"/>
      <c r="BE381" s="22"/>
      <c r="BU381" s="54"/>
      <c r="BV381" s="54"/>
      <c r="CP381" s="54"/>
      <c r="CQ381" s="54"/>
      <c r="CS381" s="54"/>
      <c r="DF381" s="22"/>
      <c r="DH381" s="54"/>
      <c r="DI381" s="54"/>
    </row>
    <row r="382" spans="14:113" s="6" customFormat="1" ht="9" customHeight="1">
      <c r="N382" s="22"/>
      <c r="O382" s="22"/>
      <c r="P382" s="54"/>
      <c r="Q382" s="22"/>
      <c r="AD382" s="22"/>
      <c r="AF382" s="55"/>
      <c r="AG382" s="54"/>
      <c r="BC382" s="54"/>
      <c r="BE382" s="22"/>
      <c r="BU382" s="54"/>
      <c r="BV382" s="54"/>
      <c r="CP382" s="54"/>
      <c r="CQ382" s="54"/>
      <c r="CS382" s="54"/>
      <c r="DF382" s="22"/>
      <c r="DH382" s="54"/>
      <c r="DI382" s="54"/>
    </row>
    <row r="383" spans="14:113" s="6" customFormat="1" ht="9" customHeight="1">
      <c r="N383" s="22"/>
      <c r="O383" s="22"/>
      <c r="P383" s="54"/>
      <c r="Q383" s="22"/>
      <c r="AD383" s="22"/>
      <c r="AF383" s="55"/>
      <c r="AG383" s="54"/>
      <c r="BC383" s="54"/>
      <c r="BE383" s="22"/>
      <c r="BU383" s="54"/>
      <c r="BV383" s="54"/>
      <c r="CP383" s="54"/>
      <c r="CQ383" s="54"/>
      <c r="CS383" s="54"/>
      <c r="DF383" s="22"/>
      <c r="DH383" s="54"/>
      <c r="DI383" s="54"/>
    </row>
    <row r="384" spans="14:113" s="6" customFormat="1" ht="9" customHeight="1">
      <c r="N384" s="22"/>
      <c r="O384" s="22"/>
      <c r="P384" s="54"/>
      <c r="Q384" s="22"/>
      <c r="AD384" s="22"/>
      <c r="AF384" s="55"/>
      <c r="AG384" s="54"/>
      <c r="BC384" s="54"/>
      <c r="BE384" s="22"/>
      <c r="BU384" s="54"/>
      <c r="BV384" s="54"/>
      <c r="CP384" s="54"/>
      <c r="CQ384" s="54"/>
      <c r="CS384" s="54"/>
      <c r="DF384" s="22"/>
      <c r="DH384" s="54"/>
      <c r="DI384" s="54"/>
    </row>
    <row r="385" spans="14:113" s="6" customFormat="1" ht="9" customHeight="1">
      <c r="N385" s="22"/>
      <c r="O385" s="22"/>
      <c r="P385" s="54"/>
      <c r="Q385" s="22"/>
      <c r="AD385" s="22"/>
      <c r="AF385" s="55"/>
      <c r="AG385" s="54"/>
      <c r="BC385" s="54"/>
      <c r="BE385" s="22"/>
      <c r="BU385" s="54"/>
      <c r="BV385" s="54"/>
      <c r="CP385" s="54"/>
      <c r="CQ385" s="54"/>
      <c r="CS385" s="54"/>
      <c r="DF385" s="22"/>
      <c r="DH385" s="54"/>
      <c r="DI385" s="54"/>
    </row>
    <row r="386" spans="14:113" s="6" customFormat="1" ht="9" customHeight="1">
      <c r="N386" s="22"/>
      <c r="O386" s="22"/>
      <c r="P386" s="54"/>
      <c r="Q386" s="22"/>
      <c r="AD386" s="22"/>
      <c r="AF386" s="55"/>
      <c r="AG386" s="54"/>
      <c r="BC386" s="54"/>
      <c r="BE386" s="22"/>
      <c r="BU386" s="54"/>
      <c r="BV386" s="54"/>
      <c r="CP386" s="54"/>
      <c r="CQ386" s="54"/>
      <c r="CS386" s="54"/>
      <c r="DF386" s="22"/>
      <c r="DH386" s="54"/>
      <c r="DI386" s="54"/>
    </row>
    <row r="387" spans="14:113" s="6" customFormat="1" ht="9" customHeight="1">
      <c r="N387" s="22"/>
      <c r="O387" s="22"/>
      <c r="P387" s="54"/>
      <c r="Q387" s="22"/>
      <c r="AD387" s="22"/>
      <c r="AF387" s="55"/>
      <c r="AG387" s="54"/>
      <c r="BC387" s="54"/>
      <c r="BE387" s="22"/>
      <c r="BU387" s="54"/>
      <c r="BV387" s="54"/>
      <c r="CP387" s="54"/>
      <c r="CQ387" s="54"/>
      <c r="CS387" s="54"/>
      <c r="DF387" s="22"/>
      <c r="DH387" s="54"/>
      <c r="DI387" s="54"/>
    </row>
    <row r="388" spans="14:113" s="6" customFormat="1" ht="9" customHeight="1">
      <c r="N388" s="22"/>
      <c r="O388" s="22"/>
      <c r="P388" s="54"/>
      <c r="Q388" s="22"/>
      <c r="AD388" s="22"/>
      <c r="AF388" s="55"/>
      <c r="AG388" s="54"/>
      <c r="BC388" s="54"/>
      <c r="BE388" s="22"/>
      <c r="BU388" s="54"/>
      <c r="BV388" s="54"/>
      <c r="CP388" s="54"/>
      <c r="CQ388" s="54"/>
      <c r="CS388" s="54"/>
      <c r="DF388" s="22"/>
      <c r="DH388" s="54"/>
      <c r="DI388" s="54"/>
    </row>
    <row r="389" spans="14:113" s="6" customFormat="1" ht="9" customHeight="1">
      <c r="N389" s="22"/>
      <c r="O389" s="22"/>
      <c r="P389" s="54"/>
      <c r="Q389" s="22"/>
      <c r="AD389" s="22"/>
      <c r="AF389" s="55"/>
      <c r="AG389" s="54"/>
      <c r="BC389" s="54"/>
      <c r="BE389" s="22"/>
      <c r="BU389" s="54"/>
      <c r="BV389" s="54"/>
      <c r="CP389" s="54"/>
      <c r="CQ389" s="54"/>
      <c r="CS389" s="54"/>
      <c r="DF389" s="22"/>
      <c r="DH389" s="54"/>
      <c r="DI389" s="54"/>
    </row>
    <row r="390" spans="14:113" s="6" customFormat="1" ht="9" customHeight="1">
      <c r="N390" s="22"/>
      <c r="O390" s="22"/>
      <c r="P390" s="54"/>
      <c r="Q390" s="22"/>
      <c r="AD390" s="22"/>
      <c r="AF390" s="55"/>
      <c r="AG390" s="54"/>
      <c r="BC390" s="54"/>
      <c r="BE390" s="22"/>
      <c r="BU390" s="54"/>
      <c r="BV390" s="54"/>
      <c r="CP390" s="54"/>
      <c r="CQ390" s="54"/>
      <c r="CS390" s="54"/>
      <c r="DF390" s="22"/>
      <c r="DH390" s="54"/>
      <c r="DI390" s="54"/>
    </row>
    <row r="391" spans="14:113" s="6" customFormat="1" ht="9" customHeight="1">
      <c r="N391" s="22"/>
      <c r="O391" s="22"/>
      <c r="P391" s="54"/>
      <c r="Q391" s="22"/>
      <c r="AD391" s="22"/>
      <c r="AF391" s="55"/>
      <c r="AG391" s="54"/>
      <c r="BC391" s="54"/>
      <c r="BE391" s="22"/>
      <c r="BU391" s="54"/>
      <c r="BV391" s="54"/>
      <c r="CP391" s="54"/>
      <c r="CQ391" s="54"/>
      <c r="CS391" s="54"/>
      <c r="DF391" s="22"/>
      <c r="DH391" s="54"/>
      <c r="DI391" s="54"/>
    </row>
    <row r="392" spans="14:113" s="6" customFormat="1" ht="9" customHeight="1">
      <c r="N392" s="22"/>
      <c r="O392" s="22"/>
      <c r="P392" s="54"/>
      <c r="Q392" s="22"/>
      <c r="AD392" s="22"/>
      <c r="AF392" s="55"/>
      <c r="AG392" s="54"/>
      <c r="BC392" s="54"/>
      <c r="BE392" s="22"/>
      <c r="BU392" s="54"/>
      <c r="BV392" s="54"/>
      <c r="CP392" s="54"/>
      <c r="CQ392" s="54"/>
      <c r="CS392" s="54"/>
      <c r="DF392" s="22"/>
      <c r="DH392" s="54"/>
      <c r="DI392" s="54"/>
    </row>
    <row r="393" spans="14:113" s="6" customFormat="1" ht="9" customHeight="1">
      <c r="N393" s="22"/>
      <c r="O393" s="22"/>
      <c r="P393" s="54"/>
      <c r="Q393" s="22"/>
      <c r="AD393" s="22"/>
      <c r="AF393" s="55"/>
      <c r="AG393" s="54"/>
      <c r="BC393" s="54"/>
      <c r="BE393" s="22"/>
      <c r="BU393" s="54"/>
      <c r="BV393" s="54"/>
      <c r="CP393" s="54"/>
      <c r="CQ393" s="54"/>
      <c r="CS393" s="54"/>
      <c r="DF393" s="22"/>
      <c r="DH393" s="54"/>
      <c r="DI393" s="54"/>
    </row>
    <row r="394" spans="14:113" s="6" customFormat="1" ht="9" customHeight="1">
      <c r="N394" s="22"/>
      <c r="O394" s="22"/>
      <c r="P394" s="54"/>
      <c r="Q394" s="22"/>
      <c r="AD394" s="22"/>
      <c r="AF394" s="55"/>
      <c r="AG394" s="54"/>
      <c r="BC394" s="54"/>
      <c r="BE394" s="22"/>
      <c r="BU394" s="54"/>
      <c r="BV394" s="54"/>
      <c r="CP394" s="54"/>
      <c r="CQ394" s="54"/>
      <c r="CS394" s="54"/>
      <c r="DF394" s="22"/>
      <c r="DH394" s="54"/>
      <c r="DI394" s="54"/>
    </row>
    <row r="395" spans="14:113" s="6" customFormat="1" ht="9" customHeight="1">
      <c r="N395" s="22"/>
      <c r="O395" s="22"/>
      <c r="P395" s="54"/>
      <c r="Q395" s="22"/>
      <c r="AD395" s="22"/>
      <c r="AF395" s="55"/>
      <c r="AG395" s="54"/>
      <c r="BC395" s="54"/>
      <c r="BE395" s="22"/>
      <c r="BU395" s="54"/>
      <c r="BV395" s="54"/>
      <c r="CP395" s="54"/>
      <c r="CQ395" s="54"/>
      <c r="CS395" s="54"/>
      <c r="DF395" s="22"/>
      <c r="DH395" s="54"/>
      <c r="DI395" s="54"/>
    </row>
    <row r="396" spans="14:113" s="6" customFormat="1" ht="9" customHeight="1">
      <c r="N396" s="22"/>
      <c r="O396" s="22"/>
      <c r="P396" s="54"/>
      <c r="Q396" s="22"/>
      <c r="AD396" s="22"/>
      <c r="AF396" s="55"/>
      <c r="AG396" s="54"/>
      <c r="BC396" s="54"/>
      <c r="BE396" s="22"/>
      <c r="BU396" s="54"/>
      <c r="BV396" s="54"/>
      <c r="CP396" s="54"/>
      <c r="CQ396" s="54"/>
      <c r="CS396" s="54"/>
      <c r="DF396" s="22"/>
      <c r="DH396" s="54"/>
      <c r="DI396" s="54"/>
    </row>
    <row r="397" spans="14:113" s="6" customFormat="1" ht="9" customHeight="1">
      <c r="N397" s="22"/>
      <c r="O397" s="22"/>
      <c r="P397" s="54"/>
      <c r="Q397" s="22"/>
      <c r="AD397" s="22"/>
      <c r="AF397" s="55"/>
      <c r="AG397" s="54"/>
      <c r="BC397" s="54"/>
      <c r="BE397" s="22"/>
      <c r="BU397" s="54"/>
      <c r="BV397" s="54"/>
      <c r="CP397" s="54"/>
      <c r="CQ397" s="54"/>
      <c r="CS397" s="54"/>
      <c r="DF397" s="22"/>
      <c r="DH397" s="54"/>
      <c r="DI397" s="54"/>
    </row>
    <row r="398" spans="14:113" s="6" customFormat="1" ht="9" customHeight="1">
      <c r="N398" s="22"/>
      <c r="O398" s="22"/>
      <c r="P398" s="54"/>
      <c r="Q398" s="22"/>
      <c r="AD398" s="22"/>
      <c r="AF398" s="55"/>
      <c r="AG398" s="54"/>
      <c r="BC398" s="54"/>
      <c r="BE398" s="22"/>
      <c r="BU398" s="54"/>
      <c r="BV398" s="54"/>
      <c r="CP398" s="54"/>
      <c r="CQ398" s="54"/>
      <c r="CS398" s="54"/>
      <c r="DF398" s="22"/>
      <c r="DH398" s="54"/>
      <c r="DI398" s="54"/>
    </row>
    <row r="399" spans="14:113" s="6" customFormat="1" ht="9" customHeight="1">
      <c r="N399" s="22"/>
      <c r="O399" s="22"/>
      <c r="P399" s="54"/>
      <c r="Q399" s="22"/>
      <c r="AD399" s="22"/>
      <c r="AF399" s="55"/>
      <c r="AG399" s="54"/>
      <c r="BC399" s="54"/>
      <c r="BE399" s="22"/>
      <c r="BU399" s="54"/>
      <c r="BV399" s="54"/>
      <c r="CP399" s="54"/>
      <c r="CQ399" s="54"/>
      <c r="CS399" s="54"/>
      <c r="DF399" s="22"/>
      <c r="DH399" s="54"/>
      <c r="DI399" s="54"/>
    </row>
    <row r="400" spans="14:113" s="6" customFormat="1" ht="9" customHeight="1">
      <c r="N400" s="22"/>
      <c r="O400" s="22"/>
      <c r="P400" s="54"/>
      <c r="Q400" s="22"/>
      <c r="AD400" s="22"/>
      <c r="AF400" s="55"/>
      <c r="AG400" s="54"/>
      <c r="BC400" s="54"/>
      <c r="BE400" s="22"/>
      <c r="BU400" s="54"/>
      <c r="BV400" s="54"/>
      <c r="CP400" s="54"/>
      <c r="CQ400" s="54"/>
      <c r="CS400" s="54"/>
      <c r="DF400" s="22"/>
      <c r="DH400" s="54"/>
      <c r="DI400" s="54"/>
    </row>
    <row r="401" spans="14:113" s="6" customFormat="1" ht="9" customHeight="1">
      <c r="N401" s="22"/>
      <c r="O401" s="22"/>
      <c r="P401" s="54"/>
      <c r="Q401" s="22"/>
      <c r="AD401" s="22"/>
      <c r="AF401" s="55"/>
      <c r="AG401" s="54"/>
      <c r="BC401" s="54"/>
      <c r="BE401" s="22"/>
      <c r="BU401" s="54"/>
      <c r="BV401" s="54"/>
      <c r="CP401" s="54"/>
      <c r="CQ401" s="54"/>
      <c r="CS401" s="54"/>
      <c r="DF401" s="22"/>
      <c r="DH401" s="54"/>
      <c r="DI401" s="54"/>
    </row>
    <row r="402" spans="14:113" s="6" customFormat="1" ht="9" customHeight="1">
      <c r="N402" s="22"/>
      <c r="O402" s="22"/>
      <c r="P402" s="54"/>
      <c r="Q402" s="22"/>
      <c r="AD402" s="22"/>
      <c r="AF402" s="55"/>
      <c r="AG402" s="54"/>
      <c r="BC402" s="54"/>
      <c r="BE402" s="22"/>
      <c r="BU402" s="54"/>
      <c r="BV402" s="54"/>
      <c r="CP402" s="54"/>
      <c r="CQ402" s="54"/>
      <c r="CS402" s="54"/>
      <c r="DF402" s="22"/>
      <c r="DH402" s="54"/>
      <c r="DI402" s="54"/>
    </row>
    <row r="403" spans="14:113" s="6" customFormat="1" ht="9" customHeight="1">
      <c r="N403" s="22"/>
      <c r="O403" s="22"/>
      <c r="P403" s="54"/>
      <c r="Q403" s="22"/>
      <c r="AD403" s="22"/>
      <c r="AF403" s="55"/>
      <c r="AG403" s="54"/>
      <c r="BC403" s="54"/>
      <c r="BE403" s="22"/>
      <c r="BU403" s="54"/>
      <c r="BV403" s="54"/>
      <c r="CP403" s="54"/>
      <c r="CQ403" s="54"/>
      <c r="CS403" s="54"/>
      <c r="DF403" s="22"/>
      <c r="DH403" s="54"/>
      <c r="DI403" s="54"/>
    </row>
    <row r="404" spans="14:113" s="6" customFormat="1" ht="9" customHeight="1">
      <c r="N404" s="22"/>
      <c r="O404" s="22"/>
      <c r="P404" s="54"/>
      <c r="Q404" s="22"/>
      <c r="AD404" s="22"/>
      <c r="AF404" s="55"/>
      <c r="AG404" s="54"/>
      <c r="BC404" s="54"/>
      <c r="BE404" s="22"/>
      <c r="BU404" s="54"/>
      <c r="BV404" s="54"/>
      <c r="CP404" s="54"/>
      <c r="CQ404" s="54"/>
      <c r="CS404" s="54"/>
      <c r="DF404" s="22"/>
      <c r="DH404" s="54"/>
      <c r="DI404" s="54"/>
    </row>
    <row r="405" spans="14:113" s="6" customFormat="1" ht="9" customHeight="1">
      <c r="N405" s="22"/>
      <c r="O405" s="22"/>
      <c r="P405" s="54"/>
      <c r="Q405" s="22"/>
      <c r="AD405" s="22"/>
      <c r="AF405" s="55"/>
      <c r="AG405" s="54"/>
      <c r="BC405" s="54"/>
      <c r="BE405" s="22"/>
      <c r="BU405" s="54"/>
      <c r="BV405" s="54"/>
      <c r="CP405" s="54"/>
      <c r="CQ405" s="54"/>
      <c r="CS405" s="54"/>
      <c r="DF405" s="22"/>
      <c r="DH405" s="54"/>
      <c r="DI405" s="54"/>
    </row>
    <row r="406" spans="14:113" s="6" customFormat="1" ht="9" customHeight="1">
      <c r="N406" s="22"/>
      <c r="O406" s="22"/>
      <c r="P406" s="54"/>
      <c r="Q406" s="22"/>
      <c r="AD406" s="22"/>
      <c r="AF406" s="55"/>
      <c r="AG406" s="54"/>
      <c r="BC406" s="54"/>
      <c r="BE406" s="22"/>
      <c r="BU406" s="54"/>
      <c r="BV406" s="54"/>
      <c r="CP406" s="54"/>
      <c r="CQ406" s="54"/>
      <c r="CS406" s="54"/>
      <c r="DF406" s="22"/>
      <c r="DH406" s="54"/>
      <c r="DI406" s="54"/>
    </row>
    <row r="407" spans="14:113" s="6" customFormat="1" ht="9" customHeight="1">
      <c r="N407" s="22"/>
      <c r="O407" s="22"/>
      <c r="P407" s="54"/>
      <c r="Q407" s="22"/>
      <c r="AD407" s="22"/>
      <c r="AF407" s="55"/>
      <c r="AG407" s="54"/>
      <c r="BC407" s="54"/>
      <c r="BE407" s="22"/>
      <c r="BU407" s="54"/>
      <c r="BV407" s="54"/>
      <c r="CP407" s="54"/>
      <c r="CQ407" s="54"/>
      <c r="CS407" s="54"/>
      <c r="DF407" s="22"/>
      <c r="DH407" s="54"/>
      <c r="DI407" s="54"/>
    </row>
    <row r="408" spans="14:113" s="6" customFormat="1" ht="9" customHeight="1">
      <c r="N408" s="22"/>
      <c r="O408" s="22"/>
      <c r="P408" s="54"/>
      <c r="Q408" s="22"/>
      <c r="AD408" s="22"/>
      <c r="AF408" s="55"/>
      <c r="AG408" s="54"/>
      <c r="BC408" s="54"/>
      <c r="BE408" s="22"/>
      <c r="BU408" s="54"/>
      <c r="BV408" s="54"/>
      <c r="CP408" s="54"/>
      <c r="CQ408" s="54"/>
      <c r="CS408" s="54"/>
      <c r="DF408" s="22"/>
      <c r="DH408" s="54"/>
      <c r="DI408" s="54"/>
    </row>
    <row r="409" spans="14:113" s="6" customFormat="1" ht="9" customHeight="1">
      <c r="N409" s="22"/>
      <c r="O409" s="22"/>
      <c r="P409" s="54"/>
      <c r="Q409" s="22"/>
      <c r="AD409" s="22"/>
      <c r="AF409" s="55"/>
      <c r="AG409" s="54"/>
      <c r="BC409" s="54"/>
      <c r="BE409" s="22"/>
      <c r="BU409" s="54"/>
      <c r="BV409" s="54"/>
      <c r="CP409" s="54"/>
      <c r="CQ409" s="54"/>
      <c r="CS409" s="54"/>
      <c r="DF409" s="22"/>
      <c r="DH409" s="54"/>
      <c r="DI409" s="54"/>
    </row>
    <row r="410" spans="14:113" s="6" customFormat="1" ht="9" customHeight="1">
      <c r="N410" s="22"/>
      <c r="O410" s="22"/>
      <c r="P410" s="54"/>
      <c r="Q410" s="22"/>
      <c r="AD410" s="22"/>
      <c r="AF410" s="55"/>
      <c r="AG410" s="54"/>
      <c r="BC410" s="54"/>
      <c r="BE410" s="22"/>
      <c r="BU410" s="54"/>
      <c r="BV410" s="54"/>
      <c r="CP410" s="54"/>
      <c r="CQ410" s="54"/>
      <c r="CS410" s="54"/>
      <c r="DF410" s="22"/>
      <c r="DH410" s="54"/>
      <c r="DI410" s="54"/>
    </row>
    <row r="411" spans="14:113" s="6" customFormat="1" ht="9" customHeight="1">
      <c r="N411" s="22"/>
      <c r="O411" s="22"/>
      <c r="P411" s="54"/>
      <c r="Q411" s="22"/>
      <c r="AD411" s="22"/>
      <c r="AF411" s="55"/>
      <c r="AG411" s="54"/>
      <c r="BC411" s="54"/>
      <c r="BE411" s="22"/>
      <c r="BU411" s="54"/>
      <c r="BV411" s="54"/>
      <c r="CP411" s="54"/>
      <c r="CQ411" s="54"/>
      <c r="CS411" s="54"/>
      <c r="DF411" s="22"/>
      <c r="DH411" s="54"/>
      <c r="DI411" s="54"/>
    </row>
    <row r="412" spans="14:113" s="6" customFormat="1" ht="9" customHeight="1">
      <c r="N412" s="22"/>
      <c r="O412" s="22"/>
      <c r="P412" s="54"/>
      <c r="Q412" s="22"/>
      <c r="AD412" s="22"/>
      <c r="AF412" s="55"/>
      <c r="AG412" s="54"/>
      <c r="BC412" s="54"/>
      <c r="BE412" s="22"/>
      <c r="BU412" s="54"/>
      <c r="BV412" s="54"/>
      <c r="CP412" s="54"/>
      <c r="CQ412" s="54"/>
      <c r="CS412" s="54"/>
      <c r="DF412" s="22"/>
      <c r="DH412" s="54"/>
      <c r="DI412" s="54"/>
    </row>
    <row r="413" spans="14:113" s="6" customFormat="1" ht="9" customHeight="1">
      <c r="N413" s="22"/>
      <c r="O413" s="22"/>
      <c r="P413" s="54"/>
      <c r="Q413" s="22"/>
      <c r="AD413" s="22"/>
      <c r="AF413" s="55"/>
      <c r="AG413" s="54"/>
      <c r="BC413" s="54"/>
      <c r="BE413" s="22"/>
      <c r="BU413" s="54"/>
      <c r="BV413" s="54"/>
      <c r="CP413" s="54"/>
      <c r="CQ413" s="54"/>
      <c r="CS413" s="54"/>
      <c r="DF413" s="22"/>
      <c r="DH413" s="54"/>
      <c r="DI413" s="54"/>
    </row>
    <row r="414" spans="14:113" s="6" customFormat="1" ht="9" customHeight="1">
      <c r="N414" s="22"/>
      <c r="O414" s="22"/>
      <c r="P414" s="54"/>
      <c r="Q414" s="22"/>
      <c r="AD414" s="22"/>
      <c r="AF414" s="55"/>
      <c r="AG414" s="54"/>
      <c r="BC414" s="54"/>
      <c r="BE414" s="22"/>
      <c r="BU414" s="54"/>
      <c r="BV414" s="54"/>
      <c r="CP414" s="54"/>
      <c r="CQ414" s="54"/>
      <c r="CS414" s="54"/>
      <c r="DF414" s="22"/>
      <c r="DH414" s="54"/>
      <c r="DI414" s="54"/>
    </row>
    <row r="415" spans="14:113" s="6" customFormat="1" ht="9" customHeight="1">
      <c r="N415" s="22"/>
      <c r="O415" s="22"/>
      <c r="P415" s="54"/>
      <c r="Q415" s="22"/>
      <c r="AD415" s="22"/>
      <c r="AF415" s="55"/>
      <c r="AG415" s="54"/>
      <c r="BC415" s="54"/>
      <c r="BE415" s="22"/>
      <c r="BU415" s="54"/>
      <c r="BV415" s="54"/>
      <c r="CP415" s="54"/>
      <c r="CQ415" s="54"/>
      <c r="CS415" s="54"/>
      <c r="DF415" s="22"/>
      <c r="DH415" s="54"/>
      <c r="DI415" s="54"/>
    </row>
    <row r="416" spans="14:113" s="6" customFormat="1" ht="9" customHeight="1">
      <c r="N416" s="22"/>
      <c r="O416" s="22"/>
      <c r="P416" s="54"/>
      <c r="Q416" s="22"/>
      <c r="AD416" s="22"/>
      <c r="AF416" s="55"/>
      <c r="AG416" s="54"/>
      <c r="BC416" s="54"/>
      <c r="BE416" s="22"/>
      <c r="BU416" s="54"/>
      <c r="BV416" s="54"/>
      <c r="CP416" s="54"/>
      <c r="CQ416" s="54"/>
      <c r="CS416" s="54"/>
      <c r="DF416" s="22"/>
      <c r="DH416" s="54"/>
      <c r="DI416" s="54"/>
    </row>
    <row r="417" spans="14:113" s="6" customFormat="1" ht="9" customHeight="1">
      <c r="N417" s="22"/>
      <c r="O417" s="22"/>
      <c r="P417" s="54"/>
      <c r="Q417" s="22"/>
      <c r="AD417" s="22"/>
      <c r="AF417" s="55"/>
      <c r="AG417" s="54"/>
      <c r="BC417" s="54"/>
      <c r="BE417" s="22"/>
      <c r="BU417" s="54"/>
      <c r="BV417" s="54"/>
      <c r="CP417" s="54"/>
      <c r="CQ417" s="54"/>
      <c r="CS417" s="54"/>
      <c r="DF417" s="22"/>
      <c r="DH417" s="54"/>
      <c r="DI417" s="54"/>
    </row>
    <row r="418" spans="14:113" s="6" customFormat="1" ht="9" customHeight="1">
      <c r="N418" s="22"/>
      <c r="O418" s="22"/>
      <c r="P418" s="54"/>
      <c r="Q418" s="22"/>
      <c r="AD418" s="22"/>
      <c r="AF418" s="55"/>
      <c r="AG418" s="54"/>
      <c r="BC418" s="54"/>
      <c r="BE418" s="22"/>
      <c r="BU418" s="54"/>
      <c r="BV418" s="54"/>
      <c r="CP418" s="54"/>
      <c r="CQ418" s="54"/>
      <c r="CS418" s="54"/>
      <c r="DF418" s="22"/>
      <c r="DH418" s="54"/>
      <c r="DI418" s="54"/>
    </row>
    <row r="419" spans="14:113" s="6" customFormat="1" ht="9" customHeight="1">
      <c r="N419" s="22"/>
      <c r="O419" s="22"/>
      <c r="P419" s="54"/>
      <c r="Q419" s="22"/>
      <c r="AD419" s="22"/>
      <c r="AF419" s="55"/>
      <c r="AG419" s="54"/>
      <c r="BC419" s="54"/>
      <c r="BE419" s="22"/>
      <c r="BU419" s="54"/>
      <c r="BV419" s="54"/>
      <c r="CP419" s="54"/>
      <c r="CQ419" s="54"/>
      <c r="CS419" s="54"/>
      <c r="DF419" s="22"/>
      <c r="DH419" s="54"/>
      <c r="DI419" s="54"/>
    </row>
    <row r="420" spans="14:113" s="6" customFormat="1" ht="9" customHeight="1">
      <c r="N420" s="22"/>
      <c r="O420" s="22"/>
      <c r="P420" s="54"/>
      <c r="Q420" s="22"/>
      <c r="AD420" s="22"/>
      <c r="AF420" s="55"/>
      <c r="AG420" s="54"/>
      <c r="BC420" s="54"/>
      <c r="BE420" s="22"/>
      <c r="BU420" s="54"/>
      <c r="BV420" s="54"/>
      <c r="CP420" s="54"/>
      <c r="CQ420" s="54"/>
      <c r="CS420" s="54"/>
      <c r="DF420" s="22"/>
      <c r="DH420" s="54"/>
      <c r="DI420" s="54"/>
    </row>
    <row r="421" spans="14:113" s="6" customFormat="1" ht="9" customHeight="1">
      <c r="N421" s="22"/>
      <c r="O421" s="22"/>
      <c r="P421" s="54"/>
      <c r="Q421" s="22"/>
      <c r="AD421" s="22"/>
      <c r="AF421" s="55"/>
      <c r="AG421" s="54"/>
      <c r="BC421" s="54"/>
      <c r="BE421" s="22"/>
      <c r="BU421" s="54"/>
      <c r="BV421" s="54"/>
      <c r="CP421" s="54"/>
      <c r="CQ421" s="54"/>
      <c r="CS421" s="54"/>
      <c r="DF421" s="22"/>
      <c r="DH421" s="54"/>
      <c r="DI421" s="54"/>
    </row>
    <row r="422" spans="14:113" s="6" customFormat="1" ht="9" customHeight="1">
      <c r="N422" s="22"/>
      <c r="O422" s="22"/>
      <c r="P422" s="54"/>
      <c r="Q422" s="22"/>
      <c r="AD422" s="22"/>
      <c r="AF422" s="55"/>
      <c r="AG422" s="54"/>
      <c r="BC422" s="54"/>
      <c r="BE422" s="22"/>
      <c r="BU422" s="54"/>
      <c r="BV422" s="54"/>
      <c r="CP422" s="54"/>
      <c r="CQ422" s="54"/>
      <c r="CS422" s="54"/>
      <c r="DF422" s="22"/>
      <c r="DH422" s="54"/>
      <c r="DI422" s="54"/>
    </row>
    <row r="423" spans="14:113" s="6" customFormat="1" ht="9" customHeight="1">
      <c r="N423" s="22"/>
      <c r="O423" s="22"/>
      <c r="P423" s="54"/>
      <c r="Q423" s="22"/>
      <c r="AD423" s="22"/>
      <c r="AF423" s="55"/>
      <c r="AG423" s="54"/>
      <c r="BC423" s="54"/>
      <c r="BE423" s="22"/>
      <c r="BU423" s="54"/>
      <c r="BV423" s="54"/>
      <c r="CP423" s="54"/>
      <c r="CQ423" s="54"/>
      <c r="CS423" s="54"/>
      <c r="DF423" s="22"/>
      <c r="DH423" s="54"/>
      <c r="DI423" s="54"/>
    </row>
    <row r="424" spans="14:113" s="6" customFormat="1" ht="9" customHeight="1">
      <c r="N424" s="22"/>
      <c r="O424" s="22"/>
      <c r="P424" s="54"/>
      <c r="Q424" s="22"/>
      <c r="AD424" s="22"/>
      <c r="AF424" s="55"/>
      <c r="AG424" s="54"/>
      <c r="BC424" s="54"/>
      <c r="BE424" s="22"/>
      <c r="BU424" s="54"/>
      <c r="BV424" s="54"/>
      <c r="CP424" s="54"/>
      <c r="CQ424" s="54"/>
      <c r="CS424" s="54"/>
      <c r="DF424" s="22"/>
      <c r="DH424" s="54"/>
      <c r="DI424" s="54"/>
    </row>
    <row r="425" spans="14:113" s="6" customFormat="1" ht="9" customHeight="1">
      <c r="N425" s="22"/>
      <c r="O425" s="22"/>
      <c r="P425" s="54"/>
      <c r="Q425" s="22"/>
      <c r="AD425" s="22"/>
      <c r="AF425" s="55"/>
      <c r="AG425" s="54"/>
      <c r="BC425" s="54"/>
      <c r="BE425" s="22"/>
      <c r="BU425" s="54"/>
      <c r="BV425" s="54"/>
      <c r="CP425" s="54"/>
      <c r="CQ425" s="54"/>
      <c r="CS425" s="54"/>
      <c r="DF425" s="22"/>
      <c r="DH425" s="54"/>
      <c r="DI425" s="54"/>
    </row>
    <row r="426" spans="14:113" s="6" customFormat="1" ht="9" customHeight="1">
      <c r="N426" s="22"/>
      <c r="O426" s="22"/>
      <c r="P426" s="54"/>
      <c r="Q426" s="22"/>
      <c r="AD426" s="22"/>
      <c r="AF426" s="55"/>
      <c r="AG426" s="54"/>
      <c r="BC426" s="54"/>
      <c r="BE426" s="22"/>
      <c r="BU426" s="54"/>
      <c r="BV426" s="54"/>
      <c r="CP426" s="54"/>
      <c r="CQ426" s="54"/>
      <c r="CS426" s="54"/>
      <c r="DF426" s="22"/>
      <c r="DH426" s="54"/>
      <c r="DI426" s="54"/>
    </row>
    <row r="427" spans="14:113" s="6" customFormat="1" ht="9" customHeight="1">
      <c r="N427" s="22"/>
      <c r="O427" s="22"/>
      <c r="P427" s="54"/>
      <c r="Q427" s="22"/>
      <c r="AD427" s="22"/>
      <c r="AF427" s="55"/>
      <c r="AG427" s="54"/>
      <c r="BC427" s="54"/>
      <c r="BE427" s="22"/>
      <c r="BU427" s="54"/>
      <c r="BV427" s="54"/>
      <c r="CP427" s="54"/>
      <c r="CQ427" s="54"/>
      <c r="CS427" s="54"/>
      <c r="DF427" s="22"/>
      <c r="DH427" s="54"/>
      <c r="DI427" s="54"/>
    </row>
    <row r="428" spans="14:113" s="6" customFormat="1" ht="9" customHeight="1">
      <c r="N428" s="22"/>
      <c r="O428" s="22"/>
      <c r="P428" s="54"/>
      <c r="Q428" s="22"/>
      <c r="AD428" s="22"/>
      <c r="AF428" s="55"/>
      <c r="AG428" s="54"/>
      <c r="BC428" s="54"/>
      <c r="BE428" s="22"/>
      <c r="BU428" s="54"/>
      <c r="BV428" s="54"/>
      <c r="CP428" s="54"/>
      <c r="CQ428" s="54"/>
      <c r="CS428" s="54"/>
      <c r="DF428" s="22"/>
      <c r="DH428" s="54"/>
      <c r="DI428" s="54"/>
    </row>
    <row r="429" spans="14:113" s="6" customFormat="1" ht="9" customHeight="1">
      <c r="N429" s="22"/>
      <c r="O429" s="22"/>
      <c r="P429" s="54"/>
      <c r="Q429" s="22"/>
      <c r="AD429" s="22"/>
      <c r="AF429" s="55"/>
      <c r="AG429" s="54"/>
      <c r="BC429" s="54"/>
      <c r="BE429" s="22"/>
      <c r="BU429" s="54"/>
      <c r="BV429" s="54"/>
      <c r="CP429" s="54"/>
      <c r="CQ429" s="54"/>
      <c r="CS429" s="54"/>
      <c r="DF429" s="22"/>
      <c r="DH429" s="54"/>
      <c r="DI429" s="54"/>
    </row>
    <row r="430" spans="14:113" s="6" customFormat="1" ht="9" customHeight="1">
      <c r="N430" s="22"/>
      <c r="O430" s="22"/>
      <c r="P430" s="54"/>
      <c r="Q430" s="22"/>
      <c r="AD430" s="22"/>
      <c r="AF430" s="55"/>
      <c r="AG430" s="54"/>
      <c r="BC430" s="54"/>
      <c r="BE430" s="22"/>
      <c r="BU430" s="54"/>
      <c r="BV430" s="54"/>
      <c r="CP430" s="54"/>
      <c r="CQ430" s="54"/>
      <c r="CS430" s="54"/>
      <c r="DF430" s="22"/>
      <c r="DH430" s="54"/>
      <c r="DI430" s="54"/>
    </row>
    <row r="431" spans="14:113" s="6" customFormat="1" ht="9" customHeight="1">
      <c r="N431" s="22"/>
      <c r="O431" s="22"/>
      <c r="P431" s="54"/>
      <c r="Q431" s="22"/>
      <c r="AD431" s="22"/>
      <c r="AF431" s="55"/>
      <c r="AG431" s="54"/>
      <c r="BC431" s="54"/>
      <c r="BE431" s="22"/>
      <c r="BU431" s="54"/>
      <c r="BV431" s="54"/>
      <c r="CP431" s="54"/>
      <c r="CQ431" s="54"/>
      <c r="CS431" s="54"/>
      <c r="DF431" s="22"/>
      <c r="DH431" s="54"/>
      <c r="DI431" s="54"/>
    </row>
    <row r="432" spans="14:113" s="6" customFormat="1" ht="9" customHeight="1">
      <c r="N432" s="22"/>
      <c r="O432" s="22"/>
      <c r="P432" s="54"/>
      <c r="Q432" s="22"/>
      <c r="AD432" s="22"/>
      <c r="AF432" s="55"/>
      <c r="AG432" s="54"/>
      <c r="BC432" s="54"/>
      <c r="BE432" s="22"/>
      <c r="BU432" s="54"/>
      <c r="BV432" s="54"/>
      <c r="CP432" s="54"/>
      <c r="CQ432" s="54"/>
      <c r="CS432" s="54"/>
      <c r="DF432" s="22"/>
      <c r="DH432" s="54"/>
      <c r="DI432" s="54"/>
    </row>
    <row r="433" spans="14:113" s="6" customFormat="1" ht="9" customHeight="1">
      <c r="N433" s="22"/>
      <c r="O433" s="22"/>
      <c r="P433" s="54"/>
      <c r="Q433" s="22"/>
      <c r="AD433" s="22"/>
      <c r="AF433" s="55"/>
      <c r="AG433" s="54"/>
      <c r="BC433" s="54"/>
      <c r="BE433" s="22"/>
      <c r="BU433" s="54"/>
      <c r="BV433" s="54"/>
      <c r="CP433" s="54"/>
      <c r="CQ433" s="54"/>
      <c r="CS433" s="54"/>
      <c r="DF433" s="22"/>
      <c r="DH433" s="54"/>
      <c r="DI433" s="54"/>
    </row>
    <row r="434" spans="14:113" s="6" customFormat="1" ht="9" customHeight="1">
      <c r="N434" s="22"/>
      <c r="O434" s="22"/>
      <c r="P434" s="54"/>
      <c r="Q434" s="22"/>
      <c r="AD434" s="22"/>
      <c r="AF434" s="55"/>
      <c r="AG434" s="54"/>
      <c r="BC434" s="54"/>
      <c r="BE434" s="22"/>
      <c r="BU434" s="54"/>
      <c r="BV434" s="54"/>
      <c r="CP434" s="54"/>
      <c r="CQ434" s="54"/>
      <c r="CS434" s="54"/>
      <c r="DF434" s="22"/>
      <c r="DH434" s="54"/>
      <c r="DI434" s="54"/>
    </row>
    <row r="435" spans="14:113" s="6" customFormat="1" ht="9" customHeight="1">
      <c r="N435" s="22"/>
      <c r="O435" s="22"/>
      <c r="P435" s="54"/>
      <c r="Q435" s="22"/>
      <c r="AD435" s="22"/>
      <c r="AF435" s="55"/>
      <c r="AG435" s="54"/>
      <c r="BC435" s="54"/>
      <c r="BE435" s="22"/>
      <c r="BU435" s="54"/>
      <c r="BV435" s="54"/>
      <c r="CP435" s="54"/>
      <c r="CQ435" s="54"/>
      <c r="CS435" s="54"/>
      <c r="DF435" s="22"/>
      <c r="DH435" s="54"/>
      <c r="DI435" s="54"/>
    </row>
    <row r="436" spans="14:113" s="6" customFormat="1" ht="9" customHeight="1">
      <c r="N436" s="22"/>
      <c r="O436" s="22"/>
      <c r="P436" s="54"/>
      <c r="Q436" s="22"/>
      <c r="AD436" s="22"/>
      <c r="AF436" s="55"/>
      <c r="AG436" s="54"/>
      <c r="BC436" s="54"/>
      <c r="BE436" s="22"/>
      <c r="BU436" s="54"/>
      <c r="BV436" s="54"/>
      <c r="CP436" s="54"/>
      <c r="CQ436" s="54"/>
      <c r="CS436" s="54"/>
      <c r="DF436" s="22"/>
      <c r="DH436" s="54"/>
      <c r="DI436" s="54"/>
    </row>
    <row r="437" spans="14:113" s="6" customFormat="1" ht="9" customHeight="1">
      <c r="N437" s="22"/>
      <c r="O437" s="22"/>
      <c r="P437" s="54"/>
      <c r="Q437" s="22"/>
      <c r="AD437" s="22"/>
      <c r="AF437" s="55"/>
      <c r="AG437" s="54"/>
      <c r="BC437" s="54"/>
      <c r="BE437" s="22"/>
      <c r="BU437" s="54"/>
      <c r="BV437" s="54"/>
      <c r="CP437" s="54"/>
      <c r="CQ437" s="54"/>
      <c r="CS437" s="54"/>
      <c r="DF437" s="22"/>
      <c r="DH437" s="54"/>
      <c r="DI437" s="54"/>
    </row>
    <row r="438" spans="14:113" s="6" customFormat="1" ht="9" customHeight="1">
      <c r="N438" s="22"/>
      <c r="O438" s="22"/>
      <c r="P438" s="54"/>
      <c r="Q438" s="22"/>
      <c r="AD438" s="22"/>
      <c r="AF438" s="55"/>
      <c r="AG438" s="54"/>
      <c r="BC438" s="54"/>
      <c r="BE438" s="22"/>
      <c r="BU438" s="54"/>
      <c r="BV438" s="54"/>
      <c r="CP438" s="54"/>
      <c r="CQ438" s="54"/>
      <c r="CS438" s="54"/>
      <c r="DF438" s="22"/>
      <c r="DH438" s="54"/>
      <c r="DI438" s="54"/>
    </row>
    <row r="439" spans="14:113" s="6" customFormat="1" ht="9" customHeight="1">
      <c r="N439" s="22"/>
      <c r="O439" s="22"/>
      <c r="P439" s="54"/>
      <c r="Q439" s="22"/>
      <c r="AD439" s="22"/>
      <c r="AF439" s="55"/>
      <c r="AG439" s="54"/>
      <c r="BC439" s="54"/>
      <c r="BE439" s="22"/>
      <c r="BU439" s="54"/>
      <c r="BV439" s="54"/>
      <c r="CP439" s="54"/>
      <c r="CQ439" s="54"/>
      <c r="CS439" s="54"/>
      <c r="DF439" s="22"/>
      <c r="DH439" s="54"/>
      <c r="DI439" s="54"/>
    </row>
    <row r="440" spans="14:113" s="6" customFormat="1" ht="9" customHeight="1">
      <c r="N440" s="22"/>
      <c r="O440" s="22"/>
      <c r="P440" s="54"/>
      <c r="Q440" s="22"/>
      <c r="AD440" s="22"/>
      <c r="AF440" s="55"/>
      <c r="AG440" s="54"/>
      <c r="BC440" s="54"/>
      <c r="BE440" s="22"/>
      <c r="BU440" s="54"/>
      <c r="BV440" s="54"/>
      <c r="CP440" s="54"/>
      <c r="CQ440" s="54"/>
      <c r="CS440" s="54"/>
      <c r="DF440" s="22"/>
      <c r="DH440" s="54"/>
      <c r="DI440" s="54"/>
    </row>
    <row r="441" spans="14:113" s="6" customFormat="1" ht="9" customHeight="1">
      <c r="N441" s="22"/>
      <c r="O441" s="22"/>
      <c r="P441" s="54"/>
      <c r="Q441" s="22"/>
      <c r="AD441" s="22"/>
      <c r="AF441" s="55"/>
      <c r="AG441" s="54"/>
      <c r="BC441" s="54"/>
      <c r="BE441" s="22"/>
      <c r="BU441" s="54"/>
      <c r="BV441" s="54"/>
      <c r="CP441" s="54"/>
      <c r="CQ441" s="54"/>
      <c r="CS441" s="54"/>
      <c r="DF441" s="22"/>
      <c r="DH441" s="54"/>
      <c r="DI441" s="54"/>
    </row>
    <row r="442" spans="14:113" s="6" customFormat="1" ht="9" customHeight="1">
      <c r="N442" s="22"/>
      <c r="O442" s="22"/>
      <c r="P442" s="54"/>
      <c r="Q442" s="22"/>
      <c r="AD442" s="22"/>
      <c r="AF442" s="55"/>
      <c r="AG442" s="54"/>
      <c r="BC442" s="54"/>
      <c r="BE442" s="22"/>
      <c r="BU442" s="54"/>
      <c r="BV442" s="54"/>
      <c r="CP442" s="54"/>
      <c r="CQ442" s="54"/>
      <c r="CS442" s="54"/>
      <c r="DF442" s="22"/>
      <c r="DH442" s="54"/>
      <c r="DI442" s="54"/>
    </row>
    <row r="443" spans="14:113" s="6" customFormat="1" ht="9" customHeight="1">
      <c r="N443" s="22"/>
      <c r="O443" s="22"/>
      <c r="P443" s="54"/>
      <c r="Q443" s="22"/>
      <c r="AD443" s="22"/>
      <c r="AF443" s="55"/>
      <c r="AG443" s="54"/>
      <c r="BC443" s="54"/>
      <c r="BE443" s="22"/>
      <c r="BU443" s="54"/>
      <c r="BV443" s="54"/>
      <c r="CP443" s="54"/>
      <c r="CQ443" s="54"/>
      <c r="CS443" s="54"/>
      <c r="DF443" s="22"/>
      <c r="DH443" s="54"/>
      <c r="DI443" s="54"/>
    </row>
    <row r="444" spans="14:113" s="6" customFormat="1" ht="9" customHeight="1">
      <c r="N444" s="22"/>
      <c r="O444" s="22"/>
      <c r="P444" s="54"/>
      <c r="Q444" s="22"/>
      <c r="AD444" s="22"/>
      <c r="AF444" s="55"/>
      <c r="AG444" s="54"/>
      <c r="BC444" s="54"/>
      <c r="BE444" s="22"/>
      <c r="BU444" s="54"/>
      <c r="BV444" s="54"/>
      <c r="CP444" s="54"/>
      <c r="CQ444" s="54"/>
      <c r="CS444" s="54"/>
      <c r="DF444" s="22"/>
      <c r="DH444" s="54"/>
      <c r="DI444" s="54"/>
    </row>
    <row r="445" spans="14:113" s="6" customFormat="1" ht="9" customHeight="1">
      <c r="N445" s="22"/>
      <c r="O445" s="22"/>
      <c r="P445" s="54"/>
      <c r="Q445" s="22"/>
      <c r="AD445" s="22"/>
      <c r="AF445" s="55"/>
      <c r="AG445" s="54"/>
      <c r="BC445" s="54"/>
      <c r="BE445" s="22"/>
      <c r="BU445" s="54"/>
      <c r="BV445" s="54"/>
      <c r="CP445" s="54"/>
      <c r="CQ445" s="54"/>
      <c r="CS445" s="54"/>
      <c r="DF445" s="22"/>
      <c r="DH445" s="54"/>
      <c r="DI445" s="54"/>
    </row>
    <row r="446" spans="14:113" s="6" customFormat="1" ht="9" customHeight="1">
      <c r="N446" s="22"/>
      <c r="O446" s="22"/>
      <c r="P446" s="54"/>
      <c r="Q446" s="22"/>
      <c r="AD446" s="22"/>
      <c r="AF446" s="55"/>
      <c r="AG446" s="54"/>
      <c r="BC446" s="54"/>
      <c r="BE446" s="22"/>
      <c r="BU446" s="54"/>
      <c r="BV446" s="54"/>
      <c r="CP446" s="54"/>
      <c r="CQ446" s="54"/>
      <c r="CS446" s="54"/>
      <c r="DF446" s="22"/>
      <c r="DH446" s="54"/>
      <c r="DI446" s="54"/>
    </row>
    <row r="447" spans="14:113" s="6" customFormat="1" ht="9" customHeight="1">
      <c r="N447" s="22"/>
      <c r="O447" s="22"/>
      <c r="P447" s="54"/>
      <c r="Q447" s="22"/>
      <c r="AD447" s="22"/>
      <c r="AF447" s="55"/>
      <c r="AG447" s="54"/>
      <c r="BC447" s="54"/>
      <c r="BE447" s="22"/>
      <c r="BU447" s="54"/>
      <c r="BV447" s="54"/>
      <c r="CP447" s="54"/>
      <c r="CQ447" s="54"/>
      <c r="CS447" s="54"/>
      <c r="DF447" s="22"/>
      <c r="DH447" s="54"/>
      <c r="DI447" s="54"/>
    </row>
    <row r="448" spans="14:113" s="6" customFormat="1" ht="9" customHeight="1">
      <c r="N448" s="22"/>
      <c r="O448" s="22"/>
      <c r="P448" s="54"/>
      <c r="Q448" s="22"/>
      <c r="AD448" s="22"/>
      <c r="AF448" s="55"/>
      <c r="AG448" s="54"/>
      <c r="BC448" s="54"/>
      <c r="BE448" s="22"/>
      <c r="BU448" s="54"/>
      <c r="BV448" s="54"/>
      <c r="CP448" s="54"/>
      <c r="CQ448" s="54"/>
      <c r="CS448" s="54"/>
      <c r="DF448" s="22"/>
      <c r="DH448" s="54"/>
      <c r="DI448" s="54"/>
    </row>
    <row r="449" spans="14:113" s="6" customFormat="1" ht="9" customHeight="1">
      <c r="N449" s="22"/>
      <c r="O449" s="22"/>
      <c r="P449" s="54"/>
      <c r="Q449" s="22"/>
      <c r="AD449" s="22"/>
      <c r="AF449" s="55"/>
      <c r="AG449" s="54"/>
      <c r="BC449" s="54"/>
      <c r="BE449" s="22"/>
      <c r="BU449" s="54"/>
      <c r="BV449" s="54"/>
      <c r="CP449" s="54"/>
      <c r="CQ449" s="54"/>
      <c r="CS449" s="54"/>
      <c r="DF449" s="22"/>
      <c r="DH449" s="54"/>
      <c r="DI449" s="54"/>
    </row>
    <row r="450" spans="14:113" s="6" customFormat="1" ht="9" customHeight="1">
      <c r="N450" s="22"/>
      <c r="O450" s="22"/>
      <c r="P450" s="54"/>
      <c r="Q450" s="22"/>
      <c r="AD450" s="22"/>
      <c r="AF450" s="55"/>
      <c r="AG450" s="54"/>
      <c r="BC450" s="54"/>
      <c r="BE450" s="22"/>
      <c r="BU450" s="54"/>
      <c r="BV450" s="54"/>
      <c r="CP450" s="54"/>
      <c r="CQ450" s="54"/>
      <c r="CS450" s="54"/>
      <c r="DF450" s="22"/>
      <c r="DH450" s="54"/>
      <c r="DI450" s="54"/>
    </row>
    <row r="451" spans="14:113" s="6" customFormat="1" ht="9" customHeight="1">
      <c r="N451" s="22"/>
      <c r="O451" s="22"/>
      <c r="P451" s="54"/>
      <c r="Q451" s="22"/>
      <c r="AD451" s="22"/>
      <c r="AF451" s="55"/>
      <c r="AG451" s="54"/>
      <c r="BC451" s="54"/>
      <c r="BE451" s="22"/>
      <c r="BU451" s="54"/>
      <c r="BV451" s="54"/>
      <c r="CP451" s="54"/>
      <c r="CQ451" s="54"/>
      <c r="CS451" s="54"/>
      <c r="DF451" s="22"/>
      <c r="DH451" s="54"/>
      <c r="DI451" s="54"/>
    </row>
    <row r="452" spans="14:113" s="6" customFormat="1" ht="9" customHeight="1">
      <c r="N452" s="22"/>
      <c r="O452" s="22"/>
      <c r="P452" s="54"/>
      <c r="Q452" s="22"/>
      <c r="AD452" s="22"/>
      <c r="AF452" s="55"/>
      <c r="AG452" s="54"/>
      <c r="BC452" s="54"/>
      <c r="BE452" s="22"/>
      <c r="BU452" s="54"/>
      <c r="BV452" s="54"/>
      <c r="CP452" s="54"/>
      <c r="CQ452" s="54"/>
      <c r="CS452" s="54"/>
      <c r="DF452" s="22"/>
      <c r="DH452" s="54"/>
      <c r="DI452" s="54"/>
    </row>
    <row r="453" spans="14:113" s="6" customFormat="1" ht="9" customHeight="1">
      <c r="N453" s="22"/>
      <c r="O453" s="22"/>
      <c r="P453" s="54"/>
      <c r="Q453" s="22"/>
      <c r="AD453" s="22"/>
      <c r="AF453" s="55"/>
      <c r="AG453" s="54"/>
      <c r="BC453" s="54"/>
      <c r="BE453" s="22"/>
      <c r="BU453" s="54"/>
      <c r="BV453" s="54"/>
      <c r="CP453" s="54"/>
      <c r="CQ453" s="54"/>
      <c r="CS453" s="54"/>
      <c r="DF453" s="22"/>
      <c r="DH453" s="54"/>
      <c r="DI453" s="54"/>
    </row>
    <row r="454" spans="14:113" s="6" customFormat="1" ht="9" customHeight="1">
      <c r="N454" s="22"/>
      <c r="O454" s="22"/>
      <c r="P454" s="54"/>
      <c r="Q454" s="22"/>
      <c r="AD454" s="22"/>
      <c r="AF454" s="55"/>
      <c r="AG454" s="54"/>
      <c r="BC454" s="54"/>
      <c r="BE454" s="22"/>
      <c r="BU454" s="54"/>
      <c r="BV454" s="54"/>
      <c r="CP454" s="54"/>
      <c r="CQ454" s="54"/>
      <c r="CS454" s="54"/>
      <c r="DF454" s="22"/>
      <c r="DH454" s="54"/>
      <c r="DI454" s="54"/>
    </row>
    <row r="455" spans="14:113" s="6" customFormat="1" ht="9" customHeight="1">
      <c r="N455" s="22"/>
      <c r="O455" s="22"/>
      <c r="P455" s="54"/>
      <c r="Q455" s="22"/>
      <c r="AD455" s="22"/>
      <c r="AF455" s="55"/>
      <c r="AG455" s="54"/>
      <c r="BC455" s="54"/>
      <c r="BE455" s="22"/>
      <c r="BU455" s="54"/>
      <c r="BV455" s="54"/>
      <c r="CP455" s="54"/>
      <c r="CQ455" s="54"/>
      <c r="CS455" s="54"/>
      <c r="DF455" s="22"/>
      <c r="DH455" s="54"/>
      <c r="DI455" s="54"/>
    </row>
    <row r="456" spans="14:113" s="6" customFormat="1" ht="9" customHeight="1">
      <c r="N456" s="22"/>
      <c r="O456" s="22"/>
      <c r="P456" s="54"/>
      <c r="Q456" s="22"/>
      <c r="AD456" s="22"/>
      <c r="AF456" s="55"/>
      <c r="AG456" s="54"/>
      <c r="BC456" s="54"/>
      <c r="BE456" s="22"/>
      <c r="BU456" s="54"/>
      <c r="BV456" s="54"/>
      <c r="CP456" s="54"/>
      <c r="CQ456" s="54"/>
      <c r="CS456" s="54"/>
      <c r="DF456" s="22"/>
      <c r="DH456" s="54"/>
      <c r="DI456" s="54"/>
    </row>
    <row r="457" spans="14:113" s="6" customFormat="1" ht="9" customHeight="1">
      <c r="N457" s="22"/>
      <c r="O457" s="22"/>
      <c r="P457" s="54"/>
      <c r="Q457" s="22"/>
      <c r="AD457" s="22"/>
      <c r="AF457" s="55"/>
      <c r="AG457" s="54"/>
      <c r="BC457" s="54"/>
      <c r="BE457" s="22"/>
      <c r="BU457" s="54"/>
      <c r="BV457" s="54"/>
      <c r="CP457" s="54"/>
      <c r="CQ457" s="54"/>
      <c r="CS457" s="54"/>
      <c r="DF457" s="22"/>
      <c r="DH457" s="54"/>
      <c r="DI457" s="54"/>
    </row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0" r:id="rId1"/>
  <colBreaks count="7" manualBreakCount="7">
    <brk id="14" max="50" man="1"/>
    <brk id="42" max="50" man="1"/>
    <brk id="55" max="50" man="1"/>
    <brk id="70" max="50" man="1"/>
    <brk id="82" max="50" man="1"/>
    <brk id="96" max="50" man="1"/>
    <brk id="111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S121"/>
  <sheetViews>
    <sheetView tabSelected="1" view="pageBreakPreview" zoomScaleNormal="140" zoomScaleSheetLayoutView="100" zoomScalePageLayoutView="0" workbookViewId="0" topLeftCell="A1">
      <selection activeCell="G26" sqref="G26"/>
    </sheetView>
  </sheetViews>
  <sheetFormatPr defaultColWidth="11.28125" defaultRowHeight="9" customHeight="1"/>
  <cols>
    <col min="1" max="1" width="11.28125" style="21" customWidth="1"/>
    <col min="2" max="2" width="14.57421875" style="21" customWidth="1"/>
    <col min="3" max="3" width="13.28125" style="21" customWidth="1"/>
    <col min="4" max="4" width="12.8515625" style="21" customWidth="1"/>
    <col min="5" max="5" width="13.28125" style="21" customWidth="1"/>
    <col min="6" max="6" width="12.57421875" style="21" customWidth="1"/>
    <col min="7" max="7" width="15.00390625" style="21" customWidth="1"/>
    <col min="8" max="9" width="14.7109375" style="21" customWidth="1"/>
    <col min="10" max="10" width="12.28125" style="21" customWidth="1"/>
    <col min="11" max="11" width="11.28125" style="21" customWidth="1"/>
    <col min="12" max="12" width="1.421875" style="21" customWidth="1"/>
    <col min="13" max="13" width="2.140625" style="21" customWidth="1"/>
    <col min="14" max="14" width="3.140625" style="21" customWidth="1"/>
    <col min="15" max="15" width="1.421875" style="21" customWidth="1"/>
    <col min="16" max="16" width="1.8515625" style="21" customWidth="1"/>
    <col min="17" max="17" width="11.28125" style="21" customWidth="1"/>
    <col min="18" max="27" width="11.421875" style="21" customWidth="1"/>
    <col min="28" max="28" width="11.28125" style="21" customWidth="1"/>
    <col min="29" max="29" width="2.00390625" style="21" customWidth="1"/>
    <col min="30" max="30" width="1.421875" style="21" customWidth="1"/>
    <col min="31" max="31" width="11.28125" style="21" hidden="1" customWidth="1"/>
    <col min="32" max="32" width="2.57421875" style="21" customWidth="1"/>
    <col min="33" max="33" width="11.28125" style="21" customWidth="1"/>
    <col min="34" max="41" width="11.421875" style="21" customWidth="1"/>
    <col min="42" max="58" width="11.28125" style="6" customWidth="1"/>
    <col min="59" max="16384" width="11.28125" style="21" customWidth="1"/>
  </cols>
  <sheetData>
    <row r="1" spans="1:71" ht="10.5" customHeight="1">
      <c r="A1" s="5" t="s">
        <v>131</v>
      </c>
      <c r="B1" s="5"/>
      <c r="C1" s="57" t="str">
        <f>'生産　H24'!$C$1</f>
        <v>平成24年度</v>
      </c>
      <c r="D1" s="2" t="s">
        <v>100</v>
      </c>
      <c r="E1" s="2"/>
      <c r="F1" s="5"/>
      <c r="G1" s="5"/>
      <c r="H1" s="5"/>
      <c r="I1" s="5"/>
      <c r="J1" s="5"/>
      <c r="K1" s="3" t="s">
        <v>44</v>
      </c>
      <c r="Q1" s="73" t="str">
        <f>$A$1</f>
        <v>家計所得（93SNA）</v>
      </c>
      <c r="R1" s="5"/>
      <c r="S1" s="28" t="str">
        <f>'生産　H24'!$C$1</f>
        <v>平成24年度</v>
      </c>
      <c r="T1" s="5" t="s">
        <v>46</v>
      </c>
      <c r="U1" s="2"/>
      <c r="V1" s="5"/>
      <c r="W1" s="5"/>
      <c r="X1" s="5"/>
      <c r="Y1" s="5"/>
      <c r="Z1" s="5"/>
      <c r="AA1" s="29" t="s">
        <v>101</v>
      </c>
      <c r="AD1" s="58"/>
      <c r="AG1" s="5" t="str">
        <f>$A$1</f>
        <v>家計所得（93SNA）</v>
      </c>
      <c r="AH1" s="5"/>
      <c r="AI1" s="28" t="str">
        <f>'生産　H24'!$C$1</f>
        <v>平成24年度</v>
      </c>
      <c r="AJ1" s="2" t="s">
        <v>82</v>
      </c>
      <c r="AK1" s="2"/>
      <c r="AL1" s="5"/>
      <c r="AM1" s="5"/>
      <c r="AN1" s="5"/>
      <c r="AO1" s="29" t="s">
        <v>45</v>
      </c>
      <c r="AR1" s="59"/>
      <c r="BE1" s="59"/>
      <c r="BS1" s="58"/>
    </row>
    <row r="2" spans="1:41" ht="10.5" customHeight="1">
      <c r="A2" s="75"/>
      <c r="B2" s="136" t="s">
        <v>49</v>
      </c>
      <c r="C2" s="136" t="s">
        <v>36</v>
      </c>
      <c r="D2" s="137" t="s">
        <v>37</v>
      </c>
      <c r="E2" s="138"/>
      <c r="F2" s="139"/>
      <c r="G2" s="136" t="s">
        <v>38</v>
      </c>
      <c r="H2" s="136" t="s">
        <v>39</v>
      </c>
      <c r="I2" s="136" t="s">
        <v>40</v>
      </c>
      <c r="J2" s="130" t="s">
        <v>63</v>
      </c>
      <c r="K2" s="140" t="s">
        <v>102</v>
      </c>
      <c r="Q2" s="75"/>
      <c r="R2" s="147" t="s">
        <v>49</v>
      </c>
      <c r="S2" s="147" t="s">
        <v>36</v>
      </c>
      <c r="T2" s="137" t="s">
        <v>37</v>
      </c>
      <c r="U2" s="138"/>
      <c r="V2" s="139"/>
      <c r="W2" s="147" t="s">
        <v>38</v>
      </c>
      <c r="X2" s="136" t="s">
        <v>39</v>
      </c>
      <c r="Y2" s="136" t="s">
        <v>40</v>
      </c>
      <c r="Z2" s="130" t="s">
        <v>63</v>
      </c>
      <c r="AA2" s="148" t="s">
        <v>102</v>
      </c>
      <c r="AG2" s="75"/>
      <c r="AH2" s="147" t="s">
        <v>49</v>
      </c>
      <c r="AI2" s="147" t="s">
        <v>36</v>
      </c>
      <c r="AJ2" s="137" t="s">
        <v>37</v>
      </c>
      <c r="AK2" s="138"/>
      <c r="AL2" s="139"/>
      <c r="AM2" s="147" t="s">
        <v>38</v>
      </c>
      <c r="AN2" s="136" t="s">
        <v>39</v>
      </c>
      <c r="AO2" s="136" t="s">
        <v>40</v>
      </c>
    </row>
    <row r="3" spans="1:41" ht="10.5" customHeight="1">
      <c r="A3" s="76"/>
      <c r="B3" s="141"/>
      <c r="C3" s="141"/>
      <c r="D3" s="142"/>
      <c r="E3" s="143" t="s">
        <v>41</v>
      </c>
      <c r="F3" s="144" t="s">
        <v>42</v>
      </c>
      <c r="G3" s="145"/>
      <c r="H3" s="145" t="s">
        <v>43</v>
      </c>
      <c r="I3" s="145"/>
      <c r="J3" s="76" t="s">
        <v>103</v>
      </c>
      <c r="K3" s="146" t="s">
        <v>40</v>
      </c>
      <c r="Q3" s="76"/>
      <c r="R3" s="141"/>
      <c r="S3" s="141"/>
      <c r="T3" s="142"/>
      <c r="U3" s="143" t="s">
        <v>41</v>
      </c>
      <c r="V3" s="144" t="s">
        <v>42</v>
      </c>
      <c r="W3" s="145"/>
      <c r="X3" s="149" t="s">
        <v>43</v>
      </c>
      <c r="Y3" s="145"/>
      <c r="Z3" s="76"/>
      <c r="AA3" s="146" t="s">
        <v>40</v>
      </c>
      <c r="AG3" s="76"/>
      <c r="AH3" s="141"/>
      <c r="AI3" s="141"/>
      <c r="AJ3" s="142"/>
      <c r="AK3" s="143" t="s">
        <v>41</v>
      </c>
      <c r="AL3" s="144" t="s">
        <v>42</v>
      </c>
      <c r="AM3" s="145"/>
      <c r="AN3" s="149" t="s">
        <v>43</v>
      </c>
      <c r="AO3" s="145"/>
    </row>
    <row r="4" spans="1:41" ht="10.5" customHeight="1">
      <c r="A4" s="77" t="s">
        <v>5</v>
      </c>
      <c r="B4" s="1">
        <v>96746734</v>
      </c>
      <c r="C4" s="1">
        <v>8982927</v>
      </c>
      <c r="D4" s="1">
        <v>8143927</v>
      </c>
      <c r="E4" s="1">
        <v>8347401</v>
      </c>
      <c r="F4" s="1">
        <v>203474</v>
      </c>
      <c r="G4" s="1">
        <v>62656794.63630831</v>
      </c>
      <c r="H4" s="1">
        <v>3851721</v>
      </c>
      <c r="I4" s="1">
        <v>180382103.6363083</v>
      </c>
      <c r="J4" s="1">
        <v>68685</v>
      </c>
      <c r="K4" s="7">
        <v>2626.22266340989</v>
      </c>
      <c r="Q4" s="77" t="s">
        <v>5</v>
      </c>
      <c r="R4" s="8">
        <v>-1.5661992454883495</v>
      </c>
      <c r="S4" s="8">
        <v>6.057486623755323</v>
      </c>
      <c r="T4" s="8">
        <v>-10.328332933271966</v>
      </c>
      <c r="U4" s="8">
        <v>-11.601766397153431</v>
      </c>
      <c r="V4" s="8">
        <v>-43.63757236641644</v>
      </c>
      <c r="W4" s="8">
        <v>2.1945758644956372</v>
      </c>
      <c r="X4" s="8">
        <v>-12.865566397877132</v>
      </c>
      <c r="Y4" s="8">
        <v>-0.6540189523129551</v>
      </c>
      <c r="Z4" s="8">
        <v>-0.49978270317253365</v>
      </c>
      <c r="AA4" s="9">
        <v>-0.15501096714221396</v>
      </c>
      <c r="AG4" s="77" t="s">
        <v>5</v>
      </c>
      <c r="AH4" s="8">
        <f>B4/$I4*100</f>
        <v>53.63433070670004</v>
      </c>
      <c r="AI4" s="8">
        <f aca="true" t="shared" si="0" ref="AI4:AO4">C4/$I4*100</f>
        <v>4.979943585818048</v>
      </c>
      <c r="AJ4" s="8">
        <f t="shared" si="0"/>
        <v>4.514819838458046</v>
      </c>
      <c r="AK4" s="8">
        <f t="shared" si="0"/>
        <v>4.627621494441752</v>
      </c>
      <c r="AL4" s="8">
        <f t="shared" si="0"/>
        <v>0.1128016559837057</v>
      </c>
      <c r="AM4" s="8">
        <f t="shared" si="0"/>
        <v>34.73559370537045</v>
      </c>
      <c r="AN4" s="8">
        <f t="shared" si="0"/>
        <v>2.1353121636534147</v>
      </c>
      <c r="AO4" s="9">
        <f t="shared" si="0"/>
        <v>100</v>
      </c>
    </row>
    <row r="5" spans="59:71" s="6" customFormat="1" ht="9" customHeight="1"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</row>
    <row r="6" spans="59:71" s="6" customFormat="1" ht="9" customHeight="1"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</row>
    <row r="7" spans="59:71" s="6" customFormat="1" ht="9" customHeight="1"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</row>
    <row r="8" spans="59:71" s="6" customFormat="1" ht="9" customHeight="1"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</row>
    <row r="9" s="6" customFormat="1" ht="9" customHeight="1"/>
    <row r="10" s="6" customFormat="1" ht="9" customHeight="1"/>
    <row r="11" s="6" customFormat="1" ht="9" customHeight="1"/>
    <row r="12" s="6" customFormat="1" ht="9" customHeight="1"/>
    <row r="13" s="6" customFormat="1" ht="9" customHeight="1"/>
    <row r="14" s="6" customFormat="1" ht="9" customHeight="1"/>
    <row r="15" s="6" customFormat="1" ht="9" customHeight="1"/>
    <row r="16" s="6" customFormat="1" ht="9" customHeight="1"/>
    <row r="17" s="6" customFormat="1" ht="9" customHeight="1"/>
    <row r="18" s="6" customFormat="1" ht="9" customHeight="1"/>
    <row r="19" s="6" customFormat="1" ht="9" customHeight="1"/>
    <row r="20" s="6" customFormat="1" ht="9" customHeight="1"/>
    <row r="21" s="6" customFormat="1" ht="9" customHeight="1"/>
    <row r="22" s="6" customFormat="1" ht="9" customHeight="1"/>
    <row r="23" s="6" customFormat="1" ht="9" customHeight="1"/>
    <row r="24" s="6" customFormat="1" ht="9" customHeight="1"/>
    <row r="25" s="6" customFormat="1" ht="9" customHeight="1"/>
    <row r="26" s="6" customFormat="1" ht="9" customHeight="1"/>
    <row r="27" s="6" customFormat="1" ht="9" customHeight="1"/>
    <row r="28" s="6" customFormat="1" ht="9" customHeight="1"/>
    <row r="29" s="6" customFormat="1" ht="9" customHeight="1"/>
    <row r="30" s="6" customFormat="1" ht="9" customHeight="1"/>
    <row r="31" s="6" customFormat="1" ht="9" customHeight="1"/>
    <row r="32" s="6" customFormat="1" ht="9" customHeight="1"/>
    <row r="33" s="6" customFormat="1" ht="9" customHeight="1"/>
    <row r="34" s="6" customFormat="1" ht="9" customHeight="1"/>
    <row r="35" s="6" customFormat="1" ht="9" customHeight="1"/>
    <row r="36" s="6" customFormat="1" ht="9" customHeight="1"/>
    <row r="37" s="6" customFormat="1" ht="9" customHeight="1"/>
    <row r="38" s="6" customFormat="1" ht="9" customHeight="1"/>
    <row r="39" s="6" customFormat="1" ht="9" customHeight="1"/>
    <row r="40" s="6" customFormat="1" ht="9" customHeight="1"/>
    <row r="41" s="6" customFormat="1" ht="9" customHeight="1"/>
    <row r="42" s="6" customFormat="1" ht="9" customHeight="1"/>
    <row r="43" s="6" customFormat="1" ht="9" customHeight="1"/>
    <row r="44" s="6" customFormat="1" ht="9" customHeight="1"/>
    <row r="45" s="6" customFormat="1" ht="9" customHeight="1"/>
    <row r="46" s="6" customFormat="1" ht="9" customHeight="1"/>
    <row r="47" s="6" customFormat="1" ht="9" customHeight="1"/>
    <row r="48" s="6" customFormat="1" ht="9" customHeight="1"/>
    <row r="49" s="6" customFormat="1" ht="9" customHeight="1"/>
    <row r="50" s="6" customFormat="1" ht="9" customHeight="1"/>
    <row r="51" s="6" customFormat="1" ht="9" customHeight="1"/>
    <row r="52" s="6" customFormat="1" ht="9" customHeight="1"/>
    <row r="53" s="6" customFormat="1" ht="9" customHeight="1"/>
    <row r="54" s="6" customFormat="1" ht="9" customHeight="1"/>
    <row r="55" s="6" customFormat="1" ht="9" customHeight="1"/>
    <row r="56" s="6" customFormat="1" ht="9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pans="42:58" s="22" customFormat="1" ht="9" customHeight="1"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</row>
    <row r="109" spans="42:58" s="22" customFormat="1" ht="9" customHeight="1"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</row>
    <row r="110" spans="42:58" s="22" customFormat="1" ht="9" customHeight="1"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</row>
    <row r="111" spans="42:58" s="22" customFormat="1" ht="9" customHeight="1"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</row>
    <row r="112" spans="42:58" s="22" customFormat="1" ht="9" customHeight="1"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</row>
    <row r="113" spans="42:58" s="22" customFormat="1" ht="9" customHeight="1"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</row>
    <row r="114" spans="42:58" s="22" customFormat="1" ht="9" customHeight="1"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</row>
    <row r="115" spans="42:58" s="22" customFormat="1" ht="9" customHeight="1"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</row>
    <row r="116" spans="42:58" s="22" customFormat="1" ht="9" customHeight="1"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</row>
    <row r="117" spans="42:58" s="22" customFormat="1" ht="9" customHeight="1"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</row>
    <row r="118" spans="42:58" s="22" customFormat="1" ht="9" customHeight="1"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</row>
    <row r="119" spans="42:58" s="22" customFormat="1" ht="9" customHeight="1"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</row>
    <row r="120" spans="42:58" s="22" customFormat="1" ht="9" customHeight="1"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</row>
    <row r="121" spans="42:58" s="22" customFormat="1" ht="9" customHeight="1"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</row>
    <row r="122" s="6" customFormat="1" ht="9" customHeight="1"/>
    <row r="123" s="6" customFormat="1" ht="9" customHeight="1"/>
    <row r="124" s="6" customFormat="1" ht="9" customHeight="1"/>
    <row r="125" s="6" customFormat="1" ht="9" customHeight="1"/>
    <row r="126" s="6" customFormat="1" ht="9" customHeight="1"/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" customHeight="1"/>
    <row r="154" s="6" customFormat="1" ht="9" customHeight="1"/>
    <row r="155" s="6" customFormat="1" ht="9" customHeight="1"/>
    <row r="156" s="6" customFormat="1" ht="9" customHeight="1"/>
    <row r="157" s="6" customFormat="1" ht="9" customHeight="1"/>
    <row r="158" s="6" customFormat="1" ht="9" customHeight="1"/>
    <row r="159" s="6" customFormat="1" ht="9" customHeight="1"/>
    <row r="160" s="6" customFormat="1" ht="9" customHeight="1"/>
    <row r="161" s="6" customFormat="1" ht="9" customHeight="1"/>
    <row r="162" s="6" customFormat="1" ht="9" customHeight="1"/>
    <row r="163" s="6" customFormat="1" ht="9" customHeight="1"/>
    <row r="164" s="6" customFormat="1" ht="9" customHeight="1"/>
    <row r="165" s="6" customFormat="1" ht="9" customHeight="1"/>
    <row r="166" s="6" customFormat="1" ht="9" customHeight="1"/>
    <row r="167" s="6" customFormat="1" ht="9" customHeight="1"/>
    <row r="168" s="6" customFormat="1" ht="9" customHeight="1"/>
    <row r="169" s="6" customFormat="1" ht="9" customHeight="1"/>
    <row r="170" s="6" customFormat="1" ht="9" customHeight="1"/>
    <row r="171" s="6" customFormat="1" ht="9" customHeight="1"/>
    <row r="172" s="6" customFormat="1" ht="9" customHeight="1"/>
    <row r="173" s="6" customFormat="1" ht="9" customHeight="1"/>
    <row r="174" s="6" customFormat="1" ht="9" customHeight="1"/>
    <row r="175" s="6" customFormat="1" ht="9" customHeight="1"/>
    <row r="176" s="6" customFormat="1" ht="9" customHeight="1"/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  <row r="200" s="6" customFormat="1" ht="9" customHeight="1"/>
    <row r="201" s="6" customFormat="1" ht="9" customHeight="1"/>
    <row r="202" s="6" customFormat="1" ht="9" customHeight="1"/>
    <row r="203" s="6" customFormat="1" ht="9" customHeight="1"/>
    <row r="204" s="6" customFormat="1" ht="9" customHeight="1"/>
    <row r="205" s="6" customFormat="1" ht="9" customHeight="1"/>
    <row r="206" s="6" customFormat="1" ht="9" customHeight="1"/>
    <row r="207" s="6" customFormat="1" ht="9" customHeight="1"/>
    <row r="208" s="6" customFormat="1" ht="9" customHeight="1"/>
    <row r="209" s="6" customFormat="1" ht="9" customHeight="1"/>
    <row r="210" s="6" customFormat="1" ht="9" customHeight="1"/>
    <row r="211" s="6" customFormat="1" ht="9" customHeight="1"/>
    <row r="212" s="6" customFormat="1" ht="9" customHeight="1"/>
    <row r="213" s="6" customFormat="1" ht="9" customHeight="1"/>
    <row r="214" s="6" customFormat="1" ht="9" customHeight="1"/>
    <row r="215" s="6" customFormat="1" ht="9" customHeight="1"/>
    <row r="216" s="6" customFormat="1" ht="9" customHeight="1"/>
    <row r="217" s="6" customFormat="1" ht="9" customHeight="1"/>
    <row r="218" s="6" customFormat="1" ht="9" customHeight="1"/>
    <row r="219" s="6" customFormat="1" ht="9" customHeight="1"/>
    <row r="220" s="6" customFormat="1" ht="9" customHeight="1"/>
    <row r="221" s="6" customFormat="1" ht="9" customHeight="1"/>
    <row r="222" s="6" customFormat="1" ht="9" customHeight="1"/>
    <row r="223" s="6" customFormat="1" ht="9" customHeight="1"/>
    <row r="224" s="6" customFormat="1" ht="9" customHeight="1"/>
    <row r="225" s="6" customFormat="1" ht="9" customHeight="1"/>
    <row r="226" s="6" customFormat="1" ht="9" customHeight="1"/>
    <row r="227" s="6" customFormat="1" ht="9" customHeight="1"/>
    <row r="228" s="6" customFormat="1" ht="9" customHeight="1"/>
    <row r="229" s="6" customFormat="1" ht="9" customHeight="1"/>
    <row r="230" s="6" customFormat="1" ht="9" customHeight="1"/>
    <row r="231" s="6" customFormat="1" ht="9" customHeight="1"/>
    <row r="232" s="6" customFormat="1" ht="9" customHeight="1"/>
    <row r="233" s="6" customFormat="1" ht="9" customHeight="1"/>
    <row r="234" s="6" customFormat="1" ht="9" customHeight="1"/>
    <row r="235" s="6" customFormat="1" ht="9" customHeight="1"/>
    <row r="236" s="6" customFormat="1" ht="9" customHeight="1"/>
    <row r="237" s="6" customFormat="1" ht="9" customHeight="1"/>
    <row r="238" s="6" customFormat="1" ht="9" customHeight="1"/>
    <row r="239" s="6" customFormat="1" ht="9" customHeight="1"/>
    <row r="240" s="6" customFormat="1" ht="9" customHeight="1"/>
    <row r="241" s="6" customFormat="1" ht="9" customHeight="1"/>
    <row r="242" s="6" customFormat="1" ht="9" customHeight="1"/>
    <row r="243" s="6" customFormat="1" ht="9" customHeight="1"/>
    <row r="244" s="6" customFormat="1" ht="9" customHeight="1"/>
    <row r="245" s="6" customFormat="1" ht="9" customHeight="1"/>
    <row r="246" s="6" customFormat="1" ht="9" customHeight="1"/>
    <row r="247" s="6" customFormat="1" ht="9" customHeight="1"/>
    <row r="248" s="6" customFormat="1" ht="9" customHeight="1"/>
    <row r="249" s="6" customFormat="1" ht="9" customHeight="1"/>
    <row r="250" s="6" customFormat="1" ht="9" customHeight="1"/>
    <row r="251" s="6" customFormat="1" ht="9" customHeight="1"/>
    <row r="252" s="6" customFormat="1" ht="9" customHeight="1"/>
    <row r="253" s="6" customFormat="1" ht="9" customHeight="1"/>
    <row r="254" s="6" customFormat="1" ht="9" customHeight="1"/>
    <row r="255" s="6" customFormat="1" ht="9" customHeight="1"/>
    <row r="256" s="6" customFormat="1" ht="9" customHeight="1"/>
    <row r="257" s="6" customFormat="1" ht="9" customHeight="1"/>
    <row r="258" s="6" customFormat="1" ht="9" customHeight="1"/>
    <row r="259" s="6" customFormat="1" ht="9" customHeight="1"/>
    <row r="260" s="6" customFormat="1" ht="9" customHeight="1"/>
    <row r="261" s="6" customFormat="1" ht="9" customHeight="1"/>
    <row r="262" s="6" customFormat="1" ht="9" customHeight="1"/>
    <row r="263" s="6" customFormat="1" ht="9" customHeight="1"/>
    <row r="264" s="6" customFormat="1" ht="9" customHeight="1"/>
    <row r="265" s="6" customFormat="1" ht="9" customHeight="1"/>
    <row r="266" s="6" customFormat="1" ht="9" customHeight="1"/>
    <row r="267" s="6" customFormat="1" ht="9" customHeight="1"/>
    <row r="268" s="6" customFormat="1" ht="9" customHeight="1"/>
    <row r="269" s="6" customFormat="1" ht="9" customHeight="1"/>
    <row r="270" s="6" customFormat="1" ht="9" customHeight="1"/>
    <row r="271" s="6" customFormat="1" ht="9" customHeight="1"/>
    <row r="272" s="6" customFormat="1" ht="9" customHeight="1"/>
    <row r="273" s="6" customFormat="1" ht="9" customHeight="1"/>
    <row r="274" s="6" customFormat="1" ht="9" customHeight="1"/>
    <row r="275" s="6" customFormat="1" ht="9" customHeight="1"/>
    <row r="276" s="6" customFormat="1" ht="9" customHeight="1"/>
    <row r="277" s="6" customFormat="1" ht="9" customHeight="1"/>
    <row r="278" s="6" customFormat="1" ht="9" customHeight="1"/>
    <row r="279" s="6" customFormat="1" ht="9" customHeight="1"/>
    <row r="280" s="6" customFormat="1" ht="9" customHeight="1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rowBreaks count="2" manualBreakCount="2">
    <brk id="4" max="255" man="1"/>
    <brk id="109" max="255" man="1"/>
  </rowBreaks>
  <colBreaks count="2" manualBreakCount="2">
    <brk id="13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市町村民所得推計</dc:title>
  <dc:subject/>
  <dc:creator>筑紫</dc:creator>
  <cp:keywords/>
  <dc:description/>
  <cp:lastModifiedBy>ezaki</cp:lastModifiedBy>
  <cp:lastPrinted>2014-12-05T04:23:37Z</cp:lastPrinted>
  <dcterms:created xsi:type="dcterms:W3CDTF">2001-03-03T13:52:28Z</dcterms:created>
  <dcterms:modified xsi:type="dcterms:W3CDTF">2016-10-13T06:27:56Z</dcterms:modified>
  <cp:category/>
  <cp:version/>
  <cp:contentType/>
  <cp:contentStatus/>
</cp:coreProperties>
</file>