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830" activeTab="5"/>
  </bookViews>
  <sheets>
    <sheet name="生産" sheetId="1" r:id="rId1"/>
    <sheet name="分配" sheetId="2" r:id="rId2"/>
    <sheet name="家計" sheetId="3" r:id="rId3"/>
    <sheet name="生産　H22" sheetId="4" r:id="rId4"/>
    <sheet name="分配　H22" sheetId="5" r:id="rId5"/>
    <sheet name="家計　H22" sheetId="6" r:id="rId6"/>
  </sheets>
  <definedNames>
    <definedName name="_xlnm.Print_Area" localSheetId="2">'家計'!$A$1:$AO$49</definedName>
    <definedName name="_xlnm.Print_Area" localSheetId="5">'家計　H22'!$A$1:$AO$4</definedName>
    <definedName name="_xlnm.Print_Area" localSheetId="0">'生産'!$A$1:$CF$50</definedName>
    <definedName name="_xlnm.Print_Area" localSheetId="3">'生産　H22'!$A$1:$CF$5</definedName>
    <definedName name="_xlnm.Print_Area" localSheetId="1">'分配'!$A$1:$DQ$51</definedName>
    <definedName name="_xlnm.Print_Area" localSheetId="4">'分配　H22'!$A$1:$DQ$6</definedName>
  </definedNames>
  <calcPr fullCalcOnLoad="1"/>
</workbook>
</file>

<file path=xl/sharedStrings.xml><?xml version="1.0" encoding="utf-8"?>
<sst xmlns="http://schemas.openxmlformats.org/spreadsheetml/2006/main" count="1414" uniqueCount="165">
  <si>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</si>
  <si>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</si>
  <si>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</si>
  <si>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</si>
  <si>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</si>
  <si>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</si>
  <si>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</si>
  <si>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</si>
  <si>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</si>
  <si>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</si>
  <si>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</si>
  <si>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</si>
  <si>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</si>
  <si>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</si>
  <si>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</si>
  <si>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</si>
  <si>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</si>
  <si>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</si>
  <si>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</si>
  <si>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</si>
  <si>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</si>
  <si>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</si>
  <si>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</si>
  <si>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</si>
  <si>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</si>
  <si>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</si>
  <si>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</si>
  <si>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</si>
  <si>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</si>
  <si>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</si>
  <si>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</si>
  <si>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</si>
  <si>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</si>
  <si>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</si>
  <si>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</si>
  <si>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</si>
  <si>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</si>
  <si>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</si>
  <si>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</si>
  <si>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</si>
  <si>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</si>
  <si>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</si>
  <si>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</si>
  <si>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</si>
  <si>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</si>
  <si>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</si>
  <si>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</si>
  <si>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</si>
  <si>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</si>
  <si>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</si>
  <si>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</si>
  <si>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</si>
  <si>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</si>
  <si>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</si>
  <si>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</si>
  <si>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</si>
  <si>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</si>
  <si>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</si>
  <si>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</si>
  <si>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</si>
  <si>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</si>
  <si>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</si>
  <si>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</si>
  <si>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</si>
  <si>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</si>
  <si>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</si>
  <si>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</si>
  <si>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</si>
  <si>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</si>
  <si>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</si>
  <si>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</si>
  <si>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</si>
  <si>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</si>
  <si>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卸売小売業</t>
  </si>
  <si>
    <t>金融保険業</t>
  </si>
  <si>
    <t>不動産業</t>
  </si>
  <si>
    <t>サービス業</t>
  </si>
  <si>
    <t>公務</t>
  </si>
  <si>
    <t>生産者</t>
  </si>
  <si>
    <t>第１次産業</t>
  </si>
  <si>
    <t>第２次産業</t>
  </si>
  <si>
    <t>第３次産業</t>
  </si>
  <si>
    <t>（構成比）</t>
  </si>
  <si>
    <t>第１次産業</t>
  </si>
  <si>
    <t>第２次産業</t>
  </si>
  <si>
    <t>第３次産業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</si>
  <si>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</si>
  <si>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</si>
  <si>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</si>
  <si>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</si>
  <si>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</si>
  <si>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</si>
  <si>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</si>
  <si>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③保険契約者に帰属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</si>
  <si>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</si>
  <si>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</si>
  <si>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</si>
  <si>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</si>
  <si>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</si>
  <si>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</si>
  <si>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</si>
  <si>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</si>
  <si>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一人当たり</t>
  </si>
  <si>
    <t>(単位：人)</t>
  </si>
  <si>
    <t>１　雇用者報酬</t>
  </si>
  <si>
    <t>２ 財産所得（非企業部門）</t>
  </si>
  <si>
    <t>３ 企業所得（法人企業の分配所得受払後）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</si>
  <si>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</si>
  <si>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</si>
  <si>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</si>
  <si>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</si>
  <si>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</si>
  <si>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</si>
  <si>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対家計民間非営利サービス</t>
  </si>
  <si>
    <t>する財産所得</t>
  </si>
  <si>
    <t>あさぎり町</t>
  </si>
  <si>
    <t>上天草市</t>
  </si>
  <si>
    <t>宇城市</t>
  </si>
  <si>
    <t>美里町</t>
  </si>
  <si>
    <t>和水町</t>
  </si>
  <si>
    <t>合志市</t>
  </si>
  <si>
    <t>阿蘇市</t>
  </si>
  <si>
    <t>山都町</t>
  </si>
  <si>
    <t>南阿蘇村</t>
  </si>
  <si>
    <t>氷川町</t>
  </si>
  <si>
    <t>芦北町</t>
  </si>
  <si>
    <t>天草市</t>
  </si>
  <si>
    <t>山都町</t>
  </si>
  <si>
    <t>市町村内総生産（93SNA）</t>
  </si>
  <si>
    <t>市町村民所得（93SNA）</t>
  </si>
  <si>
    <t>市町村民所得（93SNA）</t>
  </si>
  <si>
    <t>家計所得（93SNA）</t>
  </si>
  <si>
    <t>運輸</t>
  </si>
  <si>
    <t>情報通信業</t>
  </si>
  <si>
    <t>鉱工業</t>
  </si>
  <si>
    <t>関税等</t>
  </si>
  <si>
    <t>関税等</t>
  </si>
  <si>
    <t>※2</t>
  </si>
  <si>
    <t>※2</t>
  </si>
  <si>
    <t>※3</t>
  </si>
  <si>
    <t>※3</t>
  </si>
  <si>
    <t>(控除）消費税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</si>
  <si>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</si>
  <si>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</si>
  <si>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鉱工業</t>
  </si>
  <si>
    <t>（参考）税額調整前</t>
  </si>
  <si>
    <t>（参考）税額調整前</t>
  </si>
  <si>
    <r>
      <t>平成22</t>
    </r>
    <r>
      <rPr>
        <sz val="10"/>
        <rFont val="ＭＳ Ｐゴシック"/>
        <family val="3"/>
      </rPr>
      <t>年度</t>
    </r>
  </si>
  <si>
    <t>注）統計表中、※1の「水産業」計数は秘匿情報となるため、「林業」に合算して計上している。　なお、市町村計は、合算前の計数であり、本表の計数とは一致しない。</t>
  </si>
  <si>
    <t>※１</t>
  </si>
  <si>
    <t>※１</t>
  </si>
  <si>
    <t>上天草市</t>
  </si>
  <si>
    <t>宇城市</t>
  </si>
  <si>
    <t>※1</t>
  </si>
  <si>
    <t>阿蘇市</t>
  </si>
  <si>
    <t>天草市</t>
  </si>
  <si>
    <t>合志市</t>
  </si>
  <si>
    <t/>
  </si>
  <si>
    <t>美里町</t>
  </si>
  <si>
    <t>和水町</t>
  </si>
  <si>
    <t>南阿蘇村</t>
  </si>
  <si>
    <t>山都町</t>
  </si>
  <si>
    <t>氷川町</t>
  </si>
  <si>
    <t>芦北町</t>
  </si>
  <si>
    <t>あさぎり町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</si>
</sst>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0_ ;[Red]\-#,##0.0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90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6" xfId="60" applyNumberFormat="1" applyFont="1" applyFill="1" applyBorder="1" applyAlignment="1">
      <alignment vertical="center"/>
      <protection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179" fontId="0" fillId="0" borderId="17" xfId="60" applyNumberFormat="1" applyFont="1" applyFill="1" applyBorder="1" applyAlignment="1">
      <alignment vertical="center"/>
      <protection/>
    </xf>
    <xf numFmtId="179" fontId="0" fillId="0" borderId="16" xfId="0" applyNumberFormat="1" applyFont="1" applyFill="1" applyBorder="1" applyAlignment="1">
      <alignment vertical="center"/>
    </xf>
    <xf numFmtId="178" fontId="0" fillId="34" borderId="0" xfId="60" applyNumberFormat="1" applyFont="1" applyFill="1" applyBorder="1" applyAlignment="1">
      <alignment vertical="center"/>
      <protection/>
    </xf>
    <xf numFmtId="178" fontId="0" fillId="34" borderId="17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4" borderId="11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79" fontId="0" fillId="0" borderId="15" xfId="60" applyNumberFormat="1" applyFont="1" applyFill="1" applyBorder="1" applyAlignment="1">
      <alignment vertical="center"/>
      <protection/>
    </xf>
    <xf numFmtId="178" fontId="0" fillId="34" borderId="15" xfId="60" applyNumberFormat="1" applyFont="1" applyFill="1" applyBorder="1" applyAlignment="1">
      <alignment vertical="center"/>
      <protection/>
    </xf>
    <xf numFmtId="178" fontId="0" fillId="0" borderId="20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8" fontId="0" fillId="34" borderId="13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8" fontId="0" fillId="0" borderId="18" xfId="60" applyNumberFormat="1" applyFont="1" applyFill="1" applyBorder="1" applyAlignment="1">
      <alignment vertical="center"/>
      <protection/>
    </xf>
    <xf numFmtId="0" fontId="0" fillId="0" borderId="18" xfId="0" applyFont="1" applyBorder="1" applyAlignment="1">
      <alignment vertical="center"/>
    </xf>
    <xf numFmtId="177" fontId="0" fillId="0" borderId="21" xfId="60" applyNumberFormat="1" applyFont="1" applyFill="1" applyBorder="1" applyAlignment="1">
      <alignment vertical="center"/>
      <protection/>
    </xf>
    <xf numFmtId="177" fontId="0" fillId="0" borderId="22" xfId="60" applyNumberFormat="1" applyFont="1" applyFill="1" applyBorder="1" applyAlignment="1">
      <alignment vertical="center"/>
      <protection/>
    </xf>
    <xf numFmtId="178" fontId="0" fillId="0" borderId="21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7" fontId="0" fillId="0" borderId="23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3" xfId="60" applyNumberFormat="1" applyFont="1" applyFill="1" applyBorder="1" applyAlignment="1">
      <alignment vertical="center"/>
      <protection/>
    </xf>
    <xf numFmtId="179" fontId="0" fillId="0" borderId="21" xfId="60" applyNumberFormat="1" applyFont="1" applyFill="1" applyBorder="1" applyAlignment="1">
      <alignment vertical="center"/>
      <protection/>
    </xf>
    <xf numFmtId="179" fontId="0" fillId="0" borderId="14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8" fontId="0" fillId="34" borderId="21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left"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177" fontId="0" fillId="35" borderId="24" xfId="60" applyNumberFormat="1" applyFont="1" applyFill="1" applyBorder="1" applyAlignment="1">
      <alignment vertical="center"/>
      <protection/>
    </xf>
    <xf numFmtId="177" fontId="0" fillId="35" borderId="25" xfId="60" applyNumberFormat="1" applyFont="1" applyFill="1" applyBorder="1" applyAlignment="1">
      <alignment horizontal="center" vertical="center"/>
      <protection/>
    </xf>
    <xf numFmtId="177" fontId="0" fillId="35" borderId="26" xfId="60" applyNumberFormat="1" applyFont="1" applyFill="1" applyBorder="1" applyAlignment="1">
      <alignment vertical="center"/>
      <protection/>
    </xf>
    <xf numFmtId="177" fontId="0" fillId="35" borderId="27" xfId="60" applyNumberFormat="1" applyFont="1" applyFill="1" applyBorder="1" applyAlignment="1">
      <alignment vertical="center"/>
      <protection/>
    </xf>
    <xf numFmtId="177" fontId="0" fillId="35" borderId="28" xfId="60" applyNumberFormat="1" applyFont="1" applyFill="1" applyBorder="1" applyAlignment="1">
      <alignment vertical="center"/>
      <protection/>
    </xf>
    <xf numFmtId="177" fontId="0" fillId="35" borderId="25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horizontal="center" vertical="center"/>
      <protection/>
    </xf>
    <xf numFmtId="177" fontId="0" fillId="35" borderId="29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horizontal="center" vertical="center"/>
      <protection/>
    </xf>
    <xf numFmtId="177" fontId="0" fillId="35" borderId="30" xfId="60" applyNumberFormat="1" applyFont="1" applyFill="1" applyBorder="1" applyAlignment="1">
      <alignment horizontal="center" vertical="center" shrinkToFit="1"/>
      <protection/>
    </xf>
    <xf numFmtId="177" fontId="0" fillId="35" borderId="13" xfId="60" applyNumberFormat="1" applyFont="1" applyFill="1" applyBorder="1" applyAlignment="1">
      <alignment horizontal="center" vertical="center" shrinkToFit="1"/>
      <protection/>
    </xf>
    <xf numFmtId="177" fontId="0" fillId="35" borderId="31" xfId="60" applyNumberFormat="1" applyFont="1" applyFill="1" applyBorder="1" applyAlignment="1">
      <alignment horizontal="center" vertical="center" shrinkToFit="1"/>
      <protection/>
    </xf>
    <xf numFmtId="177" fontId="0" fillId="35" borderId="32" xfId="60" applyNumberFormat="1" applyFont="1" applyFill="1" applyBorder="1" applyAlignment="1">
      <alignment horizontal="center" vertical="center" shrinkToFit="1"/>
      <protection/>
    </xf>
    <xf numFmtId="177" fontId="5" fillId="35" borderId="33" xfId="60" applyNumberFormat="1" applyFont="1" applyFill="1" applyBorder="1" applyAlignment="1">
      <alignment vertical="center"/>
      <protection/>
    </xf>
    <xf numFmtId="177" fontId="0" fillId="35" borderId="33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 wrapText="1"/>
      <protection/>
    </xf>
    <xf numFmtId="177" fontId="0" fillId="35" borderId="35" xfId="60" applyNumberFormat="1" applyFont="1" applyFill="1" applyBorder="1" applyAlignment="1">
      <alignment horizontal="center" vertical="center"/>
      <protection/>
    </xf>
    <xf numFmtId="177" fontId="0" fillId="35" borderId="33" xfId="60" applyNumberFormat="1" applyFont="1" applyFill="1" applyBorder="1" applyAlignment="1">
      <alignment horizontal="centerContinuous" vertical="center"/>
      <protection/>
    </xf>
    <xf numFmtId="177" fontId="0" fillId="35" borderId="33" xfId="60" applyNumberFormat="1" applyFont="1" applyFill="1" applyBorder="1" applyAlignment="1" quotePrefix="1">
      <alignment horizontal="centerContinuous" vertical="center"/>
      <protection/>
    </xf>
    <xf numFmtId="177" fontId="0" fillId="35" borderId="35" xfId="60" applyNumberFormat="1" applyFont="1" applyFill="1" applyBorder="1" applyAlignment="1">
      <alignment horizontal="centerContinuous" vertical="center"/>
      <protection/>
    </xf>
    <xf numFmtId="177" fontId="0" fillId="35" borderId="36" xfId="60" applyNumberFormat="1" applyFont="1" applyFill="1" applyBorder="1" applyAlignment="1">
      <alignment horizontal="center" vertical="center"/>
      <protection/>
    </xf>
    <xf numFmtId="177" fontId="0" fillId="35" borderId="31" xfId="60" applyNumberFormat="1" applyFont="1" applyFill="1" applyBorder="1" applyAlignment="1">
      <alignment horizontal="center" vertical="center"/>
      <protection/>
    </xf>
    <xf numFmtId="177" fontId="5" fillId="35" borderId="30" xfId="60" applyNumberFormat="1" applyFont="1" applyFill="1" applyBorder="1" applyAlignment="1">
      <alignment vertical="center"/>
      <protection/>
    </xf>
    <xf numFmtId="177" fontId="0" fillId="35" borderId="30" xfId="60" applyNumberFormat="1" applyFont="1" applyFill="1" applyBorder="1" applyAlignment="1">
      <alignment vertical="center"/>
      <protection/>
    </xf>
    <xf numFmtId="177" fontId="0" fillId="35" borderId="37" xfId="60" applyNumberFormat="1" applyFont="1" applyFill="1" applyBorder="1" applyAlignment="1">
      <alignment horizontal="center" vertical="center"/>
      <protection/>
    </xf>
    <xf numFmtId="177" fontId="0" fillId="35" borderId="38" xfId="60" applyNumberFormat="1" applyFont="1" applyFill="1" applyBorder="1" applyAlignment="1">
      <alignment vertical="center"/>
      <protection/>
    </xf>
    <xf numFmtId="177" fontId="0" fillId="35" borderId="39" xfId="60" applyNumberFormat="1" applyFont="1" applyFill="1" applyBorder="1" applyAlignment="1">
      <alignment horizontal="center" vertical="center"/>
      <protection/>
    </xf>
    <xf numFmtId="177" fontId="0" fillId="35" borderId="40" xfId="60" applyNumberFormat="1" applyFont="1" applyFill="1" applyBorder="1" applyAlignment="1">
      <alignment horizontal="center" vertical="center"/>
      <protection/>
    </xf>
    <xf numFmtId="177" fontId="0" fillId="35" borderId="37" xfId="60" applyNumberFormat="1" applyFont="1" applyFill="1" applyBorder="1" applyAlignment="1">
      <alignment horizontal="center" vertical="center" shrinkToFit="1"/>
      <protection/>
    </xf>
    <xf numFmtId="177" fontId="0" fillId="35" borderId="30" xfId="60" applyNumberFormat="1" applyFont="1" applyFill="1" applyBorder="1" applyAlignment="1">
      <alignment horizontal="center" vertical="center"/>
      <protection/>
    </xf>
    <xf numFmtId="177" fontId="0" fillId="35" borderId="32" xfId="60" applyNumberFormat="1" applyFont="1" applyFill="1" applyBorder="1" applyAlignment="1">
      <alignment horizontal="center" vertical="center"/>
      <protection/>
    </xf>
    <xf numFmtId="177" fontId="0" fillId="35" borderId="26" xfId="60" applyNumberFormat="1" applyFont="1" applyFill="1" applyBorder="1" applyAlignment="1">
      <alignment horizontal="center" vertical="center"/>
      <protection/>
    </xf>
    <xf numFmtId="177" fontId="0" fillId="35" borderId="41" xfId="60" applyNumberFormat="1" applyFont="1" applyFill="1" applyBorder="1" applyAlignment="1">
      <alignment horizontal="center" vertical="center"/>
      <protection/>
    </xf>
    <xf numFmtId="177" fontId="0" fillId="35" borderId="42" xfId="60" applyNumberFormat="1" applyFont="1" applyFill="1" applyBorder="1" applyAlignment="1">
      <alignment vertical="center"/>
      <protection/>
    </xf>
    <xf numFmtId="177" fontId="0" fillId="35" borderId="43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vertical="center"/>
      <protection/>
    </xf>
    <xf numFmtId="177" fontId="0" fillId="35" borderId="41" xfId="60" applyNumberFormat="1" applyFont="1" applyFill="1" applyBorder="1" applyAlignment="1">
      <alignment vertical="center"/>
      <protection/>
    </xf>
    <xf numFmtId="177" fontId="0" fillId="35" borderId="0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horizontal="left" vertical="center"/>
      <protection/>
    </xf>
    <xf numFmtId="177" fontId="0" fillId="35" borderId="26" xfId="60" applyNumberFormat="1" applyFont="1" applyFill="1" applyBorder="1" applyAlignment="1">
      <alignment horizontal="left" vertical="center"/>
      <protection/>
    </xf>
    <xf numFmtId="177" fontId="0" fillId="35" borderId="0" xfId="60" applyNumberFormat="1" applyFont="1" applyFill="1" applyBorder="1" applyAlignment="1">
      <alignment horizontal="left" vertical="center"/>
      <protection/>
    </xf>
    <xf numFmtId="177" fontId="0" fillId="35" borderId="10" xfId="60" applyNumberFormat="1" applyFont="1" applyFill="1" applyBorder="1" applyAlignment="1">
      <alignment horizontal="left" vertical="center"/>
      <protection/>
    </xf>
    <xf numFmtId="177" fontId="0" fillId="35" borderId="13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left" vertical="center"/>
      <protection/>
    </xf>
    <xf numFmtId="177" fontId="0" fillId="35" borderId="44" xfId="60" applyNumberFormat="1" applyFont="1" applyFill="1" applyBorder="1" applyAlignment="1">
      <alignment vertical="center"/>
      <protection/>
    </xf>
    <xf numFmtId="177" fontId="0" fillId="35" borderId="44" xfId="60" applyNumberFormat="1" applyFont="1" applyFill="1" applyBorder="1" applyAlignment="1">
      <alignment horizontal="center" vertical="center"/>
      <protection/>
    </xf>
    <xf numFmtId="177" fontId="0" fillId="35" borderId="45" xfId="60" applyNumberFormat="1" applyFont="1" applyFill="1" applyBorder="1" applyAlignment="1">
      <alignment horizontal="center" vertical="center" shrinkToFit="1"/>
      <protection/>
    </xf>
    <xf numFmtId="177" fontId="0" fillId="35" borderId="45" xfId="60" applyNumberFormat="1" applyFont="1" applyFill="1" applyBorder="1" applyAlignment="1">
      <alignment horizontal="center" vertical="center"/>
      <protection/>
    </xf>
    <xf numFmtId="49" fontId="0" fillId="35" borderId="17" xfId="60" applyNumberFormat="1" applyFont="1" applyFill="1" applyBorder="1" applyAlignment="1">
      <alignment horizontal="left" vertical="center"/>
      <protection/>
    </xf>
    <xf numFmtId="177" fontId="0" fillId="35" borderId="17" xfId="60" applyNumberFormat="1" applyFont="1" applyFill="1" applyBorder="1" applyAlignment="1">
      <alignment horizontal="left" vertical="center"/>
      <protection/>
    </xf>
    <xf numFmtId="177" fontId="0" fillId="35" borderId="16" xfId="60" applyNumberFormat="1" applyFont="1" applyFill="1" applyBorder="1" applyAlignment="1">
      <alignment horizontal="left" vertical="center"/>
      <protection/>
    </xf>
    <xf numFmtId="177" fontId="0" fillId="35" borderId="24" xfId="60" applyNumberFormat="1" applyFont="1" applyFill="1" applyBorder="1" applyAlignment="1">
      <alignment horizontal="left" vertical="center" shrinkToFit="1"/>
      <protection/>
    </xf>
    <xf numFmtId="177" fontId="0" fillId="35" borderId="24" xfId="60" applyNumberFormat="1" applyFont="1" applyFill="1" applyBorder="1" applyAlignment="1">
      <alignment horizontal="center" vertical="center" shrinkToFit="1"/>
      <protection/>
    </xf>
    <xf numFmtId="177" fontId="0" fillId="35" borderId="24" xfId="60" applyNumberFormat="1" applyFont="1" applyFill="1" applyBorder="1" applyAlignment="1">
      <alignment horizontal="center" vertical="center"/>
      <protection/>
    </xf>
    <xf numFmtId="177" fontId="6" fillId="35" borderId="25" xfId="60" applyNumberFormat="1" applyFont="1" applyFill="1" applyBorder="1" applyAlignment="1">
      <alignment vertical="center" shrinkToFit="1"/>
      <protection/>
    </xf>
    <xf numFmtId="177" fontId="0" fillId="35" borderId="10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horizontal="center" vertical="center" shrinkToFit="1"/>
      <protection/>
    </xf>
    <xf numFmtId="177" fontId="0" fillId="35" borderId="24" xfId="60" applyNumberFormat="1" applyFont="1" applyFill="1" applyBorder="1" applyAlignment="1">
      <alignment vertical="center" shrinkToFit="1"/>
      <protection/>
    </xf>
    <xf numFmtId="177" fontId="0" fillId="35" borderId="25" xfId="60" applyNumberFormat="1" applyFont="1" applyFill="1" applyBorder="1" applyAlignment="1">
      <alignment horizontal="center" vertical="center" shrinkToFit="1"/>
      <protection/>
    </xf>
    <xf numFmtId="38" fontId="0" fillId="35" borderId="24" xfId="48" applyFont="1" applyFill="1" applyBorder="1" applyAlignment="1">
      <alignment horizontal="center" vertical="center"/>
    </xf>
    <xf numFmtId="38" fontId="0" fillId="35" borderId="41" xfId="48" applyFont="1" applyFill="1" applyBorder="1" applyAlignment="1">
      <alignment vertical="center"/>
    </xf>
    <xf numFmtId="38" fontId="0" fillId="35" borderId="17" xfId="48" applyFont="1" applyFill="1" applyBorder="1" applyAlignment="1">
      <alignment vertical="center"/>
    </xf>
    <xf numFmtId="38" fontId="0" fillId="35" borderId="16" xfId="48" applyFont="1" applyFill="1" applyBorder="1" applyAlignment="1">
      <alignment vertical="center"/>
    </xf>
    <xf numFmtId="177" fontId="0" fillId="35" borderId="16" xfId="60" applyNumberFormat="1" applyFont="1" applyFill="1" applyBorder="1" applyAlignment="1">
      <alignment horizontal="center" vertical="center"/>
      <protection/>
    </xf>
    <xf numFmtId="38" fontId="0" fillId="35" borderId="25" xfId="48" applyFont="1" applyFill="1" applyBorder="1" applyAlignment="1">
      <alignment vertical="center"/>
    </xf>
    <xf numFmtId="38" fontId="0" fillId="35" borderId="44" xfId="48" applyFont="1" applyFill="1" applyBorder="1" applyAlignment="1">
      <alignment vertical="center"/>
    </xf>
    <xf numFmtId="38" fontId="0" fillId="35" borderId="46" xfId="48" applyFont="1" applyFill="1" applyBorder="1" applyAlignment="1">
      <alignment horizontal="center" vertical="center"/>
    </xf>
    <xf numFmtId="38" fontId="0" fillId="35" borderId="40" xfId="48" applyFont="1" applyFill="1" applyBorder="1" applyAlignment="1">
      <alignment horizontal="center" vertical="center"/>
    </xf>
    <xf numFmtId="38" fontId="0" fillId="35" borderId="25" xfId="48" applyFont="1" applyFill="1" applyBorder="1" applyAlignment="1">
      <alignment horizontal="center" vertical="center"/>
    </xf>
    <xf numFmtId="177" fontId="0" fillId="35" borderId="14" xfId="60" applyNumberFormat="1" applyFont="1" applyFill="1" applyBorder="1" applyAlignment="1">
      <alignment horizontal="center" vertical="center"/>
      <protection/>
    </xf>
    <xf numFmtId="38" fontId="0" fillId="35" borderId="24" xfId="48" applyFont="1" applyFill="1" applyBorder="1" applyAlignment="1">
      <alignment horizontal="center" vertical="center" shrinkToFit="1"/>
    </xf>
    <xf numFmtId="177" fontId="0" fillId="35" borderId="16" xfId="60" applyNumberFormat="1" applyFont="1" applyFill="1" applyBorder="1" applyAlignment="1">
      <alignment horizontal="center" vertical="center" shrinkToFit="1"/>
      <protection/>
    </xf>
    <xf numFmtId="38" fontId="0" fillId="35" borderId="25" xfId="48" applyFont="1" applyFill="1" applyBorder="1" applyAlignment="1">
      <alignment horizontal="center" vertical="center" shrinkToFit="1"/>
    </xf>
    <xf numFmtId="177" fontId="0" fillId="35" borderId="31" xfId="60" applyNumberFormat="1" applyFont="1" applyFill="1" applyBorder="1" applyAlignment="1">
      <alignment horizontal="center" vertical="center" shrinkToFit="1"/>
      <protection/>
    </xf>
    <xf numFmtId="177" fontId="0" fillId="35" borderId="13" xfId="60" applyNumberFormat="1" applyFont="1" applyFill="1" applyBorder="1" applyAlignment="1">
      <alignment horizontal="center" vertical="center" shrinkToFit="1"/>
      <protection/>
    </xf>
    <xf numFmtId="177" fontId="0" fillId="35" borderId="33" xfId="60" applyNumberFormat="1" applyFont="1" applyFill="1" applyBorder="1" applyAlignment="1">
      <alignment horizontal="center" vertical="center" wrapText="1"/>
      <protection/>
    </xf>
    <xf numFmtId="177" fontId="0" fillId="35" borderId="37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 wrapText="1"/>
      <protection/>
    </xf>
    <xf numFmtId="177" fontId="0" fillId="35" borderId="33" xfId="60" applyNumberFormat="1" applyFont="1" applyFill="1" applyBorder="1" applyAlignment="1">
      <alignment horizontal="center" vertical="center" wrapText="1"/>
      <protection/>
    </xf>
    <xf numFmtId="177" fontId="0" fillId="35" borderId="30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7" fontId="0" fillId="35" borderId="33" xfId="60" applyNumberFormat="1" applyFont="1" applyFill="1" applyBorder="1" applyAlignment="1">
      <alignment horizontal="centerContinuous" vertical="center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7" fontId="0" fillId="35" borderId="41" xfId="60" applyNumberFormat="1" applyFont="1" applyFill="1" applyBorder="1" applyAlignment="1">
      <alignment horizontal="left" vertical="center"/>
      <protection/>
    </xf>
    <xf numFmtId="177" fontId="6" fillId="35" borderId="25" xfId="60" applyNumberFormat="1" applyFont="1" applyFill="1" applyBorder="1" applyAlignment="1">
      <alignment vertical="center"/>
      <protection/>
    </xf>
    <xf numFmtId="178" fontId="0" fillId="35" borderId="24" xfId="60" applyNumberFormat="1" applyFont="1" applyFill="1" applyBorder="1" applyAlignment="1">
      <alignment vertical="center"/>
      <protection/>
    </xf>
    <xf numFmtId="178" fontId="0" fillId="35" borderId="26" xfId="60" applyNumberFormat="1" applyFont="1" applyFill="1" applyBorder="1" applyAlignment="1">
      <alignment horizontal="center" vertical="center"/>
      <protection/>
    </xf>
    <xf numFmtId="178" fontId="0" fillId="35" borderId="25" xfId="60" applyNumberFormat="1" applyFont="1" applyFill="1" applyBorder="1" applyAlignment="1">
      <alignment horizontal="center" vertical="center"/>
      <protection/>
    </xf>
    <xf numFmtId="178" fontId="0" fillId="35" borderId="26" xfId="60" applyNumberFormat="1" applyFont="1" applyFill="1" applyBorder="1" applyAlignment="1">
      <alignment vertical="center"/>
      <protection/>
    </xf>
    <xf numFmtId="178" fontId="0" fillId="35" borderId="27" xfId="60" applyNumberFormat="1" applyFont="1" applyFill="1" applyBorder="1" applyAlignment="1">
      <alignment vertical="center"/>
      <protection/>
    </xf>
    <xf numFmtId="178" fontId="0" fillId="35" borderId="28" xfId="60" applyNumberFormat="1" applyFont="1" applyFill="1" applyBorder="1" applyAlignment="1">
      <alignment vertical="center"/>
      <protection/>
    </xf>
    <xf numFmtId="178" fontId="0" fillId="35" borderId="25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177" fontId="0" fillId="0" borderId="26" xfId="60" applyNumberFormat="1" applyFont="1" applyFill="1" applyBorder="1" applyAlignment="1">
      <alignment vertical="center"/>
      <protection/>
    </xf>
    <xf numFmtId="178" fontId="0" fillId="0" borderId="17" xfId="60" applyNumberFormat="1" applyFont="1" applyFill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178" fontId="0" fillId="0" borderId="21" xfId="60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177" fontId="0" fillId="0" borderId="0" xfId="0" applyNumberFormat="1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3"/>
  <sheetViews>
    <sheetView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B4" sqref="B4"/>
    </sheetView>
  </sheetViews>
  <sheetFormatPr defaultColWidth="9.140625" defaultRowHeight="12"/>
  <cols>
    <col min="1" max="1" width="9.28125" style="20" customWidth="1"/>
    <col min="2" max="2" width="13.28125" style="20" bestFit="1" customWidth="1"/>
    <col min="3" max="3" width="11.8515625" style="20" bestFit="1" customWidth="1"/>
    <col min="4" max="4" width="9.57421875" style="20" bestFit="1" customWidth="1"/>
    <col min="5" max="5" width="10.7109375" style="20" bestFit="1" customWidth="1"/>
    <col min="6" max="10" width="11.8515625" style="20" bestFit="1" customWidth="1"/>
    <col min="11" max="11" width="11.7109375" style="20" bestFit="1" customWidth="1"/>
    <col min="12" max="13" width="11.8515625" style="20" bestFit="1" customWidth="1"/>
    <col min="14" max="14" width="13.421875" style="20" bestFit="1" customWidth="1"/>
    <col min="15" max="15" width="10.8515625" style="20" customWidth="1"/>
    <col min="16" max="16" width="13.00390625" style="20" customWidth="1"/>
    <col min="17" max="17" width="11.28125" style="20" customWidth="1"/>
    <col min="18" max="18" width="13.421875" style="20" bestFit="1" customWidth="1"/>
    <col min="19" max="19" width="11.8515625" style="20" bestFit="1" customWidth="1"/>
    <col min="20" max="20" width="11.7109375" style="20" customWidth="1"/>
    <col min="21" max="21" width="11.8515625" style="20" bestFit="1" customWidth="1"/>
    <col min="22" max="22" width="13.421875" style="20" bestFit="1" customWidth="1"/>
    <col min="23" max="23" width="10.7109375" style="20" bestFit="1" customWidth="1"/>
    <col min="24" max="24" width="13.00390625" style="20" bestFit="1" customWidth="1"/>
    <col min="25" max="25" width="13.421875" style="20" bestFit="1" customWidth="1"/>
    <col min="26" max="26" width="11.8515625" style="20" bestFit="1" customWidth="1"/>
    <col min="27" max="27" width="13.421875" style="20" bestFit="1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128</v>
      </c>
      <c r="C1" s="73" t="s">
        <v>147</v>
      </c>
      <c r="D1" s="2" t="s">
        <v>86</v>
      </c>
      <c r="E1" s="2"/>
      <c r="M1" s="3"/>
      <c r="N1" s="3" t="s">
        <v>44</v>
      </c>
      <c r="O1" s="1" t="str">
        <f>$A$1</f>
        <v>市町村内総生産（93SNA）</v>
      </c>
      <c r="P1" s="4"/>
      <c r="Q1" s="30" t="str">
        <f>C1</f>
        <v>平成22年度</v>
      </c>
      <c r="R1" s="4" t="str">
        <f>$D$1</f>
        <v>(実数)</v>
      </c>
      <c r="AB1" s="3" t="s">
        <v>44</v>
      </c>
      <c r="AC1" s="1" t="str">
        <f>$A$1</f>
        <v>市町村内総生産（93SNA）</v>
      </c>
      <c r="AE1" s="30" t="str">
        <f>$C$1</f>
        <v>平成22年度</v>
      </c>
      <c r="AF1" s="5" t="s">
        <v>46</v>
      </c>
      <c r="AG1" s="2"/>
      <c r="AO1" s="3"/>
      <c r="AP1" s="3" t="s">
        <v>45</v>
      </c>
      <c r="AQ1" s="1" t="str">
        <f>$A$1</f>
        <v>市町村内総生産（93SNA）</v>
      </c>
      <c r="AR1" s="4"/>
      <c r="AS1" s="30" t="str">
        <f>$C$1</f>
        <v>平成22年度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平成22年度</v>
      </c>
      <c r="BH1" s="2" t="s">
        <v>82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平成22年度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74"/>
      <c r="B2" s="80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74"/>
      <c r="P2" s="82" t="s">
        <v>65</v>
      </c>
      <c r="Q2" s="82"/>
      <c r="R2" s="82"/>
      <c r="S2" s="82"/>
      <c r="T2" s="89" t="s">
        <v>113</v>
      </c>
      <c r="U2" s="82"/>
      <c r="V2" s="90" t="s">
        <v>66</v>
      </c>
      <c r="W2" s="153" t="s">
        <v>138</v>
      </c>
      <c r="X2" s="154" t="s">
        <v>140</v>
      </c>
      <c r="Y2" s="92" t="s">
        <v>67</v>
      </c>
      <c r="Z2" s="157" t="s">
        <v>146</v>
      </c>
      <c r="AA2" s="94"/>
      <c r="AB2" s="95"/>
      <c r="AC2" s="74"/>
      <c r="AD2" s="80" t="s">
        <v>64</v>
      </c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2"/>
      <c r="AP2" s="83"/>
      <c r="AQ2" s="74"/>
      <c r="AR2" s="82" t="s">
        <v>65</v>
      </c>
      <c r="AS2" s="82"/>
      <c r="AT2" s="82"/>
      <c r="AU2" s="82"/>
      <c r="AV2" s="89" t="s">
        <v>113</v>
      </c>
      <c r="AW2" s="82"/>
      <c r="AX2" s="90" t="s">
        <v>66</v>
      </c>
      <c r="AY2" s="91" t="s">
        <v>137</v>
      </c>
      <c r="AZ2" s="151" t="s">
        <v>139</v>
      </c>
      <c r="BA2" s="92" t="s">
        <v>67</v>
      </c>
      <c r="BB2" s="93" t="s">
        <v>146</v>
      </c>
      <c r="BC2" s="94"/>
      <c r="BD2" s="95"/>
      <c r="BE2" s="74"/>
      <c r="BF2" s="80" t="s">
        <v>64</v>
      </c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2"/>
      <c r="BR2" s="83"/>
      <c r="BS2" s="74"/>
      <c r="BT2" s="82" t="s">
        <v>65</v>
      </c>
      <c r="BU2" s="82"/>
      <c r="BV2" s="82"/>
      <c r="BW2" s="82"/>
      <c r="BX2" s="89" t="s">
        <v>113</v>
      </c>
      <c r="BY2" s="82"/>
      <c r="BZ2" s="90" t="s">
        <v>66</v>
      </c>
      <c r="CA2" s="91" t="s">
        <v>137</v>
      </c>
      <c r="CB2" s="151" t="s">
        <v>139</v>
      </c>
      <c r="CC2" s="92" t="s">
        <v>67</v>
      </c>
      <c r="CD2" s="93" t="s">
        <v>145</v>
      </c>
      <c r="CE2" s="94"/>
      <c r="CF2" s="95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75"/>
      <c r="B3" s="84"/>
      <c r="C3" s="85" t="s">
        <v>68</v>
      </c>
      <c r="D3" s="86" t="s">
        <v>69</v>
      </c>
      <c r="E3" s="86" t="s">
        <v>70</v>
      </c>
      <c r="F3" s="150" t="s">
        <v>134</v>
      </c>
      <c r="G3" s="86" t="s">
        <v>71</v>
      </c>
      <c r="H3" s="86" t="s">
        <v>72</v>
      </c>
      <c r="I3" s="86" t="s">
        <v>73</v>
      </c>
      <c r="J3" s="86" t="s">
        <v>74</v>
      </c>
      <c r="K3" s="86" t="s">
        <v>75</v>
      </c>
      <c r="L3" s="86" t="s">
        <v>132</v>
      </c>
      <c r="M3" s="149" t="s">
        <v>133</v>
      </c>
      <c r="N3" s="149" t="s">
        <v>76</v>
      </c>
      <c r="O3" s="75"/>
      <c r="P3" s="84"/>
      <c r="Q3" s="96" t="s">
        <v>72</v>
      </c>
      <c r="R3" s="97" t="s">
        <v>76</v>
      </c>
      <c r="S3" s="97" t="s">
        <v>77</v>
      </c>
      <c r="T3" s="98" t="s">
        <v>78</v>
      </c>
      <c r="U3" s="96" t="s">
        <v>76</v>
      </c>
      <c r="V3" s="99"/>
      <c r="W3" s="152" t="s">
        <v>136</v>
      </c>
      <c r="X3" s="155" t="s">
        <v>142</v>
      </c>
      <c r="Y3" s="101"/>
      <c r="Z3" s="102" t="s">
        <v>83</v>
      </c>
      <c r="AA3" s="96" t="s">
        <v>84</v>
      </c>
      <c r="AB3" s="103" t="s">
        <v>85</v>
      </c>
      <c r="AC3" s="75"/>
      <c r="AD3" s="84"/>
      <c r="AE3" s="85" t="s">
        <v>68</v>
      </c>
      <c r="AF3" s="86" t="s">
        <v>69</v>
      </c>
      <c r="AG3" s="86" t="s">
        <v>70</v>
      </c>
      <c r="AH3" s="86" t="s">
        <v>144</v>
      </c>
      <c r="AI3" s="86" t="s">
        <v>71</v>
      </c>
      <c r="AJ3" s="86" t="s">
        <v>72</v>
      </c>
      <c r="AK3" s="86" t="s">
        <v>73</v>
      </c>
      <c r="AL3" s="86" t="s">
        <v>74</v>
      </c>
      <c r="AM3" s="86" t="s">
        <v>75</v>
      </c>
      <c r="AN3" s="86" t="s">
        <v>132</v>
      </c>
      <c r="AO3" s="87" t="s">
        <v>133</v>
      </c>
      <c r="AP3" s="88" t="s">
        <v>76</v>
      </c>
      <c r="AQ3" s="75"/>
      <c r="AR3" s="84"/>
      <c r="AS3" s="96" t="s">
        <v>72</v>
      </c>
      <c r="AT3" s="87" t="s">
        <v>76</v>
      </c>
      <c r="AU3" s="97" t="s">
        <v>77</v>
      </c>
      <c r="AV3" s="98" t="s">
        <v>78</v>
      </c>
      <c r="AW3" s="96" t="s">
        <v>76</v>
      </c>
      <c r="AX3" s="99"/>
      <c r="AY3" s="104" t="s">
        <v>136</v>
      </c>
      <c r="AZ3" s="85" t="s">
        <v>142</v>
      </c>
      <c r="BA3" s="101"/>
      <c r="BB3" s="102" t="s">
        <v>83</v>
      </c>
      <c r="BC3" s="96" t="s">
        <v>84</v>
      </c>
      <c r="BD3" s="103" t="s">
        <v>85</v>
      </c>
      <c r="BE3" s="75"/>
      <c r="BF3" s="84"/>
      <c r="BG3" s="105" t="s">
        <v>68</v>
      </c>
      <c r="BH3" s="84" t="s">
        <v>69</v>
      </c>
      <c r="BI3" s="84" t="s">
        <v>70</v>
      </c>
      <c r="BJ3" s="84" t="s">
        <v>134</v>
      </c>
      <c r="BK3" s="84" t="s">
        <v>71</v>
      </c>
      <c r="BL3" s="84" t="s">
        <v>72</v>
      </c>
      <c r="BM3" s="84" t="s">
        <v>73</v>
      </c>
      <c r="BN3" s="84" t="s">
        <v>74</v>
      </c>
      <c r="BO3" s="84" t="s">
        <v>75</v>
      </c>
      <c r="BP3" s="84" t="s">
        <v>132</v>
      </c>
      <c r="BQ3" s="97" t="s">
        <v>133</v>
      </c>
      <c r="BR3" s="106" t="s">
        <v>76</v>
      </c>
      <c r="BS3" s="75"/>
      <c r="BT3" s="84"/>
      <c r="BU3" s="96" t="s">
        <v>72</v>
      </c>
      <c r="BV3" s="97" t="s">
        <v>76</v>
      </c>
      <c r="BW3" s="97" t="s">
        <v>77</v>
      </c>
      <c r="BX3" s="98" t="s">
        <v>78</v>
      </c>
      <c r="BY3" s="96" t="s">
        <v>76</v>
      </c>
      <c r="BZ3" s="99"/>
      <c r="CA3" s="100" t="s">
        <v>135</v>
      </c>
      <c r="CB3" s="105" t="s">
        <v>141</v>
      </c>
      <c r="CC3" s="101"/>
      <c r="CD3" s="102" t="s">
        <v>79</v>
      </c>
      <c r="CE3" s="96" t="s">
        <v>80</v>
      </c>
      <c r="CF3" s="103" t="s">
        <v>81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76" t="s">
        <v>0</v>
      </c>
      <c r="B4" s="1">
        <v>1896074248.760292</v>
      </c>
      <c r="C4" s="1">
        <v>22681009.729160126</v>
      </c>
      <c r="D4" s="1">
        <v>254743.3919877834</v>
      </c>
      <c r="E4" s="1">
        <v>2005583.164755798</v>
      </c>
      <c r="F4" s="1">
        <v>143995349.28956488</v>
      </c>
      <c r="G4" s="1">
        <v>107234057.70173085</v>
      </c>
      <c r="H4" s="1">
        <v>33144124.055896197</v>
      </c>
      <c r="I4" s="1">
        <v>322884450.4271964</v>
      </c>
      <c r="J4" s="1">
        <v>126504604</v>
      </c>
      <c r="K4" s="1">
        <v>352174123</v>
      </c>
      <c r="L4" s="1">
        <v>94443261</v>
      </c>
      <c r="M4" s="1">
        <v>115677817</v>
      </c>
      <c r="N4" s="1">
        <v>575075126</v>
      </c>
      <c r="O4" s="76" t="str">
        <f aca="true" t="shared" si="0" ref="O4:O12">A4</f>
        <v>熊本市</v>
      </c>
      <c r="P4" s="1">
        <v>312325782.77922493</v>
      </c>
      <c r="Q4" s="1">
        <v>12293846.353470486</v>
      </c>
      <c r="R4" s="1">
        <v>75706945.84476481</v>
      </c>
      <c r="S4" s="1">
        <v>224324990.58098963</v>
      </c>
      <c r="T4" s="1">
        <v>68943567</v>
      </c>
      <c r="U4" s="1">
        <v>68943567</v>
      </c>
      <c r="V4" s="1">
        <v>2277343598.539517</v>
      </c>
      <c r="W4" s="1">
        <v>22860555</v>
      </c>
      <c r="X4" s="1">
        <v>9974805</v>
      </c>
      <c r="Y4" s="7">
        <v>2290229348.539517</v>
      </c>
      <c r="Z4" s="1">
        <v>24941336.285903707</v>
      </c>
      <c r="AA4" s="1">
        <v>251229406.99129573</v>
      </c>
      <c r="AB4" s="7">
        <v>2001172855.2623172</v>
      </c>
      <c r="AC4" s="76" t="str">
        <f aca="true" t="shared" si="1" ref="AC4:AC12">A4</f>
        <v>熊本市</v>
      </c>
      <c r="AD4" s="8">
        <v>1.0777875350854078</v>
      </c>
      <c r="AE4" s="8">
        <v>1.357294064040545</v>
      </c>
      <c r="AF4" s="8">
        <v>-5.067906763301095</v>
      </c>
      <c r="AG4" s="8">
        <v>14.921912133034162</v>
      </c>
      <c r="AH4" s="8">
        <v>9.994777191853498</v>
      </c>
      <c r="AI4" s="8">
        <v>17.194762115896093</v>
      </c>
      <c r="AJ4" s="8">
        <v>-6.170590122068201</v>
      </c>
      <c r="AK4" s="8">
        <v>-3.445996966448326</v>
      </c>
      <c r="AL4" s="8">
        <v>-2.344612794232017</v>
      </c>
      <c r="AM4" s="8">
        <v>0.43978289118609315</v>
      </c>
      <c r="AN4" s="8">
        <v>13.038667835745837</v>
      </c>
      <c r="AO4" s="8">
        <v>-1.1926033546325032</v>
      </c>
      <c r="AP4" s="9">
        <v>-0.5962223706865213</v>
      </c>
      <c r="AQ4" s="76" t="s">
        <v>0</v>
      </c>
      <c r="AR4" s="8">
        <v>-2.2042868958472983</v>
      </c>
      <c r="AS4" s="8">
        <v>4.001807643318899</v>
      </c>
      <c r="AT4" s="8">
        <v>6.157312736961088</v>
      </c>
      <c r="AU4" s="8">
        <v>-5.039144222141984</v>
      </c>
      <c r="AV4" s="8">
        <v>4.344071166057767</v>
      </c>
      <c r="AW4" s="8">
        <v>4.344071166057767</v>
      </c>
      <c r="AX4" s="8">
        <v>0.7096944067057536</v>
      </c>
      <c r="AY4" s="8">
        <v>8.92787082059005</v>
      </c>
      <c r="AZ4" s="8">
        <v>9.331814459132886</v>
      </c>
      <c r="BA4" s="9">
        <v>0.7509632249911935</v>
      </c>
      <c r="BB4" s="8">
        <v>2.2571586010175526</v>
      </c>
      <c r="BC4" s="8">
        <v>12.956867477744327</v>
      </c>
      <c r="BD4" s="9">
        <v>-0.661201467344929</v>
      </c>
      <c r="BE4" s="76" t="s">
        <v>0</v>
      </c>
      <c r="BF4" s="8">
        <f>B4/$Y4*100</f>
        <v>82.78971055756585</v>
      </c>
      <c r="BG4" s="8">
        <f>C4/$Y4*100</f>
        <v>0.9903379215546182</v>
      </c>
      <c r="BH4" s="8">
        <f>D4/$Y4*100</f>
        <v>0.011123051590891265</v>
      </c>
      <c r="BI4" s="8">
        <f>E4/$Y4*100</f>
        <v>0.08757128040625109</v>
      </c>
      <c r="BJ4" s="8">
        <f aca="true" t="shared" si="2" ref="BJ4:BJ49">F4/$Y4*100</f>
        <v>6.2873768245695985</v>
      </c>
      <c r="BK4" s="8">
        <f aca="true" t="shared" si="3" ref="BK4:BK49">G4/$Y4*100</f>
        <v>4.682241006566184</v>
      </c>
      <c r="BL4" s="8">
        <f aca="true" t="shared" si="4" ref="BL4:BL49">H4/$Y4*100</f>
        <v>1.4471967218930393</v>
      </c>
      <c r="BM4" s="8">
        <f aca="true" t="shared" si="5" ref="BM4:BM49">I4/$Y4*100</f>
        <v>14.098345680230686</v>
      </c>
      <c r="BN4" s="8">
        <f aca="true" t="shared" si="6" ref="BN4:BN49">J4/$Y4*100</f>
        <v>5.523665308047519</v>
      </c>
      <c r="BO4" s="8">
        <f aca="true" t="shared" si="7" ref="BO4:BO49">K4/$Y4*100</f>
        <v>15.37724259906904</v>
      </c>
      <c r="BP4" s="8">
        <f aca="true" t="shared" si="8" ref="BP4:BP49">L4/$Y4*100</f>
        <v>4.1237468666719606</v>
      </c>
      <c r="BQ4" s="8">
        <f aca="true" t="shared" si="9" ref="BQ4:BQ49">M4/$Y4*100</f>
        <v>5.050927195294565</v>
      </c>
      <c r="BR4" s="9">
        <f aca="true" t="shared" si="10" ref="BR4:BR49">N4/$Y4*100</f>
        <v>25.109936101671494</v>
      </c>
      <c r="BS4" s="76" t="s">
        <v>0</v>
      </c>
      <c r="BT4" s="8">
        <f aca="true" t="shared" si="11" ref="BT4:BT49">P4/$Y4*100</f>
        <v>13.637314663633823</v>
      </c>
      <c r="BU4" s="8">
        <f aca="true" t="shared" si="12" ref="BU4:BU49">Q4/$Y4*100</f>
        <v>0.5367954244980002</v>
      </c>
      <c r="BV4" s="8">
        <f aca="true" t="shared" si="13" ref="BV4:BV49">R4/$Y4*100</f>
        <v>3.305649099861691</v>
      </c>
      <c r="BW4" s="8">
        <f aca="true" t="shared" si="14" ref="BW4:BW49">S4/$Y4*100</f>
        <v>9.794870139274133</v>
      </c>
      <c r="BX4" s="8">
        <f aca="true" t="shared" si="15" ref="BX4:BX49">T4/$Y4*100</f>
        <v>3.0103346219000042</v>
      </c>
      <c r="BY4" s="8">
        <f aca="true" t="shared" si="16" ref="BY4:BY49">U4/$Y4*100</f>
        <v>3.0103346219000042</v>
      </c>
      <c r="BZ4" s="8">
        <f aca="true" t="shared" si="17" ref="BZ4:BZ49">V4/$Y4*100</f>
        <v>99.43735984309967</v>
      </c>
      <c r="CA4" s="8">
        <f aca="true" t="shared" si="18" ref="CA4:CA49">W4/$Y4*100</f>
        <v>0.9981775412396237</v>
      </c>
      <c r="CB4" s="8">
        <f aca="true" t="shared" si="19" ref="CB4:CB49">X4/$Y4*100</f>
        <v>0.4355373843392999</v>
      </c>
      <c r="CC4" s="9">
        <f aca="true" t="shared" si="20" ref="CC4:CC49">Y4/$Y4*100</f>
        <v>100</v>
      </c>
      <c r="CD4" s="8">
        <f>Z4/$V4*100</f>
        <v>1.0951942562333954</v>
      </c>
      <c r="CE4" s="8">
        <f aca="true" t="shared" si="21" ref="CE4:CE49">AA4/$V4*100</f>
        <v>11.031686529534307</v>
      </c>
      <c r="CF4" s="9">
        <f aca="true" t="shared" si="22" ref="CF4:CF49">AB4/$V4*100</f>
        <v>87.87311921423229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s="1" customFormat="1" ht="10.5" customHeight="1">
      <c r="A5" s="76" t="s">
        <v>1</v>
      </c>
      <c r="B5" s="1">
        <v>331940085.32047045</v>
      </c>
      <c r="C5" s="1">
        <v>19419893.330874205</v>
      </c>
      <c r="D5" s="1">
        <v>838615.358239164</v>
      </c>
      <c r="E5" s="1">
        <v>407119.88247257343</v>
      </c>
      <c r="F5" s="1">
        <v>74973912.64478469</v>
      </c>
      <c r="G5" s="1">
        <v>22562651.206416827</v>
      </c>
      <c r="H5" s="1">
        <v>7635161.608273214</v>
      </c>
      <c r="I5" s="1">
        <v>37889112.289409794</v>
      </c>
      <c r="J5" s="1">
        <v>13449996</v>
      </c>
      <c r="K5" s="1">
        <v>48035534</v>
      </c>
      <c r="L5" s="1">
        <v>26686570</v>
      </c>
      <c r="M5" s="1">
        <v>8751239</v>
      </c>
      <c r="N5" s="1">
        <v>71290280</v>
      </c>
      <c r="O5" s="76" t="str">
        <f t="shared" si="0"/>
        <v>八代市</v>
      </c>
      <c r="P5" s="1">
        <v>40932747.340450674</v>
      </c>
      <c r="Q5" s="1">
        <v>3012718.35536111</v>
      </c>
      <c r="R5" s="1">
        <v>14658632.26089518</v>
      </c>
      <c r="S5" s="1">
        <v>23261396.72419439</v>
      </c>
      <c r="T5" s="1">
        <v>10076290</v>
      </c>
      <c r="U5" s="1">
        <v>10076290</v>
      </c>
      <c r="V5" s="1">
        <v>382949122.6609211</v>
      </c>
      <c r="W5" s="1">
        <v>3844141</v>
      </c>
      <c r="X5" s="1">
        <v>1677324</v>
      </c>
      <c r="Y5" s="7">
        <v>385115939.6609211</v>
      </c>
      <c r="Z5" s="1">
        <v>20665628.571585942</v>
      </c>
      <c r="AA5" s="1">
        <v>97536563.85120152</v>
      </c>
      <c r="AB5" s="7">
        <v>264746930.2381336</v>
      </c>
      <c r="AC5" s="76" t="str">
        <f t="shared" si="1"/>
        <v>八代市</v>
      </c>
      <c r="AD5" s="8">
        <v>8.606128719513787</v>
      </c>
      <c r="AE5" s="8">
        <v>13.165776800677339</v>
      </c>
      <c r="AF5" s="8">
        <v>4.116744817730173</v>
      </c>
      <c r="AG5" s="8">
        <v>2.8007488829091636</v>
      </c>
      <c r="AH5" s="8">
        <v>41.090481230834534</v>
      </c>
      <c r="AI5" s="8">
        <v>1.505538674566134</v>
      </c>
      <c r="AJ5" s="8">
        <v>-2.51037234808106</v>
      </c>
      <c r="AK5" s="8">
        <v>-2.0229476284468593</v>
      </c>
      <c r="AL5" s="8">
        <v>-2.9608983529176816</v>
      </c>
      <c r="AM5" s="8">
        <v>0.49253661618832145</v>
      </c>
      <c r="AN5" s="8">
        <v>12.382680500033711</v>
      </c>
      <c r="AO5" s="8">
        <v>-1.1194964971880106</v>
      </c>
      <c r="AP5" s="9">
        <v>0.2006633738553869</v>
      </c>
      <c r="AQ5" s="76" t="s">
        <v>1</v>
      </c>
      <c r="AR5" s="8">
        <v>0.33933772924825006</v>
      </c>
      <c r="AS5" s="8">
        <v>-16.443864174247686</v>
      </c>
      <c r="AT5" s="8">
        <v>4.100558912123087</v>
      </c>
      <c r="AU5" s="8">
        <v>0.6661274893632252</v>
      </c>
      <c r="AV5" s="8">
        <v>6.877625458798992</v>
      </c>
      <c r="AW5" s="8">
        <v>6.877625458798992</v>
      </c>
      <c r="AX5" s="8">
        <v>7.612661066668301</v>
      </c>
      <c r="AY5" s="8">
        <v>16.394136542512427</v>
      </c>
      <c r="AZ5" s="8">
        <v>16.825793941555204</v>
      </c>
      <c r="BA5" s="9">
        <v>7.656758481443051</v>
      </c>
      <c r="BB5" s="8">
        <v>12.5452881835676</v>
      </c>
      <c r="BC5" s="8">
        <v>29.415671116019148</v>
      </c>
      <c r="BD5" s="9">
        <v>0.9983889478269081</v>
      </c>
      <c r="BE5" s="76" t="s">
        <v>1</v>
      </c>
      <c r="BF5" s="8">
        <f aca="true" t="shared" si="23" ref="BF5:BF49">B5/$Y5*100</f>
        <v>86.19224787546581</v>
      </c>
      <c r="BG5" s="8">
        <f aca="true" t="shared" si="24" ref="BG5:BG49">C5/$Y5*100</f>
        <v>5.042609596469216</v>
      </c>
      <c r="BH5" s="8">
        <f aca="true" t="shared" si="25" ref="BH5:BI49">D5/$Y5*100</f>
        <v>0.21775659531971867</v>
      </c>
      <c r="BI5" s="8">
        <f t="shared" si="25"/>
        <v>0.10571358921965834</v>
      </c>
      <c r="BJ5" s="8">
        <f t="shared" si="2"/>
        <v>19.467880947954576</v>
      </c>
      <c r="BK5" s="8">
        <f t="shared" si="3"/>
        <v>5.858664594948296</v>
      </c>
      <c r="BL5" s="8">
        <f t="shared" si="4"/>
        <v>1.9825618267048781</v>
      </c>
      <c r="BM5" s="8">
        <f t="shared" si="5"/>
        <v>9.838365122661402</v>
      </c>
      <c r="BN5" s="8">
        <f t="shared" si="6"/>
        <v>3.492453730126614</v>
      </c>
      <c r="BO5" s="8">
        <f t="shared" si="7"/>
        <v>12.473005932263757</v>
      </c>
      <c r="BP5" s="8">
        <f t="shared" si="8"/>
        <v>6.929489863103678</v>
      </c>
      <c r="BQ5" s="8">
        <f t="shared" si="9"/>
        <v>2.272364786486145</v>
      </c>
      <c r="BR5" s="9">
        <f t="shared" si="10"/>
        <v>18.511381290207876</v>
      </c>
      <c r="BS5" s="76" t="s">
        <v>1</v>
      </c>
      <c r="BT5" s="8">
        <f t="shared" si="11"/>
        <v>10.628681683882077</v>
      </c>
      <c r="BU5" s="8">
        <f t="shared" si="12"/>
        <v>0.7822886681900744</v>
      </c>
      <c r="BV5" s="8">
        <f t="shared" si="13"/>
        <v>3.8062907169725326</v>
      </c>
      <c r="BW5" s="8">
        <f t="shared" si="14"/>
        <v>6.040102298719472</v>
      </c>
      <c r="BX5" s="8">
        <f t="shared" si="15"/>
        <v>2.6164302648370676</v>
      </c>
      <c r="BY5" s="8">
        <f t="shared" si="16"/>
        <v>2.6164302648370676</v>
      </c>
      <c r="BZ5" s="8">
        <f t="shared" si="17"/>
        <v>99.43735982418495</v>
      </c>
      <c r="CA5" s="8">
        <f t="shared" si="18"/>
        <v>0.9981775886463203</v>
      </c>
      <c r="CB5" s="8">
        <f t="shared" si="19"/>
        <v>0.43553741283126723</v>
      </c>
      <c r="CC5" s="9">
        <f t="shared" si="20"/>
        <v>100</v>
      </c>
      <c r="CD5" s="8">
        <f aca="true" t="shared" si="26" ref="CD5:CD49">Z5/$V5*100</f>
        <v>5.396442333642357</v>
      </c>
      <c r="CE5" s="8">
        <f t="shared" si="21"/>
        <v>25.469849146922947</v>
      </c>
      <c r="CF5" s="9">
        <f t="shared" si="22"/>
        <v>69.13370851943469</v>
      </c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s="1" customFormat="1" ht="10.5" customHeight="1">
      <c r="A6" s="76" t="s">
        <v>2</v>
      </c>
      <c r="B6" s="1">
        <v>91649571.11974964</v>
      </c>
      <c r="C6" s="1">
        <v>1560028.7390719051</v>
      </c>
      <c r="D6" s="1">
        <v>233337.73496872874</v>
      </c>
      <c r="E6" s="1">
        <v>100485.48686660275</v>
      </c>
      <c r="F6" s="1">
        <v>13784992.163911268</v>
      </c>
      <c r="G6" s="1">
        <v>4804838.323018225</v>
      </c>
      <c r="H6" s="1">
        <v>2163955.1640499467</v>
      </c>
      <c r="I6" s="1">
        <v>11940521.507862967</v>
      </c>
      <c r="J6" s="1">
        <v>4748837</v>
      </c>
      <c r="K6" s="1">
        <v>12680394</v>
      </c>
      <c r="L6" s="1">
        <v>6438785</v>
      </c>
      <c r="M6" s="1">
        <v>2636374</v>
      </c>
      <c r="N6" s="1">
        <v>30557022</v>
      </c>
      <c r="O6" s="76" t="str">
        <f t="shared" si="0"/>
        <v>人吉市</v>
      </c>
      <c r="P6" s="1">
        <v>14190671.723679855</v>
      </c>
      <c r="Q6" s="1">
        <v>1079004.0206598106</v>
      </c>
      <c r="R6" s="1">
        <v>3600509.3226973</v>
      </c>
      <c r="S6" s="1">
        <v>9511158.380322745</v>
      </c>
      <c r="T6" s="1">
        <v>2344041</v>
      </c>
      <c r="U6" s="1">
        <v>2344041</v>
      </c>
      <c r="V6" s="1">
        <v>108184283.84342949</v>
      </c>
      <c r="W6" s="1">
        <v>1085981</v>
      </c>
      <c r="X6" s="1">
        <v>473849</v>
      </c>
      <c r="Y6" s="7">
        <v>108796415.84342949</v>
      </c>
      <c r="Z6" s="1">
        <v>1893851.9609072367</v>
      </c>
      <c r="AA6" s="1">
        <v>18589830.48692949</v>
      </c>
      <c r="AB6" s="7">
        <v>87700601.39559276</v>
      </c>
      <c r="AC6" s="76" t="str">
        <f t="shared" si="1"/>
        <v>人吉市</v>
      </c>
      <c r="AD6" s="8">
        <v>1.7331494142401094</v>
      </c>
      <c r="AE6" s="8">
        <v>10.639534204929877</v>
      </c>
      <c r="AF6" s="8">
        <v>2.764886300493296</v>
      </c>
      <c r="AG6" s="8">
        <v>-8.617692900864997</v>
      </c>
      <c r="AH6" s="8">
        <v>-0.6495422755111318</v>
      </c>
      <c r="AI6" s="8">
        <v>32.61133979983373</v>
      </c>
      <c r="AJ6" s="8">
        <v>-3.5837295577704484</v>
      </c>
      <c r="AK6" s="8">
        <v>-1.4792840260268991</v>
      </c>
      <c r="AL6" s="8">
        <v>-0.9679572694078915</v>
      </c>
      <c r="AM6" s="8">
        <v>1.162317314150533</v>
      </c>
      <c r="AN6" s="8">
        <v>8.068355055423176</v>
      </c>
      <c r="AO6" s="8">
        <v>-2.2568204754034302</v>
      </c>
      <c r="AP6" s="9">
        <v>0.20881275483426745</v>
      </c>
      <c r="AQ6" s="76" t="s">
        <v>2</v>
      </c>
      <c r="AR6" s="8">
        <v>-6.722534062009262</v>
      </c>
      <c r="AS6" s="8">
        <v>-50.72389672581858</v>
      </c>
      <c r="AT6" s="8">
        <v>-0.060869291765022066</v>
      </c>
      <c r="AU6" s="8">
        <v>0.9571569760325731</v>
      </c>
      <c r="AV6" s="8">
        <v>7.858435518670824</v>
      </c>
      <c r="AW6" s="8">
        <v>7.858435518670824</v>
      </c>
      <c r="AX6" s="8">
        <v>0.6600812490413344</v>
      </c>
      <c r="AY6" s="8">
        <v>8.874204983839014</v>
      </c>
      <c r="AZ6" s="8">
        <v>9.277982002592143</v>
      </c>
      <c r="BA6" s="9">
        <v>0.7013295746910015</v>
      </c>
      <c r="BB6" s="8">
        <v>8.40398670559238</v>
      </c>
      <c r="BC6" s="8">
        <v>6.237526150643361</v>
      </c>
      <c r="BD6" s="9">
        <v>-0.5994188076042367</v>
      </c>
      <c r="BE6" s="76" t="s">
        <v>2</v>
      </c>
      <c r="BF6" s="8">
        <f t="shared" si="23"/>
        <v>84.23951323143206</v>
      </c>
      <c r="BG6" s="8">
        <f t="shared" si="24"/>
        <v>1.4338971803234448</v>
      </c>
      <c r="BH6" s="8">
        <f t="shared" si="25"/>
        <v>0.21447189519968055</v>
      </c>
      <c r="BI6" s="8">
        <f t="shared" si="25"/>
        <v>0.09236102686619097</v>
      </c>
      <c r="BJ6" s="8">
        <f t="shared" si="2"/>
        <v>12.67044696008134</v>
      </c>
      <c r="BK6" s="8">
        <f t="shared" si="3"/>
        <v>4.416357180307243</v>
      </c>
      <c r="BL6" s="8">
        <f t="shared" si="4"/>
        <v>1.9889949014167212</v>
      </c>
      <c r="BM6" s="8">
        <f t="shared" si="5"/>
        <v>10.975105581645948</v>
      </c>
      <c r="BN6" s="8">
        <f t="shared" si="6"/>
        <v>4.364883680390832</v>
      </c>
      <c r="BO6" s="8">
        <f t="shared" si="7"/>
        <v>11.655157848442856</v>
      </c>
      <c r="BP6" s="8">
        <f t="shared" si="8"/>
        <v>5.918195879969198</v>
      </c>
      <c r="BQ6" s="8">
        <f t="shared" si="9"/>
        <v>2.423217694775942</v>
      </c>
      <c r="BR6" s="9">
        <f t="shared" si="10"/>
        <v>28.086423402012667</v>
      </c>
      <c r="BS6" s="76" t="s">
        <v>2</v>
      </c>
      <c r="BT6" s="8">
        <f t="shared" si="11"/>
        <v>13.043326486142576</v>
      </c>
      <c r="BU6" s="8">
        <f t="shared" si="12"/>
        <v>0.9917643079461561</v>
      </c>
      <c r="BV6" s="8">
        <f t="shared" si="13"/>
        <v>3.3094006772050704</v>
      </c>
      <c r="BW6" s="8">
        <f t="shared" si="14"/>
        <v>8.742161500991347</v>
      </c>
      <c r="BX6" s="8">
        <f t="shared" si="15"/>
        <v>2.15452042406741</v>
      </c>
      <c r="BY6" s="8">
        <f t="shared" si="16"/>
        <v>2.15452042406741</v>
      </c>
      <c r="BZ6" s="8">
        <f t="shared" si="17"/>
        <v>99.43736014164205</v>
      </c>
      <c r="CA6" s="8">
        <f t="shared" si="18"/>
        <v>0.9981771840378005</v>
      </c>
      <c r="CB6" s="8">
        <f t="shared" si="19"/>
        <v>0.4355373256798487</v>
      </c>
      <c r="CC6" s="9">
        <f t="shared" si="20"/>
        <v>100</v>
      </c>
      <c r="CD6" s="8">
        <f t="shared" si="26"/>
        <v>1.7505795607503656</v>
      </c>
      <c r="CE6" s="8">
        <f t="shared" si="21"/>
        <v>17.183485277615517</v>
      </c>
      <c r="CF6" s="9">
        <f t="shared" si="22"/>
        <v>81.06593516163412</v>
      </c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</row>
    <row r="7" spans="1:135" s="1" customFormat="1" ht="10.5" customHeight="1">
      <c r="A7" s="76" t="s">
        <v>3</v>
      </c>
      <c r="B7" s="1">
        <v>93275292.7158559</v>
      </c>
      <c r="C7" s="1">
        <v>1354839.8762547288</v>
      </c>
      <c r="D7" s="1">
        <v>20663.881767659783</v>
      </c>
      <c r="E7" s="1">
        <v>71569.52548722156</v>
      </c>
      <c r="F7" s="1">
        <v>12131223.952643596</v>
      </c>
      <c r="G7" s="1">
        <v>5599621.989143729</v>
      </c>
      <c r="H7" s="1">
        <v>1847152.638400996</v>
      </c>
      <c r="I7" s="1">
        <v>10405251.852157969</v>
      </c>
      <c r="J7" s="1">
        <v>3064469</v>
      </c>
      <c r="K7" s="1">
        <v>20187606</v>
      </c>
      <c r="L7" s="1">
        <v>2230963</v>
      </c>
      <c r="M7" s="1">
        <v>3386110</v>
      </c>
      <c r="N7" s="1">
        <v>32975821</v>
      </c>
      <c r="O7" s="76" t="str">
        <f t="shared" si="0"/>
        <v>荒尾市</v>
      </c>
      <c r="P7" s="1">
        <v>10912829.793778043</v>
      </c>
      <c r="Q7" s="1">
        <v>1634162.7199235999</v>
      </c>
      <c r="R7" s="1">
        <v>4047816.715080335</v>
      </c>
      <c r="S7" s="1">
        <v>5230850.358774109</v>
      </c>
      <c r="T7" s="1">
        <v>3790902</v>
      </c>
      <c r="U7" s="1">
        <v>3790902</v>
      </c>
      <c r="V7" s="1">
        <v>107979024.50963394</v>
      </c>
      <c r="W7" s="1">
        <v>1083921</v>
      </c>
      <c r="X7" s="1">
        <v>472950</v>
      </c>
      <c r="Y7" s="7">
        <v>108589995.50963394</v>
      </c>
      <c r="Z7" s="1">
        <v>1447073.28350961</v>
      </c>
      <c r="AA7" s="1">
        <v>17730845.941787325</v>
      </c>
      <c r="AB7" s="7">
        <v>88801105.28433701</v>
      </c>
      <c r="AC7" s="76" t="str">
        <f t="shared" si="1"/>
        <v>荒尾市</v>
      </c>
      <c r="AD7" s="8">
        <v>1.9965284925967683</v>
      </c>
      <c r="AE7" s="8">
        <v>-5.147294964322996</v>
      </c>
      <c r="AF7" s="8">
        <v>3.109681815732343</v>
      </c>
      <c r="AG7" s="8">
        <v>95.78769252008334</v>
      </c>
      <c r="AH7" s="8">
        <v>9.952977856755794</v>
      </c>
      <c r="AI7" s="8">
        <v>13.430079353071955</v>
      </c>
      <c r="AJ7" s="8">
        <v>-4.126590434228937</v>
      </c>
      <c r="AK7" s="8">
        <v>-0.21178229824087694</v>
      </c>
      <c r="AL7" s="8">
        <v>-7.667821345294507</v>
      </c>
      <c r="AM7" s="8">
        <v>0.13346263440568207</v>
      </c>
      <c r="AN7" s="8">
        <v>11.0509747858836</v>
      </c>
      <c r="AO7" s="8">
        <v>-1.0316515983044403</v>
      </c>
      <c r="AP7" s="9">
        <v>0.7486684703106337</v>
      </c>
      <c r="AQ7" s="76" t="s">
        <v>3</v>
      </c>
      <c r="AR7" s="8">
        <v>3.0592500050762714</v>
      </c>
      <c r="AS7" s="8">
        <v>26.485381383817437</v>
      </c>
      <c r="AT7" s="8">
        <v>2.2115361532235744</v>
      </c>
      <c r="AU7" s="8">
        <v>-1.9830056857466318</v>
      </c>
      <c r="AV7" s="8">
        <v>6.275668998941981</v>
      </c>
      <c r="AW7" s="8">
        <v>6.275668998941981</v>
      </c>
      <c r="AX7" s="8">
        <v>2.2476229262157035</v>
      </c>
      <c r="AY7" s="8">
        <v>10.59131896901789</v>
      </c>
      <c r="AZ7" s="8">
        <v>11.00132370750758</v>
      </c>
      <c r="BA7" s="9">
        <v>2.289522459849704</v>
      </c>
      <c r="BB7" s="8">
        <v>-2.5511800391686705</v>
      </c>
      <c r="BC7" s="8">
        <v>11.027833775976044</v>
      </c>
      <c r="BD7" s="9">
        <v>0.7378045505762721</v>
      </c>
      <c r="BE7" s="76" t="s">
        <v>3</v>
      </c>
      <c r="BF7" s="8">
        <f t="shared" si="23"/>
        <v>85.89676450219639</v>
      </c>
      <c r="BG7" s="8">
        <f t="shared" si="24"/>
        <v>1.247665468532531</v>
      </c>
      <c r="BH7" s="8">
        <f t="shared" si="25"/>
        <v>0.019029268461316508</v>
      </c>
      <c r="BI7" s="8">
        <f t="shared" si="25"/>
        <v>0.06590802877496392</v>
      </c>
      <c r="BJ7" s="8">
        <f t="shared" si="2"/>
        <v>11.171585278836604</v>
      </c>
      <c r="BK7" s="8">
        <f t="shared" si="3"/>
        <v>5.156664721150062</v>
      </c>
      <c r="BL7" s="8">
        <f t="shared" si="4"/>
        <v>1.7010339025542363</v>
      </c>
      <c r="BM7" s="8">
        <f t="shared" si="5"/>
        <v>9.582145945696102</v>
      </c>
      <c r="BN7" s="8">
        <f t="shared" si="6"/>
        <v>2.8220546336868804</v>
      </c>
      <c r="BO7" s="8">
        <f t="shared" si="7"/>
        <v>18.59066841770795</v>
      </c>
      <c r="BP7" s="8">
        <f t="shared" si="8"/>
        <v>2.0544830023517884</v>
      </c>
      <c r="BQ7" s="8">
        <f t="shared" si="9"/>
        <v>3.118252270025731</v>
      </c>
      <c r="BR7" s="9">
        <f t="shared" si="10"/>
        <v>30.36727356441822</v>
      </c>
      <c r="BS7" s="76" t="s">
        <v>3</v>
      </c>
      <c r="BT7" s="8">
        <f t="shared" si="11"/>
        <v>10.04957200943053</v>
      </c>
      <c r="BU7" s="8">
        <f t="shared" si="12"/>
        <v>1.5048925200283476</v>
      </c>
      <c r="BV7" s="8">
        <f t="shared" si="13"/>
        <v>3.7276147734265437</v>
      </c>
      <c r="BW7" s="8">
        <f t="shared" si="14"/>
        <v>4.81706471597564</v>
      </c>
      <c r="BX7" s="8">
        <f t="shared" si="15"/>
        <v>3.491023258826525</v>
      </c>
      <c r="BY7" s="8">
        <f t="shared" si="16"/>
        <v>3.491023258826525</v>
      </c>
      <c r="BZ7" s="8">
        <f t="shared" si="17"/>
        <v>99.43735977045345</v>
      </c>
      <c r="CA7" s="8">
        <f t="shared" si="18"/>
        <v>0.998177589853419</v>
      </c>
      <c r="CB7" s="8">
        <f t="shared" si="19"/>
        <v>0.4355373603068623</v>
      </c>
      <c r="CC7" s="9">
        <f t="shared" si="20"/>
        <v>100</v>
      </c>
      <c r="CD7" s="8">
        <f t="shared" si="26"/>
        <v>1.3401429491340713</v>
      </c>
      <c r="CE7" s="8">
        <f t="shared" si="21"/>
        <v>16.420639121633638</v>
      </c>
      <c r="CF7" s="9">
        <f t="shared" si="22"/>
        <v>82.2392179292323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</row>
    <row r="8" spans="1:135" s="1" customFormat="1" ht="10.5" customHeight="1">
      <c r="A8" s="76" t="s">
        <v>4</v>
      </c>
      <c r="B8" s="1">
        <v>65248523.186606094</v>
      </c>
      <c r="C8" s="1">
        <v>991512.4047956321</v>
      </c>
      <c r="D8" s="1">
        <v>214344.09545622862</v>
      </c>
      <c r="E8" s="1">
        <v>2334.364065639765</v>
      </c>
      <c r="F8" s="1">
        <v>14591583.858322766</v>
      </c>
      <c r="G8" s="1">
        <v>4144710.1612313385</v>
      </c>
      <c r="H8" s="1">
        <v>2092826.1237470987</v>
      </c>
      <c r="I8" s="1">
        <v>6683575.178987393</v>
      </c>
      <c r="J8" s="1">
        <v>2991745</v>
      </c>
      <c r="K8" s="1">
        <v>8676580</v>
      </c>
      <c r="L8" s="1">
        <v>2216687</v>
      </c>
      <c r="M8" s="1">
        <v>1900128</v>
      </c>
      <c r="N8" s="1">
        <v>20742497</v>
      </c>
      <c r="O8" s="76" t="str">
        <f t="shared" si="0"/>
        <v>水俣市</v>
      </c>
      <c r="P8" s="1">
        <v>9831554.197397698</v>
      </c>
      <c r="Q8" s="1">
        <v>830860.0262330304</v>
      </c>
      <c r="R8" s="1">
        <v>3662518.6614052514</v>
      </c>
      <c r="S8" s="1">
        <v>5338175.509759415</v>
      </c>
      <c r="T8" s="1">
        <v>2247933</v>
      </c>
      <c r="U8" s="1">
        <v>2247933</v>
      </c>
      <c r="V8" s="1">
        <v>77328010.38400379</v>
      </c>
      <c r="W8" s="1">
        <v>776238</v>
      </c>
      <c r="X8" s="1">
        <v>338698</v>
      </c>
      <c r="Y8" s="7">
        <v>77765550.38400379</v>
      </c>
      <c r="Z8" s="1">
        <v>1208190.8643175005</v>
      </c>
      <c r="AA8" s="1">
        <v>18736294.019554105</v>
      </c>
      <c r="AB8" s="7">
        <v>57383525.50013217</v>
      </c>
      <c r="AC8" s="76" t="str">
        <f t="shared" si="1"/>
        <v>水俣市</v>
      </c>
      <c r="AD8" s="8">
        <v>0.8627377189701826</v>
      </c>
      <c r="AE8" s="8">
        <v>2.0608792464919685</v>
      </c>
      <c r="AF8" s="8">
        <v>4.243463624169299</v>
      </c>
      <c r="AG8" s="8">
        <v>-29.65069193322712</v>
      </c>
      <c r="AH8" s="8">
        <v>7.418475975076756</v>
      </c>
      <c r="AI8" s="8">
        <v>-13.864300044028194</v>
      </c>
      <c r="AJ8" s="8">
        <v>-0.6311687602647128</v>
      </c>
      <c r="AK8" s="8">
        <v>-3.1602329167472245</v>
      </c>
      <c r="AL8" s="8">
        <v>-0.9130225693800441</v>
      </c>
      <c r="AM8" s="8">
        <v>-0.21386571128635</v>
      </c>
      <c r="AN8" s="8">
        <v>13.384480347495522</v>
      </c>
      <c r="AO8" s="8">
        <v>-2.9280546100192955</v>
      </c>
      <c r="AP8" s="9">
        <v>1.284057913834733</v>
      </c>
      <c r="AQ8" s="76" t="s">
        <v>4</v>
      </c>
      <c r="AR8" s="8">
        <v>-4.033490909598402</v>
      </c>
      <c r="AS8" s="8">
        <v>-22.88513860190962</v>
      </c>
      <c r="AT8" s="8">
        <v>1.1768580276371006</v>
      </c>
      <c r="AU8" s="8">
        <v>-3.7720486756530525</v>
      </c>
      <c r="AV8" s="8">
        <v>8.23741100722535</v>
      </c>
      <c r="AW8" s="8">
        <v>8.23741100722535</v>
      </c>
      <c r="AX8" s="8">
        <v>0.41028060742883504</v>
      </c>
      <c r="AY8" s="8">
        <v>8.603943800700113</v>
      </c>
      <c r="AZ8" s="8">
        <v>9.006703935786401</v>
      </c>
      <c r="BA8" s="9">
        <v>0.4514262581452674</v>
      </c>
      <c r="BB8" s="8">
        <v>2.351920607384274</v>
      </c>
      <c r="BC8" s="8">
        <v>1.8514557287846327</v>
      </c>
      <c r="BD8" s="9">
        <v>-0.09120703828224536</v>
      </c>
      <c r="BE8" s="76" t="s">
        <v>4</v>
      </c>
      <c r="BF8" s="8">
        <f t="shared" si="23"/>
        <v>83.90414889936608</v>
      </c>
      <c r="BG8" s="8">
        <f t="shared" si="24"/>
        <v>1.27500210555905</v>
      </c>
      <c r="BH8" s="8">
        <f t="shared" si="25"/>
        <v>0.27562859697874487</v>
      </c>
      <c r="BI8" s="8">
        <f t="shared" si="25"/>
        <v>0.003001797137823561</v>
      </c>
      <c r="BJ8" s="8">
        <f t="shared" si="2"/>
        <v>18.763557624513673</v>
      </c>
      <c r="BK8" s="8">
        <f t="shared" si="3"/>
        <v>5.3297509511151056</v>
      </c>
      <c r="BL8" s="8">
        <f t="shared" si="4"/>
        <v>2.6911995265420106</v>
      </c>
      <c r="BM8" s="8">
        <f t="shared" si="5"/>
        <v>8.594519226037898</v>
      </c>
      <c r="BN8" s="8">
        <f t="shared" si="6"/>
        <v>3.8471340911584364</v>
      </c>
      <c r="BO8" s="8">
        <f t="shared" si="7"/>
        <v>11.15735689795202</v>
      </c>
      <c r="BP8" s="8">
        <f t="shared" si="8"/>
        <v>2.8504742640591765</v>
      </c>
      <c r="BQ8" s="8">
        <f t="shared" si="9"/>
        <v>2.4434058405260797</v>
      </c>
      <c r="BR8" s="9">
        <f t="shared" si="10"/>
        <v>26.67311797778607</v>
      </c>
      <c r="BS8" s="76" t="s">
        <v>4</v>
      </c>
      <c r="BT8" s="8">
        <f t="shared" si="11"/>
        <v>12.6425572105512</v>
      </c>
      <c r="BU8" s="8">
        <f t="shared" si="12"/>
        <v>1.06841657022971</v>
      </c>
      <c r="BV8" s="8">
        <f t="shared" si="13"/>
        <v>4.709692972427832</v>
      </c>
      <c r="BW8" s="8">
        <f t="shared" si="14"/>
        <v>6.864447667893657</v>
      </c>
      <c r="BX8" s="8">
        <f t="shared" si="15"/>
        <v>2.890654009262172</v>
      </c>
      <c r="BY8" s="8">
        <f t="shared" si="16"/>
        <v>2.890654009262172</v>
      </c>
      <c r="BZ8" s="8">
        <f t="shared" si="17"/>
        <v>99.43736011917946</v>
      </c>
      <c r="CA8" s="8">
        <f t="shared" si="18"/>
        <v>0.9981772085029447</v>
      </c>
      <c r="CB8" s="8">
        <f t="shared" si="19"/>
        <v>0.43553732768239944</v>
      </c>
      <c r="CC8" s="9">
        <f t="shared" si="20"/>
        <v>100</v>
      </c>
      <c r="CD8" s="8">
        <f t="shared" si="26"/>
        <v>1.5624233163607026</v>
      </c>
      <c r="CE8" s="8">
        <f t="shared" si="21"/>
        <v>24.229634160392063</v>
      </c>
      <c r="CF8" s="9">
        <f t="shared" si="22"/>
        <v>74.20794252324721</v>
      </c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35" s="1" customFormat="1" ht="10.5" customHeight="1">
      <c r="A9" s="76" t="s">
        <v>5</v>
      </c>
      <c r="B9" s="1">
        <v>149409260.79655397</v>
      </c>
      <c r="C9" s="1">
        <v>13542960.096175965</v>
      </c>
      <c r="D9" s="1">
        <v>74670.71083826195</v>
      </c>
      <c r="E9" s="1">
        <v>575589.4793603104</v>
      </c>
      <c r="F9" s="1">
        <v>27318636.55147936</v>
      </c>
      <c r="G9" s="1">
        <v>12064530.221831651</v>
      </c>
      <c r="H9" s="1">
        <v>2601480.878040822</v>
      </c>
      <c r="I9" s="1">
        <v>15530950.858827585</v>
      </c>
      <c r="J9" s="1">
        <v>7364072</v>
      </c>
      <c r="K9" s="1">
        <v>25131136</v>
      </c>
      <c r="L9" s="1">
        <v>5338331</v>
      </c>
      <c r="M9" s="1">
        <v>4648207</v>
      </c>
      <c r="N9" s="1">
        <v>35218696</v>
      </c>
      <c r="O9" s="76" t="str">
        <f t="shared" si="0"/>
        <v>玉名市</v>
      </c>
      <c r="P9" s="1">
        <v>21226459.803809505</v>
      </c>
      <c r="Q9" s="1">
        <v>1159723.9947315492</v>
      </c>
      <c r="R9" s="1">
        <v>6797908.142456127</v>
      </c>
      <c r="S9" s="1">
        <v>13268827.666621828</v>
      </c>
      <c r="T9" s="1">
        <v>6555395</v>
      </c>
      <c r="U9" s="1">
        <v>6555395</v>
      </c>
      <c r="V9" s="1">
        <v>177191115.60036346</v>
      </c>
      <c r="W9" s="1">
        <v>1778690</v>
      </c>
      <c r="X9" s="1">
        <v>776100</v>
      </c>
      <c r="Y9" s="7">
        <v>178193705.60036346</v>
      </c>
      <c r="Z9" s="1">
        <v>14193220.286374537</v>
      </c>
      <c r="AA9" s="1">
        <v>39383166.77331101</v>
      </c>
      <c r="AB9" s="7">
        <v>123614728.5406779</v>
      </c>
      <c r="AC9" s="76" t="str">
        <f t="shared" si="1"/>
        <v>玉名市</v>
      </c>
      <c r="AD9" s="8">
        <v>6.433255741696489</v>
      </c>
      <c r="AE9" s="8">
        <v>12.658797768135411</v>
      </c>
      <c r="AF9" s="8">
        <v>31.940696713628487</v>
      </c>
      <c r="AG9" s="8">
        <v>31.209151993790226</v>
      </c>
      <c r="AH9" s="8">
        <v>20.137419950511113</v>
      </c>
      <c r="AI9" s="8">
        <v>21.38463177088239</v>
      </c>
      <c r="AJ9" s="8">
        <v>-2.4146534493469494</v>
      </c>
      <c r="AK9" s="8">
        <v>-0.18628983715141592</v>
      </c>
      <c r="AL9" s="8">
        <v>0.12290905056565354</v>
      </c>
      <c r="AM9" s="8">
        <v>0.753193296867912</v>
      </c>
      <c r="AN9" s="8">
        <v>14.530947827501084</v>
      </c>
      <c r="AO9" s="8">
        <v>-1.6395499744269988</v>
      </c>
      <c r="AP9" s="9">
        <v>-0.15246732756915982</v>
      </c>
      <c r="AQ9" s="76" t="s">
        <v>5</v>
      </c>
      <c r="AR9" s="8">
        <v>0.7082009369820541</v>
      </c>
      <c r="AS9" s="8">
        <v>22.774612297640708</v>
      </c>
      <c r="AT9" s="8">
        <v>-0.7549109045023081</v>
      </c>
      <c r="AU9" s="8">
        <v>-0.10653254469038008</v>
      </c>
      <c r="AV9" s="8">
        <v>12.213445013932116</v>
      </c>
      <c r="AW9" s="8">
        <v>12.213445013932116</v>
      </c>
      <c r="AX9" s="8">
        <v>5.913816881512936</v>
      </c>
      <c r="AY9" s="8">
        <v>14.556712557449353</v>
      </c>
      <c r="AZ9" s="8">
        <v>14.98152532378833</v>
      </c>
      <c r="BA9" s="9">
        <v>5.957218529350128</v>
      </c>
      <c r="BB9" s="8">
        <v>13.39613915103</v>
      </c>
      <c r="BC9" s="8">
        <v>20.516755658453175</v>
      </c>
      <c r="BD9" s="9">
        <v>1.2385944097436377</v>
      </c>
      <c r="BE9" s="76" t="s">
        <v>5</v>
      </c>
      <c r="BF9" s="8">
        <f t="shared" si="23"/>
        <v>83.84654233053293</v>
      </c>
      <c r="BG9" s="8">
        <f t="shared" si="24"/>
        <v>7.60013382658357</v>
      </c>
      <c r="BH9" s="8">
        <f t="shared" si="25"/>
        <v>0.04190423594743946</v>
      </c>
      <c r="BI9" s="8">
        <f t="shared" si="25"/>
        <v>0.32301336201582215</v>
      </c>
      <c r="BJ9" s="8">
        <f t="shared" si="2"/>
        <v>15.330865060265989</v>
      </c>
      <c r="BK9" s="8">
        <f t="shared" si="3"/>
        <v>6.77045812655632</v>
      </c>
      <c r="BL9" s="8">
        <f t="shared" si="4"/>
        <v>1.4599173799523455</v>
      </c>
      <c r="BM9" s="8">
        <f t="shared" si="5"/>
        <v>8.71576849838848</v>
      </c>
      <c r="BN9" s="8">
        <f t="shared" si="6"/>
        <v>4.132621842724045</v>
      </c>
      <c r="BO9" s="8">
        <f t="shared" si="7"/>
        <v>14.103268078594096</v>
      </c>
      <c r="BP9" s="8">
        <f t="shared" si="8"/>
        <v>2.995802226579383</v>
      </c>
      <c r="BQ9" s="8">
        <f t="shared" si="9"/>
        <v>2.6085135747861785</v>
      </c>
      <c r="BR9" s="9">
        <f t="shared" si="10"/>
        <v>19.76427611813925</v>
      </c>
      <c r="BS9" s="76" t="s">
        <v>5</v>
      </c>
      <c r="BT9" s="8">
        <f t="shared" si="11"/>
        <v>11.912014362288568</v>
      </c>
      <c r="BU9" s="8">
        <f t="shared" si="12"/>
        <v>0.6508220875839869</v>
      </c>
      <c r="BV9" s="8">
        <f t="shared" si="13"/>
        <v>3.814898017611157</v>
      </c>
      <c r="BW9" s="8">
        <f t="shared" si="14"/>
        <v>7.446294257093425</v>
      </c>
      <c r="BX9" s="8">
        <f t="shared" si="15"/>
        <v>3.678802782575183</v>
      </c>
      <c r="BY9" s="8">
        <f t="shared" si="16"/>
        <v>3.678802782575183</v>
      </c>
      <c r="BZ9" s="8">
        <f t="shared" si="17"/>
        <v>99.43735947539668</v>
      </c>
      <c r="CA9" s="8">
        <f t="shared" si="18"/>
        <v>0.9981777942196697</v>
      </c>
      <c r="CB9" s="8">
        <f t="shared" si="19"/>
        <v>0.4355372696163388</v>
      </c>
      <c r="CC9" s="9">
        <f t="shared" si="20"/>
        <v>100</v>
      </c>
      <c r="CD9" s="8">
        <f t="shared" si="26"/>
        <v>8.010119603505348</v>
      </c>
      <c r="CE9" s="8">
        <f t="shared" si="21"/>
        <v>22.22637779545095</v>
      </c>
      <c r="CF9" s="9">
        <f t="shared" si="22"/>
        <v>69.7635026010437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</row>
    <row r="10" spans="1:135" s="1" customFormat="1" ht="10.5" customHeight="1">
      <c r="A10" s="76" t="s">
        <v>6</v>
      </c>
      <c r="B10" s="1">
        <v>123867572.91811085</v>
      </c>
      <c r="C10" s="1">
        <v>6381562.209986716</v>
      </c>
      <c r="D10" s="1">
        <v>455707.5790736296</v>
      </c>
      <c r="E10" s="1">
        <v>255889.43441175538</v>
      </c>
      <c r="F10" s="1">
        <v>32880287.879694235</v>
      </c>
      <c r="G10" s="1">
        <v>10274236.471750798</v>
      </c>
      <c r="H10" s="1">
        <v>2494006.0911982143</v>
      </c>
      <c r="I10" s="1">
        <v>11981917.251995496</v>
      </c>
      <c r="J10" s="1">
        <v>4561726</v>
      </c>
      <c r="K10" s="1">
        <v>16672877</v>
      </c>
      <c r="L10" s="1">
        <v>5318951</v>
      </c>
      <c r="M10" s="1">
        <v>3644970</v>
      </c>
      <c r="N10" s="1">
        <v>28945442</v>
      </c>
      <c r="O10" s="76" t="str">
        <f t="shared" si="0"/>
        <v>山鹿市</v>
      </c>
      <c r="P10" s="1">
        <v>20159347.642411873</v>
      </c>
      <c r="Q10" s="1">
        <v>1391556.7923263058</v>
      </c>
      <c r="R10" s="1">
        <v>6854583.090553408</v>
      </c>
      <c r="S10" s="1">
        <v>11913207.759532161</v>
      </c>
      <c r="T10" s="1">
        <v>4104232</v>
      </c>
      <c r="U10" s="1">
        <v>4104232</v>
      </c>
      <c r="V10" s="1">
        <v>148131152.56052274</v>
      </c>
      <c r="W10" s="1">
        <v>1486978</v>
      </c>
      <c r="X10" s="1">
        <v>648817</v>
      </c>
      <c r="Y10" s="7">
        <v>148969313.56052274</v>
      </c>
      <c r="Z10" s="1">
        <v>7093159.223472101</v>
      </c>
      <c r="AA10" s="1">
        <v>43154524.351445034</v>
      </c>
      <c r="AB10" s="7">
        <v>97883468.98560561</v>
      </c>
      <c r="AC10" s="76" t="str">
        <f t="shared" si="1"/>
        <v>山鹿市</v>
      </c>
      <c r="AD10" s="8">
        <v>2.0904513941139244</v>
      </c>
      <c r="AE10" s="8">
        <v>0.3192051635228462</v>
      </c>
      <c r="AF10" s="8">
        <v>12.727863859933294</v>
      </c>
      <c r="AG10" s="8">
        <v>1.5482519052164616</v>
      </c>
      <c r="AH10" s="8">
        <v>5.077511097764064</v>
      </c>
      <c r="AI10" s="8">
        <v>5.550009037906448</v>
      </c>
      <c r="AJ10" s="8">
        <v>-4.604339250450627</v>
      </c>
      <c r="AK10" s="8">
        <v>-0.9320834834840506</v>
      </c>
      <c r="AL10" s="8">
        <v>-1.7328964686773645</v>
      </c>
      <c r="AM10" s="8">
        <v>-0.03415759644679455</v>
      </c>
      <c r="AN10" s="8">
        <v>14.624783015808193</v>
      </c>
      <c r="AO10" s="8">
        <v>-1.971505073856809</v>
      </c>
      <c r="AP10" s="9">
        <v>0.15765809953737175</v>
      </c>
      <c r="AQ10" s="76" t="s">
        <v>6</v>
      </c>
      <c r="AR10" s="8">
        <v>-4.377888970039229</v>
      </c>
      <c r="AS10" s="8">
        <v>8.382475094270998</v>
      </c>
      <c r="AT10" s="8">
        <v>-0.11111562024746563</v>
      </c>
      <c r="AU10" s="8">
        <v>-7.90775348724231</v>
      </c>
      <c r="AV10" s="8">
        <v>5.5119417907274535</v>
      </c>
      <c r="AW10" s="8">
        <v>5.5119417907274535</v>
      </c>
      <c r="AX10" s="8">
        <v>1.2493322658908326</v>
      </c>
      <c r="AY10" s="8">
        <v>9.51151397673343</v>
      </c>
      <c r="AZ10" s="8">
        <v>9.917563987016244</v>
      </c>
      <c r="BA10" s="9">
        <v>1.29082227476193</v>
      </c>
      <c r="BB10" s="8">
        <v>1.0781596250825403</v>
      </c>
      <c r="BC10" s="8">
        <v>5.189619393747313</v>
      </c>
      <c r="BD10" s="9">
        <v>-0.38358311724195376</v>
      </c>
      <c r="BE10" s="76" t="s">
        <v>6</v>
      </c>
      <c r="BF10" s="8">
        <f t="shared" si="23"/>
        <v>83.14972389785925</v>
      </c>
      <c r="BG10" s="8">
        <f t="shared" si="24"/>
        <v>4.283809905181604</v>
      </c>
      <c r="BH10" s="8">
        <f t="shared" si="25"/>
        <v>0.3059070141237419</v>
      </c>
      <c r="BI10" s="8">
        <f t="shared" si="25"/>
        <v>0.1717732520179691</v>
      </c>
      <c r="BJ10" s="8">
        <f t="shared" si="2"/>
        <v>22.071852983558085</v>
      </c>
      <c r="BK10" s="8">
        <f t="shared" si="3"/>
        <v>6.896881126848058</v>
      </c>
      <c r="BL10" s="8">
        <f t="shared" si="4"/>
        <v>1.6741743863812317</v>
      </c>
      <c r="BM10" s="8">
        <f t="shared" si="5"/>
        <v>8.043211696164207</v>
      </c>
      <c r="BN10" s="8">
        <f t="shared" si="6"/>
        <v>3.062191729940863</v>
      </c>
      <c r="BO10" s="8">
        <f t="shared" si="7"/>
        <v>11.192155351663216</v>
      </c>
      <c r="BP10" s="8">
        <f t="shared" si="8"/>
        <v>3.5705011138680147</v>
      </c>
      <c r="BQ10" s="8">
        <f t="shared" si="9"/>
        <v>2.446792505705636</v>
      </c>
      <c r="BR10" s="9">
        <f t="shared" si="10"/>
        <v>19.430472832406622</v>
      </c>
      <c r="BS10" s="76" t="s">
        <v>6</v>
      </c>
      <c r="BT10" s="8">
        <f t="shared" si="11"/>
        <v>13.532550537142404</v>
      </c>
      <c r="BU10" s="8">
        <f t="shared" si="12"/>
        <v>0.9341231150675531</v>
      </c>
      <c r="BV10" s="8">
        <f t="shared" si="13"/>
        <v>4.601338978291359</v>
      </c>
      <c r="BW10" s="8">
        <f t="shared" si="14"/>
        <v>7.997088443783494</v>
      </c>
      <c r="BX10" s="8">
        <f t="shared" si="15"/>
        <v>2.7550855286263682</v>
      </c>
      <c r="BY10" s="8">
        <f t="shared" si="16"/>
        <v>2.7550855286263682</v>
      </c>
      <c r="BZ10" s="8">
        <f t="shared" si="17"/>
        <v>99.43735996362803</v>
      </c>
      <c r="CA10" s="8">
        <f t="shared" si="18"/>
        <v>0.9981773859727667</v>
      </c>
      <c r="CB10" s="8">
        <f t="shared" si="19"/>
        <v>0.43553734960079604</v>
      </c>
      <c r="CC10" s="9">
        <f t="shared" si="20"/>
        <v>100</v>
      </c>
      <c r="CD10" s="8">
        <f t="shared" si="26"/>
        <v>4.788431805776986</v>
      </c>
      <c r="CE10" s="8">
        <f t="shared" si="21"/>
        <v>29.13264604068557</v>
      </c>
      <c r="CF10" s="9">
        <f t="shared" si="22"/>
        <v>66.07892215353745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</row>
    <row r="11" spans="1:135" s="1" customFormat="1" ht="10.5" customHeight="1">
      <c r="A11" s="76" t="s">
        <v>7</v>
      </c>
      <c r="B11" s="1">
        <v>144542718.10341445</v>
      </c>
      <c r="C11" s="1">
        <v>9939486.238508038</v>
      </c>
      <c r="D11" s="1">
        <v>427822.6200605604</v>
      </c>
      <c r="E11" s="1">
        <v>92529.87828019657</v>
      </c>
      <c r="F11" s="1">
        <v>54862514.72966385</v>
      </c>
      <c r="G11" s="1">
        <v>9611846.811755199</v>
      </c>
      <c r="H11" s="1">
        <v>3308103.890186916</v>
      </c>
      <c r="I11" s="1">
        <v>13472330.934959682</v>
      </c>
      <c r="J11" s="1">
        <v>3803279</v>
      </c>
      <c r="K11" s="1">
        <v>15887154</v>
      </c>
      <c r="L11" s="1">
        <v>5434490</v>
      </c>
      <c r="M11" s="1">
        <v>3224584</v>
      </c>
      <c r="N11" s="1">
        <v>24478576</v>
      </c>
      <c r="O11" s="76" t="str">
        <f t="shared" si="0"/>
        <v>菊池市</v>
      </c>
      <c r="P11" s="1">
        <v>19395199.639689706</v>
      </c>
      <c r="Q11" s="1">
        <v>1380716.6615152494</v>
      </c>
      <c r="R11" s="1">
        <v>5084689.788507225</v>
      </c>
      <c r="S11" s="1">
        <v>12929793.18966723</v>
      </c>
      <c r="T11" s="1">
        <v>3414000</v>
      </c>
      <c r="U11" s="1">
        <v>3414000</v>
      </c>
      <c r="V11" s="1">
        <v>167351917.74310416</v>
      </c>
      <c r="W11" s="1">
        <v>1679921</v>
      </c>
      <c r="X11" s="1">
        <v>733004</v>
      </c>
      <c r="Y11" s="7">
        <v>168298834.74310416</v>
      </c>
      <c r="Z11" s="1">
        <v>10459838.736848796</v>
      </c>
      <c r="AA11" s="1">
        <v>64474361.541419044</v>
      </c>
      <c r="AB11" s="7">
        <v>92417717.46483631</v>
      </c>
      <c r="AC11" s="76" t="str">
        <f t="shared" si="1"/>
        <v>菊池市</v>
      </c>
      <c r="AD11" s="8">
        <v>5.364949676688922</v>
      </c>
      <c r="AE11" s="8">
        <v>2.1767171716986726</v>
      </c>
      <c r="AF11" s="8">
        <v>-3.137875364720789</v>
      </c>
      <c r="AG11" s="8">
        <v>-0.3844191388377488</v>
      </c>
      <c r="AH11" s="8">
        <v>9.134118463047367</v>
      </c>
      <c r="AI11" s="8">
        <v>29.451587336794212</v>
      </c>
      <c r="AJ11" s="8">
        <v>-0.14157486458275806</v>
      </c>
      <c r="AK11" s="8">
        <v>-2.1766912085620356</v>
      </c>
      <c r="AL11" s="8">
        <v>-0.9640648053199983</v>
      </c>
      <c r="AM11" s="8">
        <v>-0.21271250208843404</v>
      </c>
      <c r="AN11" s="8">
        <v>16.981444807990357</v>
      </c>
      <c r="AO11" s="8">
        <v>-1.6819285146079868</v>
      </c>
      <c r="AP11" s="9">
        <v>0.10350765020540201</v>
      </c>
      <c r="AQ11" s="76" t="s">
        <v>7</v>
      </c>
      <c r="AR11" s="8">
        <v>0.30854438845166615</v>
      </c>
      <c r="AS11" s="8">
        <v>12.127803129516918</v>
      </c>
      <c r="AT11" s="8">
        <v>1.4882188328891186</v>
      </c>
      <c r="AU11" s="8">
        <v>-1.2543268262974754</v>
      </c>
      <c r="AV11" s="8">
        <v>4.955891779223713</v>
      </c>
      <c r="AW11" s="8">
        <v>4.955891779223713</v>
      </c>
      <c r="AX11" s="8">
        <v>4.7446947366316925</v>
      </c>
      <c r="AY11" s="8">
        <v>13.292155093463679</v>
      </c>
      <c r="AZ11" s="8">
        <v>13.7122583627696</v>
      </c>
      <c r="BA11" s="9">
        <v>4.787617200954989</v>
      </c>
      <c r="BB11" s="8">
        <v>1.9247995889218585</v>
      </c>
      <c r="BC11" s="8">
        <v>11.74883749059908</v>
      </c>
      <c r="BD11" s="9">
        <v>0.6584528010541619</v>
      </c>
      <c r="BE11" s="76" t="s">
        <v>7</v>
      </c>
      <c r="BF11" s="8">
        <f t="shared" si="23"/>
        <v>85.88456261390539</v>
      </c>
      <c r="BG11" s="8">
        <f t="shared" si="24"/>
        <v>5.905855648780894</v>
      </c>
      <c r="BH11" s="8">
        <f t="shared" si="25"/>
        <v>0.25420414865830787</v>
      </c>
      <c r="BI11" s="8">
        <f t="shared" si="25"/>
        <v>0.05497951214067326</v>
      </c>
      <c r="BJ11" s="8">
        <f t="shared" si="2"/>
        <v>32.598273668030714</v>
      </c>
      <c r="BK11" s="8">
        <f t="shared" si="3"/>
        <v>5.711178468007208</v>
      </c>
      <c r="BL11" s="8">
        <f t="shared" si="4"/>
        <v>1.9656130687039481</v>
      </c>
      <c r="BM11" s="8">
        <f t="shared" si="5"/>
        <v>8.005005474651211</v>
      </c>
      <c r="BN11" s="8">
        <f t="shared" si="6"/>
        <v>2.2598367991111923</v>
      </c>
      <c r="BO11" s="8">
        <f t="shared" si="7"/>
        <v>9.439847889767375</v>
      </c>
      <c r="BP11" s="8">
        <f t="shared" si="8"/>
        <v>3.229071673785116</v>
      </c>
      <c r="BQ11" s="8">
        <f t="shared" si="9"/>
        <v>1.9159871219085332</v>
      </c>
      <c r="BR11" s="9">
        <f t="shared" si="10"/>
        <v>14.544709140360212</v>
      </c>
      <c r="BS11" s="76" t="s">
        <v>7</v>
      </c>
      <c r="BT11" s="8">
        <f t="shared" si="11"/>
        <v>11.524262582860455</v>
      </c>
      <c r="BU11" s="8">
        <f t="shared" si="12"/>
        <v>0.8203958533776019</v>
      </c>
      <c r="BV11" s="8">
        <f t="shared" si="13"/>
        <v>3.0212269718139355</v>
      </c>
      <c r="BW11" s="8">
        <f t="shared" si="14"/>
        <v>7.682639757668919</v>
      </c>
      <c r="BX11" s="8">
        <f t="shared" si="15"/>
        <v>2.028534544051491</v>
      </c>
      <c r="BY11" s="8">
        <f t="shared" si="16"/>
        <v>2.028534544051491</v>
      </c>
      <c r="BZ11" s="8">
        <f t="shared" si="17"/>
        <v>99.43735974081734</v>
      </c>
      <c r="CA11" s="8">
        <f t="shared" si="18"/>
        <v>0.9981774398879685</v>
      </c>
      <c r="CB11" s="8">
        <f t="shared" si="19"/>
        <v>0.4355371807053072</v>
      </c>
      <c r="CC11" s="9">
        <f t="shared" si="20"/>
        <v>100</v>
      </c>
      <c r="CD11" s="8">
        <f t="shared" si="26"/>
        <v>6.250205481902701</v>
      </c>
      <c r="CE11" s="8">
        <f t="shared" si="21"/>
        <v>38.52621613837213</v>
      </c>
      <c r="CF11" s="9">
        <f t="shared" si="22"/>
        <v>55.22357837972517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</row>
    <row r="12" spans="1:135" s="1" customFormat="1" ht="10.5" customHeight="1">
      <c r="A12" s="76" t="s">
        <v>8</v>
      </c>
      <c r="B12" s="1">
        <v>88966572.56099917</v>
      </c>
      <c r="C12" s="1">
        <v>2542879.0094872206</v>
      </c>
      <c r="D12" s="1">
        <v>52497.32142577167</v>
      </c>
      <c r="E12" s="1">
        <v>540431.2407617761</v>
      </c>
      <c r="F12" s="1">
        <v>26908283.831123535</v>
      </c>
      <c r="G12" s="1">
        <v>6391143.03840952</v>
      </c>
      <c r="H12" s="1">
        <v>1931588.984173655</v>
      </c>
      <c r="I12" s="1">
        <v>9385223.135617692</v>
      </c>
      <c r="J12" s="1">
        <v>2378490</v>
      </c>
      <c r="K12" s="1">
        <v>13009069</v>
      </c>
      <c r="L12" s="1">
        <v>5857544</v>
      </c>
      <c r="M12" s="1">
        <v>2454416</v>
      </c>
      <c r="N12" s="1">
        <v>17515007</v>
      </c>
      <c r="O12" s="76" t="str">
        <f t="shared" si="0"/>
        <v>宇土市</v>
      </c>
      <c r="P12" s="1">
        <v>8560433.790119324</v>
      </c>
      <c r="Q12" s="1">
        <v>894074.7890642211</v>
      </c>
      <c r="R12" s="1">
        <v>3374093.9626853014</v>
      </c>
      <c r="S12" s="1">
        <v>4292265.0383698</v>
      </c>
      <c r="T12" s="1">
        <v>1841750</v>
      </c>
      <c r="U12" s="1">
        <v>1841750</v>
      </c>
      <c r="V12" s="1">
        <v>99368756.35111849</v>
      </c>
      <c r="W12" s="1">
        <v>997489</v>
      </c>
      <c r="X12" s="1">
        <v>435237</v>
      </c>
      <c r="Y12" s="7">
        <v>99931008.35111849</v>
      </c>
      <c r="Z12" s="1">
        <v>3135807.5716747683</v>
      </c>
      <c r="AA12" s="1">
        <v>33299426.869533055</v>
      </c>
      <c r="AB12" s="7">
        <v>62933521.90991067</v>
      </c>
      <c r="AC12" s="76" t="str">
        <f t="shared" si="1"/>
        <v>宇土市</v>
      </c>
      <c r="AD12" s="8">
        <v>4.281437112813597</v>
      </c>
      <c r="AE12" s="8">
        <v>0.03772600737159867</v>
      </c>
      <c r="AF12" s="8">
        <v>1.3174131444115464</v>
      </c>
      <c r="AG12" s="8">
        <v>29.063922939844268</v>
      </c>
      <c r="AH12" s="8">
        <v>5.937738198487746</v>
      </c>
      <c r="AI12" s="8">
        <v>26.326946936960766</v>
      </c>
      <c r="AJ12" s="8">
        <v>1.3338053734308801</v>
      </c>
      <c r="AK12" s="8">
        <v>-1.1369399090213228</v>
      </c>
      <c r="AL12" s="8">
        <v>-1.594600319730976</v>
      </c>
      <c r="AM12" s="8">
        <v>-0.20735496045596458</v>
      </c>
      <c r="AN12" s="8">
        <v>14.870944468380479</v>
      </c>
      <c r="AO12" s="8">
        <v>-1.2957661291133367</v>
      </c>
      <c r="AP12" s="9">
        <v>0.6388828381727986</v>
      </c>
      <c r="AQ12" s="76" t="s">
        <v>8</v>
      </c>
      <c r="AR12" s="8">
        <v>2.1090597816855317</v>
      </c>
      <c r="AS12" s="8">
        <v>17.02853851513358</v>
      </c>
      <c r="AT12" s="8">
        <v>-0.48567869663073865</v>
      </c>
      <c r="AU12" s="8">
        <v>1.494134621881894</v>
      </c>
      <c r="AV12" s="8">
        <v>10.458187820001884</v>
      </c>
      <c r="AW12" s="8">
        <v>10.458187820001884</v>
      </c>
      <c r="AX12" s="8">
        <v>4.198456532682491</v>
      </c>
      <c r="AY12" s="8">
        <v>12.701325201424062</v>
      </c>
      <c r="AZ12" s="8">
        <v>13.119381223051313</v>
      </c>
      <c r="BA12" s="9">
        <v>4.241154536953348</v>
      </c>
      <c r="BB12" s="8">
        <v>4.094365125356587</v>
      </c>
      <c r="BC12" s="8">
        <v>9.324330984162389</v>
      </c>
      <c r="BD12" s="9">
        <v>1.680940182434593</v>
      </c>
      <c r="BE12" s="76" t="s">
        <v>8</v>
      </c>
      <c r="BF12" s="8">
        <f t="shared" si="23"/>
        <v>89.02799444233108</v>
      </c>
      <c r="BG12" s="8">
        <f t="shared" si="24"/>
        <v>2.5446345948522184</v>
      </c>
      <c r="BH12" s="8">
        <f t="shared" si="25"/>
        <v>0.05253356519861844</v>
      </c>
      <c r="BI12" s="8">
        <f t="shared" si="25"/>
        <v>0.5408043506004783</v>
      </c>
      <c r="BJ12" s="8">
        <f t="shared" si="2"/>
        <v>26.92686111659991</v>
      </c>
      <c r="BK12" s="8">
        <f t="shared" si="3"/>
        <v>6.395555437561025</v>
      </c>
      <c r="BL12" s="8">
        <f t="shared" si="4"/>
        <v>1.932922539305124</v>
      </c>
      <c r="BM12" s="8">
        <f t="shared" si="5"/>
        <v>9.391702626117498</v>
      </c>
      <c r="BN12" s="8">
        <f t="shared" si="6"/>
        <v>2.3801320923760882</v>
      </c>
      <c r="BO12" s="8">
        <f t="shared" si="7"/>
        <v>13.018050367600834</v>
      </c>
      <c r="BP12" s="8">
        <f t="shared" si="8"/>
        <v>5.861588006216129</v>
      </c>
      <c r="BQ12" s="8">
        <f t="shared" si="9"/>
        <v>2.4561105111399875</v>
      </c>
      <c r="BR12" s="9">
        <f t="shared" si="10"/>
        <v>17.52709923476316</v>
      </c>
      <c r="BS12" s="76" t="s">
        <v>8</v>
      </c>
      <c r="BT12" s="8">
        <f t="shared" si="11"/>
        <v>8.566343851991673</v>
      </c>
      <c r="BU12" s="8">
        <f t="shared" si="12"/>
        <v>0.8946920518632132</v>
      </c>
      <c r="BV12" s="8">
        <f t="shared" si="13"/>
        <v>3.376423412871062</v>
      </c>
      <c r="BW12" s="8">
        <f t="shared" si="14"/>
        <v>4.295228387257396</v>
      </c>
      <c r="BX12" s="8">
        <f t="shared" si="15"/>
        <v>1.843021530943439</v>
      </c>
      <c r="BY12" s="8">
        <f t="shared" si="16"/>
        <v>1.843021530943439</v>
      </c>
      <c r="BZ12" s="8">
        <f t="shared" si="17"/>
        <v>99.43735982526618</v>
      </c>
      <c r="CA12" s="8">
        <f t="shared" si="18"/>
        <v>0.9981776592258669</v>
      </c>
      <c r="CB12" s="8">
        <f t="shared" si="19"/>
        <v>0.4355374844920481</v>
      </c>
      <c r="CC12" s="9">
        <f t="shared" si="20"/>
        <v>100</v>
      </c>
      <c r="CD12" s="8">
        <f t="shared" si="26"/>
        <v>3.1557279036424934</v>
      </c>
      <c r="CE12" s="8">
        <f t="shared" si="21"/>
        <v>33.51096269321302</v>
      </c>
      <c r="CF12" s="9">
        <f t="shared" si="22"/>
        <v>63.3333094031445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</row>
    <row r="13" spans="1:135" s="1" customFormat="1" ht="10.5" customHeight="1">
      <c r="A13" s="76" t="s">
        <v>116</v>
      </c>
      <c r="B13" s="1">
        <v>60856342.33707196</v>
      </c>
      <c r="C13" s="1">
        <v>1158985.993106832</v>
      </c>
      <c r="D13" s="1">
        <v>148532.75686679326</v>
      </c>
      <c r="E13" s="1">
        <v>2809199.476468093</v>
      </c>
      <c r="F13" s="1">
        <v>3584322.916038407</v>
      </c>
      <c r="G13" s="1">
        <v>5238053.222693115</v>
      </c>
      <c r="H13" s="1">
        <v>2038433.7980436883</v>
      </c>
      <c r="I13" s="1">
        <v>5890291.173855033</v>
      </c>
      <c r="J13" s="1">
        <v>2421337</v>
      </c>
      <c r="K13" s="1">
        <v>10222807</v>
      </c>
      <c r="L13" s="1">
        <v>9822757</v>
      </c>
      <c r="M13" s="1">
        <v>1914060</v>
      </c>
      <c r="N13" s="1">
        <v>15607562</v>
      </c>
      <c r="O13" s="76" t="s">
        <v>151</v>
      </c>
      <c r="P13" s="1">
        <v>10151044.047096036</v>
      </c>
      <c r="Q13" s="1">
        <v>220276.65814341282</v>
      </c>
      <c r="R13" s="1">
        <v>4868639.267537404</v>
      </c>
      <c r="S13" s="1">
        <v>5062128.121415219</v>
      </c>
      <c r="T13" s="1">
        <v>1761280</v>
      </c>
      <c r="U13" s="1">
        <v>1761280</v>
      </c>
      <c r="V13" s="1">
        <v>72768666.384168</v>
      </c>
      <c r="W13" s="1">
        <v>730470</v>
      </c>
      <c r="X13" s="1">
        <v>318728</v>
      </c>
      <c r="Y13" s="7">
        <v>73180408.384168</v>
      </c>
      <c r="Z13" s="25">
        <v>4116718.2264417186</v>
      </c>
      <c r="AA13" s="1">
        <v>8822376.13873152</v>
      </c>
      <c r="AB13" s="7">
        <v>59829572.01899476</v>
      </c>
      <c r="AC13" s="76" t="s">
        <v>151</v>
      </c>
      <c r="AD13" s="59">
        <v>2.614988902180942</v>
      </c>
      <c r="AE13" s="8">
        <v>7.6340336484788995</v>
      </c>
      <c r="AF13" s="8">
        <v>3.662264542898317</v>
      </c>
      <c r="AG13" s="8">
        <v>28.122986133890738</v>
      </c>
      <c r="AH13" s="8">
        <v>0.968350999135003</v>
      </c>
      <c r="AI13" s="8">
        <v>21.428920306216558</v>
      </c>
      <c r="AJ13" s="8">
        <v>-5.666921504663343</v>
      </c>
      <c r="AK13" s="8">
        <v>-0.0031892832523175716</v>
      </c>
      <c r="AL13" s="8">
        <v>-1.2222504159021057</v>
      </c>
      <c r="AM13" s="8">
        <v>-0.44614563592770984</v>
      </c>
      <c r="AN13" s="8">
        <v>0.5398251138995064</v>
      </c>
      <c r="AO13" s="8">
        <v>-2.6144206528292577</v>
      </c>
      <c r="AP13" s="9">
        <v>0.5480758334666346</v>
      </c>
      <c r="AQ13" s="76" t="s">
        <v>151</v>
      </c>
      <c r="AR13" s="8">
        <v>-3.1253157620552168</v>
      </c>
      <c r="AS13" s="8">
        <v>-49.285850829027154</v>
      </c>
      <c r="AT13" s="8">
        <v>4.1103995792551435</v>
      </c>
      <c r="AU13" s="8">
        <v>-5.693879017460895</v>
      </c>
      <c r="AV13" s="8">
        <v>1.8972673194923189</v>
      </c>
      <c r="AW13" s="8">
        <v>1.8972673194923189</v>
      </c>
      <c r="AX13" s="8">
        <v>1.756530448168661</v>
      </c>
      <c r="AY13" s="8">
        <v>10.060102365372359</v>
      </c>
      <c r="AZ13" s="8">
        <v>10.468070357854605</v>
      </c>
      <c r="BA13" s="9">
        <v>1.7982287053737906</v>
      </c>
      <c r="BB13" s="8">
        <v>20.631142811897817</v>
      </c>
      <c r="BC13" s="8">
        <v>12.192222001637761</v>
      </c>
      <c r="BD13" s="9">
        <v>-0.6751415688917762</v>
      </c>
      <c r="BE13" s="76" t="s">
        <v>151</v>
      </c>
      <c r="BF13" s="8">
        <f t="shared" si="23"/>
        <v>83.15933687825354</v>
      </c>
      <c r="BG13" s="8">
        <f t="shared" si="24"/>
        <v>1.5837380778508603</v>
      </c>
      <c r="BH13" s="8">
        <f t="shared" si="25"/>
        <v>0.20296792563257565</v>
      </c>
      <c r="BI13" s="8">
        <f t="shared" si="25"/>
        <v>3.838731620245838</v>
      </c>
      <c r="BJ13" s="8">
        <f t="shared" si="2"/>
        <v>4.897926911287703</v>
      </c>
      <c r="BK13" s="8">
        <f t="shared" si="3"/>
        <v>7.157726143307948</v>
      </c>
      <c r="BL13" s="8">
        <f t="shared" si="4"/>
        <v>2.7854911485909217</v>
      </c>
      <c r="BM13" s="8">
        <f t="shared" si="5"/>
        <v>8.049000140766296</v>
      </c>
      <c r="BN13" s="8">
        <f t="shared" si="6"/>
        <v>3.3087229949427788</v>
      </c>
      <c r="BO13" s="8">
        <f t="shared" si="7"/>
        <v>13.969322152910562</v>
      </c>
      <c r="BP13" s="8">
        <f t="shared" si="8"/>
        <v>13.422659447914581</v>
      </c>
      <c r="BQ13" s="8">
        <f t="shared" si="9"/>
        <v>2.615536100798929</v>
      </c>
      <c r="BR13" s="9">
        <f t="shared" si="10"/>
        <v>21.327514214004538</v>
      </c>
      <c r="BS13" s="76" t="s">
        <v>151</v>
      </c>
      <c r="BT13" s="8">
        <f t="shared" si="11"/>
        <v>13.871259085911488</v>
      </c>
      <c r="BU13" s="8">
        <f t="shared" si="12"/>
        <v>0.3010049588505274</v>
      </c>
      <c r="BV13" s="8">
        <f t="shared" si="13"/>
        <v>6.652927163208747</v>
      </c>
      <c r="BW13" s="8">
        <f t="shared" si="14"/>
        <v>6.917326963852213</v>
      </c>
      <c r="BX13" s="8">
        <f t="shared" si="15"/>
        <v>2.4067643770911764</v>
      </c>
      <c r="BY13" s="8">
        <f t="shared" si="16"/>
        <v>2.4067643770911764</v>
      </c>
      <c r="BZ13" s="8">
        <f t="shared" si="17"/>
        <v>99.4373603412562</v>
      </c>
      <c r="CA13" s="8">
        <f t="shared" si="18"/>
        <v>0.9981769931718929</v>
      </c>
      <c r="CB13" s="8">
        <f t="shared" si="19"/>
        <v>0.4355373344280957</v>
      </c>
      <c r="CC13" s="9">
        <f t="shared" si="20"/>
        <v>100</v>
      </c>
      <c r="CD13" s="59">
        <f t="shared" si="26"/>
        <v>5.65726765515848</v>
      </c>
      <c r="CE13" s="8">
        <f t="shared" si="21"/>
        <v>12.123866737031436</v>
      </c>
      <c r="CF13" s="9">
        <f t="shared" si="22"/>
        <v>82.21886560781009</v>
      </c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</row>
    <row r="14" spans="1:135" s="1" customFormat="1" ht="10.5" customHeight="1">
      <c r="A14" s="76" t="s">
        <v>117</v>
      </c>
      <c r="B14" s="25">
        <v>153448344.64080864</v>
      </c>
      <c r="C14" s="1">
        <v>11877240.739250785</v>
      </c>
      <c r="D14" s="1">
        <v>127435.59049737659</v>
      </c>
      <c r="E14" s="3">
        <v>67317.14885952277</v>
      </c>
      <c r="F14" s="1">
        <v>35682686.56869943</v>
      </c>
      <c r="G14" s="1">
        <v>11598880.534621274</v>
      </c>
      <c r="H14" s="1">
        <v>2943264.677413654</v>
      </c>
      <c r="I14" s="1">
        <v>13840807.381466592</v>
      </c>
      <c r="J14" s="1">
        <v>3906364</v>
      </c>
      <c r="K14" s="1">
        <v>21510312</v>
      </c>
      <c r="L14" s="1">
        <v>12047408</v>
      </c>
      <c r="M14" s="1">
        <v>4195882</v>
      </c>
      <c r="N14" s="1">
        <v>35650746</v>
      </c>
      <c r="O14" s="76" t="s">
        <v>152</v>
      </c>
      <c r="P14" s="1">
        <v>24075309.35857992</v>
      </c>
      <c r="Q14" s="1">
        <v>683606.2492782658</v>
      </c>
      <c r="R14" s="1">
        <v>7881702.289791508</v>
      </c>
      <c r="S14" s="1">
        <v>15510000.819510143</v>
      </c>
      <c r="T14" s="1">
        <v>4045898</v>
      </c>
      <c r="U14" s="1">
        <v>4045898</v>
      </c>
      <c r="V14" s="1">
        <v>181569551.99938858</v>
      </c>
      <c r="W14" s="1">
        <v>1822641</v>
      </c>
      <c r="X14" s="1">
        <v>795278</v>
      </c>
      <c r="Y14" s="7">
        <v>182596914.99938858</v>
      </c>
      <c r="Z14" s="1">
        <v>12071993.478607684</v>
      </c>
      <c r="AA14" s="1">
        <v>47281567.1033207</v>
      </c>
      <c r="AB14" s="7">
        <v>122215991.41746019</v>
      </c>
      <c r="AC14" s="76" t="s">
        <v>152</v>
      </c>
      <c r="AD14" s="8">
        <v>2.514721243561252</v>
      </c>
      <c r="AE14" s="8">
        <v>11.094169184190633</v>
      </c>
      <c r="AF14" s="8">
        <v>2.0458755735450844</v>
      </c>
      <c r="AG14" s="8">
        <v>-23.599049671186783</v>
      </c>
      <c r="AH14" s="8">
        <v>-6.13311660502829</v>
      </c>
      <c r="AI14" s="8">
        <v>47.87707945132787</v>
      </c>
      <c r="AJ14" s="8">
        <v>-2.225013177862499</v>
      </c>
      <c r="AK14" s="8">
        <v>0.11765988640145082</v>
      </c>
      <c r="AL14" s="8">
        <v>-2.5420532021906785</v>
      </c>
      <c r="AM14" s="8">
        <v>0.4594306008437629</v>
      </c>
      <c r="AN14" s="8">
        <v>12.366133115827774</v>
      </c>
      <c r="AO14" s="8">
        <v>-1.7353703130364484</v>
      </c>
      <c r="AP14" s="9">
        <v>-0.07024368279163756</v>
      </c>
      <c r="AQ14" s="76" t="s">
        <v>152</v>
      </c>
      <c r="AR14" s="8">
        <v>-3.6608054078277585</v>
      </c>
      <c r="AS14" s="8">
        <v>-2.2239641304745215</v>
      </c>
      <c r="AT14" s="8">
        <v>-1.5962740198403162</v>
      </c>
      <c r="AU14" s="8">
        <v>-4.738139992402201</v>
      </c>
      <c r="AV14" s="8">
        <v>7.811781358803777</v>
      </c>
      <c r="AW14" s="8">
        <v>7.811781358803777</v>
      </c>
      <c r="AX14" s="8">
        <v>1.7611987071781416</v>
      </c>
      <c r="AY14" s="8">
        <v>10.065188575845504</v>
      </c>
      <c r="AZ14" s="8">
        <v>10.473383137792027</v>
      </c>
      <c r="BA14" s="9">
        <v>1.8028983016007427</v>
      </c>
      <c r="BB14" s="8">
        <v>10.71020586519055</v>
      </c>
      <c r="BC14" s="8">
        <v>3.104892261486437</v>
      </c>
      <c r="BD14" s="9">
        <v>0.4526904639945658</v>
      </c>
      <c r="BE14" s="76" t="s">
        <v>152</v>
      </c>
      <c r="BF14" s="8">
        <f t="shared" si="23"/>
        <v>84.03665781610958</v>
      </c>
      <c r="BG14" s="8">
        <f t="shared" si="24"/>
        <v>6.504622895348783</v>
      </c>
      <c r="BH14" s="8">
        <f t="shared" si="25"/>
        <v>0.06979065911261606</v>
      </c>
      <c r="BI14" s="8">
        <f t="shared" si="25"/>
        <v>0.036866531321051166</v>
      </c>
      <c r="BJ14" s="8">
        <f t="shared" si="2"/>
        <v>19.54177953598992</v>
      </c>
      <c r="BK14" s="8">
        <f t="shared" si="3"/>
        <v>6.352177710483287</v>
      </c>
      <c r="BL14" s="8">
        <f t="shared" si="4"/>
        <v>1.611891787669857</v>
      </c>
      <c r="BM14" s="8">
        <f t="shared" si="5"/>
        <v>7.579978764434732</v>
      </c>
      <c r="BN14" s="8">
        <f t="shared" si="6"/>
        <v>2.139337348614614</v>
      </c>
      <c r="BO14" s="8">
        <f t="shared" si="7"/>
        <v>11.78021654970021</v>
      </c>
      <c r="BP14" s="8">
        <f t="shared" si="8"/>
        <v>6.597815740775434</v>
      </c>
      <c r="BQ14" s="8">
        <f t="shared" si="9"/>
        <v>2.297893148969165</v>
      </c>
      <c r="BR14" s="9">
        <f t="shared" si="10"/>
        <v>19.5242871436899</v>
      </c>
      <c r="BS14" s="76" t="s">
        <v>152</v>
      </c>
      <c r="BT14" s="8">
        <f t="shared" si="11"/>
        <v>13.184948583967332</v>
      </c>
      <c r="BU14" s="8">
        <f t="shared" si="12"/>
        <v>0.3743799555871767</v>
      </c>
      <c r="BV14" s="8">
        <f t="shared" si="13"/>
        <v>4.316448769037472</v>
      </c>
      <c r="BW14" s="8">
        <f t="shared" si="14"/>
        <v>8.494119859342684</v>
      </c>
      <c r="BX14" s="8">
        <f t="shared" si="15"/>
        <v>2.2157537546642274</v>
      </c>
      <c r="BY14" s="8">
        <f t="shared" si="16"/>
        <v>2.2157537546642274</v>
      </c>
      <c r="BZ14" s="8">
        <f t="shared" si="17"/>
        <v>99.43736015474116</v>
      </c>
      <c r="CA14" s="8">
        <f t="shared" si="18"/>
        <v>0.9981773240835438</v>
      </c>
      <c r="CB14" s="8">
        <f t="shared" si="19"/>
        <v>0.4355374788246904</v>
      </c>
      <c r="CC14" s="9">
        <f t="shared" si="20"/>
        <v>100</v>
      </c>
      <c r="CD14" s="8">
        <f t="shared" si="26"/>
        <v>6.6486882550926465</v>
      </c>
      <c r="CE14" s="8">
        <f t="shared" si="21"/>
        <v>26.04047131397886</v>
      </c>
      <c r="CF14" s="9">
        <f t="shared" si="22"/>
        <v>67.3108404309285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</row>
    <row r="15" spans="1:135" s="1" customFormat="1" ht="10.5" customHeight="1">
      <c r="A15" s="76" t="s">
        <v>121</v>
      </c>
      <c r="B15" s="1">
        <v>63018201.57543543</v>
      </c>
      <c r="C15" s="1">
        <v>5831614.009797556</v>
      </c>
      <c r="D15" s="1">
        <v>404248.6648156829</v>
      </c>
      <c r="E15" s="4" t="s">
        <v>153</v>
      </c>
      <c r="F15" s="1">
        <v>6773939.684462391</v>
      </c>
      <c r="G15" s="1">
        <v>6990487.775091867</v>
      </c>
      <c r="H15" s="1">
        <v>1656222.9058365072</v>
      </c>
      <c r="I15" s="1">
        <v>6357105.535431425</v>
      </c>
      <c r="J15" s="1">
        <v>2170810</v>
      </c>
      <c r="K15" s="1">
        <v>8418049</v>
      </c>
      <c r="L15" s="1">
        <v>1720957</v>
      </c>
      <c r="M15" s="1">
        <v>1866319</v>
      </c>
      <c r="N15" s="1">
        <v>20828448</v>
      </c>
      <c r="O15" s="76" t="s">
        <v>154</v>
      </c>
      <c r="P15" s="1">
        <v>14362415.641248653</v>
      </c>
      <c r="Q15" s="1">
        <v>759276.1624094292</v>
      </c>
      <c r="R15" s="1">
        <v>4142321.169335022</v>
      </c>
      <c r="S15" s="1">
        <v>9460818.309504202</v>
      </c>
      <c r="T15" s="1">
        <v>1835735</v>
      </c>
      <c r="U15" s="1">
        <v>1835735</v>
      </c>
      <c r="V15" s="1">
        <v>79216352.21668409</v>
      </c>
      <c r="W15" s="1">
        <v>795194</v>
      </c>
      <c r="X15" s="1">
        <v>346969</v>
      </c>
      <c r="Y15" s="7">
        <v>79664577.21668409</v>
      </c>
      <c r="Z15" s="1">
        <v>6235862.674613239</v>
      </c>
      <c r="AA15" s="1">
        <v>13764427.459554259</v>
      </c>
      <c r="AB15" s="7">
        <v>59216062.082516596</v>
      </c>
      <c r="AC15" s="76" t="s">
        <v>154</v>
      </c>
      <c r="AD15" s="8">
        <v>-5.420838440669763</v>
      </c>
      <c r="AE15" s="8">
        <v>1.2456368924233818</v>
      </c>
      <c r="AF15" s="8">
        <v>4.758025541525698</v>
      </c>
      <c r="AG15" s="158" t="s">
        <v>153</v>
      </c>
      <c r="AH15" s="8">
        <v>-46.606230931191824</v>
      </c>
      <c r="AI15" s="8">
        <v>34.436486710366204</v>
      </c>
      <c r="AJ15" s="8">
        <v>2.19311568094783</v>
      </c>
      <c r="AK15" s="8">
        <v>3.3747974906335387</v>
      </c>
      <c r="AL15" s="8">
        <v>-1.6619720606768387</v>
      </c>
      <c r="AM15" s="8">
        <v>0.15138022622563674</v>
      </c>
      <c r="AN15" s="8">
        <v>13.578927777572453</v>
      </c>
      <c r="AO15" s="8">
        <v>-1.9623097429970977</v>
      </c>
      <c r="AP15" s="9">
        <v>0.15700768765919382</v>
      </c>
      <c r="AQ15" s="76" t="s">
        <v>154</v>
      </c>
      <c r="AR15" s="8">
        <v>1.0039140722680873</v>
      </c>
      <c r="AS15" s="8">
        <v>20.33526580377908</v>
      </c>
      <c r="AT15" s="8">
        <v>-2.308433855026015</v>
      </c>
      <c r="AU15" s="8">
        <v>1.201547941238951</v>
      </c>
      <c r="AV15" s="8">
        <v>-26.724098358758074</v>
      </c>
      <c r="AW15" s="8">
        <v>-26.724098358758074</v>
      </c>
      <c r="AX15" s="8">
        <v>-4.96509983204287</v>
      </c>
      <c r="AY15" s="8">
        <v>2.7900363232119543</v>
      </c>
      <c r="AZ15" s="8">
        <v>3.1712379275893237</v>
      </c>
      <c r="BA15" s="9">
        <v>-4.926156310319683</v>
      </c>
      <c r="BB15" s="8">
        <v>1.4661775229665914</v>
      </c>
      <c r="BC15" s="8">
        <v>-23.046169908619827</v>
      </c>
      <c r="BD15" s="9">
        <v>-0.1796782394465317</v>
      </c>
      <c r="BE15" s="76" t="s">
        <v>154</v>
      </c>
      <c r="BF15" s="8">
        <f t="shared" si="23"/>
        <v>79.10441977747367</v>
      </c>
      <c r="BG15" s="8">
        <f t="shared" si="24"/>
        <v>7.3202095756258485</v>
      </c>
      <c r="BH15" s="8">
        <f t="shared" si="25"/>
        <v>0.5074384110721439</v>
      </c>
      <c r="BI15" s="158" t="s">
        <v>150</v>
      </c>
      <c r="BJ15" s="8">
        <f t="shared" si="2"/>
        <v>8.50307617404104</v>
      </c>
      <c r="BK15" s="8">
        <f t="shared" si="3"/>
        <v>8.774900990283363</v>
      </c>
      <c r="BL15" s="8">
        <f t="shared" si="4"/>
        <v>2.0789954126432564</v>
      </c>
      <c r="BM15" s="8">
        <f t="shared" si="5"/>
        <v>7.979839669694577</v>
      </c>
      <c r="BN15" s="8">
        <f t="shared" si="6"/>
        <v>2.7249375768297797</v>
      </c>
      <c r="BO15" s="8">
        <f t="shared" si="7"/>
        <v>10.566865844405706</v>
      </c>
      <c r="BP15" s="8">
        <f t="shared" si="8"/>
        <v>2.1602537289805404</v>
      </c>
      <c r="BQ15" s="8">
        <f t="shared" si="9"/>
        <v>2.342721276137192</v>
      </c>
      <c r="BR15" s="9">
        <f t="shared" si="10"/>
        <v>26.145181117760224</v>
      </c>
      <c r="BS15" s="76" t="s">
        <v>154</v>
      </c>
      <c r="BT15" s="8">
        <f t="shared" si="11"/>
        <v>18.028609631836147</v>
      </c>
      <c r="BU15" s="8">
        <f t="shared" si="12"/>
        <v>0.9530913097602113</v>
      </c>
      <c r="BV15" s="8">
        <f t="shared" si="13"/>
        <v>5.199702696052844</v>
      </c>
      <c r="BW15" s="8">
        <f t="shared" si="14"/>
        <v>11.875815626023092</v>
      </c>
      <c r="BX15" s="8">
        <f t="shared" si="15"/>
        <v>2.304330311082783</v>
      </c>
      <c r="BY15" s="8">
        <f t="shared" si="16"/>
        <v>2.304330311082783</v>
      </c>
      <c r="BZ15" s="8">
        <f t="shared" si="17"/>
        <v>99.4373597203926</v>
      </c>
      <c r="CA15" s="8">
        <f t="shared" si="18"/>
        <v>0.9981776440451167</v>
      </c>
      <c r="CB15" s="8">
        <f t="shared" si="19"/>
        <v>0.4355373644377222</v>
      </c>
      <c r="CC15" s="9">
        <f t="shared" si="20"/>
        <v>100</v>
      </c>
      <c r="CD15" s="8">
        <f t="shared" si="26"/>
        <v>7.871938684523115</v>
      </c>
      <c r="CE15" s="8">
        <f t="shared" si="21"/>
        <v>17.3757400768768</v>
      </c>
      <c r="CF15" s="9">
        <f t="shared" si="22"/>
        <v>74.75232123860009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s="1" customFormat="1" ht="10.5" customHeight="1">
      <c r="A16" s="76" t="s">
        <v>126</v>
      </c>
      <c r="B16" s="25">
        <v>167281189.7605527</v>
      </c>
      <c r="C16" s="1">
        <v>4108801.6337016164</v>
      </c>
      <c r="D16" s="1">
        <v>907157.1885009614</v>
      </c>
      <c r="E16" s="3">
        <v>4899699.377502162</v>
      </c>
      <c r="F16" s="1">
        <v>8293757.551443972</v>
      </c>
      <c r="G16" s="1">
        <v>14823663.871966517</v>
      </c>
      <c r="H16" s="1">
        <v>5599255.689098875</v>
      </c>
      <c r="I16" s="1">
        <v>22561353.44833861</v>
      </c>
      <c r="J16" s="1">
        <v>7813704</v>
      </c>
      <c r="K16" s="1">
        <v>30181693</v>
      </c>
      <c r="L16" s="1">
        <v>9161946</v>
      </c>
      <c r="M16" s="1">
        <v>6458138</v>
      </c>
      <c r="N16" s="1">
        <v>52472020</v>
      </c>
      <c r="O16" s="76" t="s">
        <v>155</v>
      </c>
      <c r="P16" s="1">
        <v>36454058.46945741</v>
      </c>
      <c r="Q16" s="1">
        <v>2027667.4684614798</v>
      </c>
      <c r="R16" s="1">
        <v>12779655.548311286</v>
      </c>
      <c r="S16" s="1">
        <v>21646735.452684645</v>
      </c>
      <c r="T16" s="1">
        <v>4963964</v>
      </c>
      <c r="U16" s="1">
        <v>4963964</v>
      </c>
      <c r="V16" s="1">
        <v>208699212.23001012</v>
      </c>
      <c r="W16" s="1">
        <v>2094976</v>
      </c>
      <c r="X16" s="1">
        <v>914106</v>
      </c>
      <c r="Y16" s="7">
        <v>209880082.23001012</v>
      </c>
      <c r="Z16" s="1">
        <v>9915658.19970474</v>
      </c>
      <c r="AA16" s="1">
        <v>23117421.42341049</v>
      </c>
      <c r="AB16" s="7">
        <v>175666132.6068949</v>
      </c>
      <c r="AC16" s="76" t="s">
        <v>155</v>
      </c>
      <c r="AD16" s="8">
        <v>-0.28247405102655715</v>
      </c>
      <c r="AE16" s="8">
        <v>-0.5485712804153974</v>
      </c>
      <c r="AF16" s="8">
        <v>1.9469517069684326</v>
      </c>
      <c r="AG16" s="8">
        <v>7.436884880530142</v>
      </c>
      <c r="AH16" s="8">
        <v>1.957989837454987</v>
      </c>
      <c r="AI16" s="8">
        <v>-8.86754650161466</v>
      </c>
      <c r="AJ16" s="8">
        <v>-5.443548355704575</v>
      </c>
      <c r="AK16" s="8">
        <v>-0.5677931470738099</v>
      </c>
      <c r="AL16" s="8">
        <v>-0.5187505832681579</v>
      </c>
      <c r="AM16" s="8">
        <v>-0.0443383476931226</v>
      </c>
      <c r="AN16" s="8">
        <v>9.350593053224525</v>
      </c>
      <c r="AO16" s="8">
        <v>-1.0155119387333138</v>
      </c>
      <c r="AP16" s="9">
        <v>0.5048397241281876</v>
      </c>
      <c r="AQ16" s="76" t="s">
        <v>155</v>
      </c>
      <c r="AR16" s="8">
        <v>-0.9416763063772258</v>
      </c>
      <c r="AS16" s="8">
        <v>4.927628431087861</v>
      </c>
      <c r="AT16" s="8">
        <v>-1.3603701800828674</v>
      </c>
      <c r="AU16" s="8">
        <v>-1.2117326989157575</v>
      </c>
      <c r="AV16" s="8">
        <v>9.002379448730302</v>
      </c>
      <c r="AW16" s="8">
        <v>9.002379448730302</v>
      </c>
      <c r="AX16" s="8">
        <v>-0.19627933736655542</v>
      </c>
      <c r="AY16" s="8">
        <v>7.948000929548566</v>
      </c>
      <c r="AZ16" s="8">
        <v>8.348248257028189</v>
      </c>
      <c r="BA16" s="9">
        <v>-0.1553813609397907</v>
      </c>
      <c r="BB16" s="8">
        <v>3.483909632912343</v>
      </c>
      <c r="BC16" s="8">
        <v>-5.258604690747089</v>
      </c>
      <c r="BD16" s="9">
        <v>0.3077001880602964</v>
      </c>
      <c r="BE16" s="76" t="s">
        <v>155</v>
      </c>
      <c r="BF16" s="8">
        <f t="shared" si="23"/>
        <v>79.70322289907779</v>
      </c>
      <c r="BG16" s="8">
        <f t="shared" si="24"/>
        <v>1.9576901200175496</v>
      </c>
      <c r="BH16" s="8">
        <f t="shared" si="25"/>
        <v>0.43222643085626244</v>
      </c>
      <c r="BI16" s="8">
        <f t="shared" si="25"/>
        <v>2.3345232789324535</v>
      </c>
      <c r="BJ16" s="8">
        <f t="shared" si="2"/>
        <v>3.951664904702459</v>
      </c>
      <c r="BK16" s="8">
        <f t="shared" si="3"/>
        <v>7.062920747153647</v>
      </c>
      <c r="BL16" s="8">
        <f t="shared" si="4"/>
        <v>2.6678356657791773</v>
      </c>
      <c r="BM16" s="8">
        <f t="shared" si="5"/>
        <v>10.749640084290299</v>
      </c>
      <c r="BN16" s="8">
        <f t="shared" si="6"/>
        <v>3.722937363554521</v>
      </c>
      <c r="BO16" s="8">
        <f t="shared" si="7"/>
        <v>14.380446528948621</v>
      </c>
      <c r="BP16" s="8">
        <f t="shared" si="8"/>
        <v>4.365324190200818</v>
      </c>
      <c r="BQ16" s="8">
        <f t="shared" si="9"/>
        <v>3.0770609251631837</v>
      </c>
      <c r="BR16" s="9">
        <f t="shared" si="10"/>
        <v>25.0009526594788</v>
      </c>
      <c r="BS16" s="76" t="s">
        <v>155</v>
      </c>
      <c r="BT16" s="8">
        <f t="shared" si="11"/>
        <v>17.36899379975798</v>
      </c>
      <c r="BU16" s="8">
        <f t="shared" si="12"/>
        <v>0.9661076205598844</v>
      </c>
      <c r="BV16" s="8">
        <f t="shared" si="13"/>
        <v>6.089027320994617</v>
      </c>
      <c r="BW16" s="8">
        <f t="shared" si="14"/>
        <v>10.313858858203478</v>
      </c>
      <c r="BX16" s="8">
        <f t="shared" si="15"/>
        <v>2.365142965095626</v>
      </c>
      <c r="BY16" s="8">
        <f t="shared" si="16"/>
        <v>2.365142965095626</v>
      </c>
      <c r="BZ16" s="8">
        <f t="shared" si="17"/>
        <v>99.43735966393139</v>
      </c>
      <c r="CA16" s="8">
        <f t="shared" si="18"/>
        <v>0.9981776153985353</v>
      </c>
      <c r="CB16" s="8">
        <f t="shared" si="19"/>
        <v>0.43553727932992714</v>
      </c>
      <c r="CC16" s="9">
        <f t="shared" si="20"/>
        <v>100</v>
      </c>
      <c r="CD16" s="8">
        <f t="shared" si="26"/>
        <v>4.751171839008459</v>
      </c>
      <c r="CE16" s="8">
        <f t="shared" si="21"/>
        <v>11.076908808803973</v>
      </c>
      <c r="CF16" s="9">
        <f t="shared" si="22"/>
        <v>84.17191935218757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</row>
    <row r="17" spans="1:135" s="1" customFormat="1" ht="10.5" customHeight="1">
      <c r="A17" s="77" t="s">
        <v>120</v>
      </c>
      <c r="B17" s="26">
        <v>164668517.57524487</v>
      </c>
      <c r="C17" s="10">
        <v>3670245.2671598997</v>
      </c>
      <c r="D17" s="10">
        <v>15529.359401678805</v>
      </c>
      <c r="E17" s="10">
        <v>0</v>
      </c>
      <c r="F17" s="10">
        <v>81077024.3152982</v>
      </c>
      <c r="G17" s="10">
        <v>7882980.881558814</v>
      </c>
      <c r="H17" s="10">
        <v>3115902.231208702</v>
      </c>
      <c r="I17" s="10">
        <v>10517238.520617567</v>
      </c>
      <c r="J17" s="10">
        <v>1548574</v>
      </c>
      <c r="K17" s="10">
        <v>22331294</v>
      </c>
      <c r="L17" s="10">
        <v>5066842</v>
      </c>
      <c r="M17" s="10">
        <v>3774742</v>
      </c>
      <c r="N17" s="10">
        <v>25668145</v>
      </c>
      <c r="O17" s="77" t="s">
        <v>156</v>
      </c>
      <c r="P17" s="10">
        <v>25327138.240129746</v>
      </c>
      <c r="Q17" s="10">
        <v>663686.0088948489</v>
      </c>
      <c r="R17" s="10">
        <v>10185348.863400813</v>
      </c>
      <c r="S17" s="10">
        <v>14478103.367834082</v>
      </c>
      <c r="T17" s="10">
        <v>3372924</v>
      </c>
      <c r="U17" s="10">
        <v>3372924</v>
      </c>
      <c r="V17" s="10">
        <v>193368579.8153746</v>
      </c>
      <c r="W17" s="10">
        <v>1941083</v>
      </c>
      <c r="X17" s="10">
        <v>846958</v>
      </c>
      <c r="Y17" s="11">
        <v>194462704.8153746</v>
      </c>
      <c r="Z17" s="10">
        <v>3685774.6265615784</v>
      </c>
      <c r="AA17" s="10">
        <v>88960005.19685702</v>
      </c>
      <c r="AB17" s="11">
        <v>100722799.99195601</v>
      </c>
      <c r="AC17" s="77" t="s">
        <v>156</v>
      </c>
      <c r="AD17" s="12">
        <v>48.38400546852837</v>
      </c>
      <c r="AE17" s="12">
        <v>15.722951018762188</v>
      </c>
      <c r="AF17" s="12">
        <v>-15.718384620796833</v>
      </c>
      <c r="AG17" s="12" t="s">
        <v>157</v>
      </c>
      <c r="AH17" s="12">
        <v>159.60926416488869</v>
      </c>
      <c r="AI17" s="12">
        <v>27.872534971754504</v>
      </c>
      <c r="AJ17" s="12">
        <v>8.114703477554608</v>
      </c>
      <c r="AK17" s="12">
        <v>3.1034454468758055</v>
      </c>
      <c r="AL17" s="12">
        <v>-4.486720063553232</v>
      </c>
      <c r="AM17" s="12">
        <v>2.145124579642051</v>
      </c>
      <c r="AN17" s="12">
        <v>10.300498228976346</v>
      </c>
      <c r="AO17" s="12">
        <v>-0.3973033926073652</v>
      </c>
      <c r="AP17" s="13">
        <v>0.8982321210702762</v>
      </c>
      <c r="AQ17" s="77" t="s">
        <v>156</v>
      </c>
      <c r="AR17" s="12">
        <v>-0.23135652991878702</v>
      </c>
      <c r="AS17" s="12">
        <v>-5.042728267902938</v>
      </c>
      <c r="AT17" s="12">
        <v>5.706590138926585</v>
      </c>
      <c r="AU17" s="12">
        <v>-3.809232435002182</v>
      </c>
      <c r="AV17" s="12">
        <v>6.97914287889168</v>
      </c>
      <c r="AW17" s="12">
        <v>6.97914287889168</v>
      </c>
      <c r="AX17" s="12">
        <v>38.60223129510212</v>
      </c>
      <c r="AY17" s="12">
        <v>49.91257404561287</v>
      </c>
      <c r="AZ17" s="12">
        <v>50.468393852341784</v>
      </c>
      <c r="BA17" s="13">
        <v>38.659028279586934</v>
      </c>
      <c r="BB17" s="12">
        <v>15.541344965749172</v>
      </c>
      <c r="BC17" s="12">
        <v>137.89200005752542</v>
      </c>
      <c r="BD17" s="13">
        <v>1.8140467621403815</v>
      </c>
      <c r="BE17" s="77" t="s">
        <v>156</v>
      </c>
      <c r="BF17" s="12">
        <f t="shared" si="23"/>
        <v>84.67871396295926</v>
      </c>
      <c r="BG17" s="12">
        <f t="shared" si="24"/>
        <v>1.887377464303234</v>
      </c>
      <c r="BH17" s="12">
        <f t="shared" si="25"/>
        <v>0.007985777744078269</v>
      </c>
      <c r="BI17" s="12">
        <f t="shared" si="25"/>
        <v>0</v>
      </c>
      <c r="BJ17" s="12">
        <f t="shared" si="2"/>
        <v>41.69283996757824</v>
      </c>
      <c r="BK17" s="12">
        <f t="shared" si="3"/>
        <v>4.053723766232202</v>
      </c>
      <c r="BL17" s="12">
        <f t="shared" si="4"/>
        <v>1.602313530590341</v>
      </c>
      <c r="BM17" s="12">
        <f t="shared" si="5"/>
        <v>5.4083576234336395</v>
      </c>
      <c r="BN17" s="12">
        <f t="shared" si="6"/>
        <v>0.7963347015409643</v>
      </c>
      <c r="BO17" s="12">
        <f t="shared" si="7"/>
        <v>11.48358705655237</v>
      </c>
      <c r="BP17" s="12">
        <f t="shared" si="8"/>
        <v>2.605559767776821</v>
      </c>
      <c r="BQ17" s="12">
        <f t="shared" si="9"/>
        <v>1.9411135948066691</v>
      </c>
      <c r="BR17" s="13">
        <f t="shared" si="10"/>
        <v>13.199520712400698</v>
      </c>
      <c r="BS17" s="77" t="s">
        <v>156</v>
      </c>
      <c r="BT17" s="12">
        <f t="shared" si="11"/>
        <v>13.024162275319402</v>
      </c>
      <c r="BU17" s="12">
        <f t="shared" si="12"/>
        <v>0.34129218223358604</v>
      </c>
      <c r="BV17" s="12">
        <f t="shared" si="13"/>
        <v>5.237687541717017</v>
      </c>
      <c r="BW17" s="12">
        <f t="shared" si="14"/>
        <v>7.445182551368798</v>
      </c>
      <c r="BX17" s="12">
        <f t="shared" si="15"/>
        <v>1.7344837423722441</v>
      </c>
      <c r="BY17" s="12">
        <f t="shared" si="16"/>
        <v>1.7344837423722441</v>
      </c>
      <c r="BZ17" s="12">
        <f t="shared" si="17"/>
        <v>99.43735998065091</v>
      </c>
      <c r="CA17" s="12">
        <f t="shared" si="18"/>
        <v>0.9981775178139628</v>
      </c>
      <c r="CB17" s="12">
        <f t="shared" si="19"/>
        <v>0.43553749846486645</v>
      </c>
      <c r="CC17" s="13">
        <f t="shared" si="20"/>
        <v>100</v>
      </c>
      <c r="CD17" s="12">
        <f t="shared" si="26"/>
        <v>1.9060876539925462</v>
      </c>
      <c r="CE17" s="12">
        <f t="shared" si="21"/>
        <v>46.00540857351007</v>
      </c>
      <c r="CF17" s="13">
        <f t="shared" si="22"/>
        <v>52.088503772497376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35" s="1" customFormat="1" ht="10.5" customHeight="1">
      <c r="A18" s="77" t="s">
        <v>118</v>
      </c>
      <c r="B18" s="10">
        <v>20289222.824127533</v>
      </c>
      <c r="C18" s="10">
        <v>770698.3573154715</v>
      </c>
      <c r="D18" s="10">
        <v>189435.23575953374</v>
      </c>
      <c r="E18" s="24" t="s">
        <v>153</v>
      </c>
      <c r="F18" s="10">
        <v>1934419.5558165214</v>
      </c>
      <c r="G18" s="10">
        <v>5398415.362718361</v>
      </c>
      <c r="H18" s="10">
        <v>1356170.0736279504</v>
      </c>
      <c r="I18" s="10">
        <v>1076077.2388896944</v>
      </c>
      <c r="J18" s="10">
        <v>394025</v>
      </c>
      <c r="K18" s="10">
        <v>2842420</v>
      </c>
      <c r="L18" s="10">
        <v>524030</v>
      </c>
      <c r="M18" s="10">
        <v>697041</v>
      </c>
      <c r="N18" s="10">
        <v>5106491</v>
      </c>
      <c r="O18" s="77" t="s">
        <v>158</v>
      </c>
      <c r="P18" s="10">
        <v>2793931.4526858456</v>
      </c>
      <c r="Q18" s="10">
        <v>15066.181808060222</v>
      </c>
      <c r="R18" s="10">
        <v>929320.6689335513</v>
      </c>
      <c r="S18" s="10">
        <v>1849544.601944234</v>
      </c>
      <c r="T18" s="10">
        <v>993929</v>
      </c>
      <c r="U18" s="10">
        <v>993929</v>
      </c>
      <c r="V18" s="10">
        <v>24077083.276813377</v>
      </c>
      <c r="W18" s="10">
        <v>241692</v>
      </c>
      <c r="X18" s="10">
        <v>105458</v>
      </c>
      <c r="Y18" s="11">
        <v>24213317.276813377</v>
      </c>
      <c r="Z18" s="10">
        <v>960133.5930750052</v>
      </c>
      <c r="AA18" s="10">
        <v>7332834.918534882</v>
      </c>
      <c r="AB18" s="11">
        <v>15784114.76520349</v>
      </c>
      <c r="AC18" s="77" t="s">
        <v>158</v>
      </c>
      <c r="AD18" s="12">
        <v>10.429996273476112</v>
      </c>
      <c r="AE18" s="12">
        <v>-7.940666140662985</v>
      </c>
      <c r="AF18" s="12">
        <v>3.1572593778425904</v>
      </c>
      <c r="AG18" s="158" t="s">
        <v>153</v>
      </c>
      <c r="AH18" s="12">
        <v>-2.790523403215902</v>
      </c>
      <c r="AI18" s="12">
        <v>64.25244393686498</v>
      </c>
      <c r="AJ18" s="12">
        <v>-10.779771145450692</v>
      </c>
      <c r="AK18" s="12">
        <v>-4.831363401593169</v>
      </c>
      <c r="AL18" s="12">
        <v>-6.968205922491016</v>
      </c>
      <c r="AM18" s="12">
        <v>0.16022563377571863</v>
      </c>
      <c r="AN18" s="12">
        <v>17.723836588899996</v>
      </c>
      <c r="AO18" s="12">
        <v>-2.220598116629797</v>
      </c>
      <c r="AP18" s="13">
        <v>2.020474455478618</v>
      </c>
      <c r="AQ18" s="77" t="s">
        <v>158</v>
      </c>
      <c r="AR18" s="12">
        <v>-3.06692683819249</v>
      </c>
      <c r="AS18" s="12">
        <v>-9.27802237717193</v>
      </c>
      <c r="AT18" s="12">
        <v>-2.0038499759476394</v>
      </c>
      <c r="AU18" s="12">
        <v>-3.538916765820092</v>
      </c>
      <c r="AV18" s="12">
        <v>9.458121568864978</v>
      </c>
      <c r="AW18" s="12">
        <v>9.458121568864978</v>
      </c>
      <c r="AX18" s="12">
        <v>8.634907397006215</v>
      </c>
      <c r="AY18" s="12">
        <v>17.499611076540138</v>
      </c>
      <c r="AZ18" s="12">
        <v>17.93558488033997</v>
      </c>
      <c r="BA18" s="13">
        <v>8.679422040862073</v>
      </c>
      <c r="BB18" s="12">
        <v>-5.944224701590143</v>
      </c>
      <c r="BC18" s="12">
        <v>38.96874921601435</v>
      </c>
      <c r="BD18" s="13">
        <v>-0.515368243964014</v>
      </c>
      <c r="BE18" s="77" t="s">
        <v>158</v>
      </c>
      <c r="BF18" s="12">
        <f t="shared" si="23"/>
        <v>83.79365203113434</v>
      </c>
      <c r="BG18" s="12">
        <f t="shared" si="24"/>
        <v>3.1829523749457107</v>
      </c>
      <c r="BH18" s="12">
        <f t="shared" si="25"/>
        <v>0.7823596973262996</v>
      </c>
      <c r="BI18" s="182" t="s">
        <v>149</v>
      </c>
      <c r="BJ18" s="12">
        <f t="shared" si="2"/>
        <v>7.989072846573227</v>
      </c>
      <c r="BK18" s="12">
        <f t="shared" si="3"/>
        <v>22.29523241694715</v>
      </c>
      <c r="BL18" s="12">
        <f t="shared" si="4"/>
        <v>5.600926375035015</v>
      </c>
      <c r="BM18" s="12">
        <f t="shared" si="5"/>
        <v>4.444154539370547</v>
      </c>
      <c r="BN18" s="12">
        <f t="shared" si="6"/>
        <v>1.6273069711820014</v>
      </c>
      <c r="BO18" s="12">
        <f t="shared" si="7"/>
        <v>11.739077167761295</v>
      </c>
      <c r="BP18" s="12">
        <f t="shared" si="8"/>
        <v>2.1642222501326165</v>
      </c>
      <c r="BQ18" s="12">
        <f t="shared" si="9"/>
        <v>2.8787505323258</v>
      </c>
      <c r="BR18" s="13">
        <f t="shared" si="10"/>
        <v>21.08959685953467</v>
      </c>
      <c r="BS18" s="77" t="s">
        <v>158</v>
      </c>
      <c r="BT18" s="12">
        <f t="shared" si="11"/>
        <v>11.53882147061819</v>
      </c>
      <c r="BU18" s="12">
        <f t="shared" si="12"/>
        <v>0.062222708420409494</v>
      </c>
      <c r="BV18" s="12">
        <f t="shared" si="13"/>
        <v>3.8380559685783613</v>
      </c>
      <c r="BW18" s="12">
        <f t="shared" si="14"/>
        <v>7.63854279361942</v>
      </c>
      <c r="BX18" s="12">
        <f t="shared" si="15"/>
        <v>4.104885706642866</v>
      </c>
      <c r="BY18" s="12">
        <f t="shared" si="16"/>
        <v>4.104885706642866</v>
      </c>
      <c r="BZ18" s="12">
        <f t="shared" si="17"/>
        <v>99.43735920839538</v>
      </c>
      <c r="CA18" s="12">
        <f t="shared" si="18"/>
        <v>0.9981779746942967</v>
      </c>
      <c r="CB18" s="12">
        <f t="shared" si="19"/>
        <v>0.4355371830896808</v>
      </c>
      <c r="CC18" s="13">
        <f t="shared" si="20"/>
        <v>100</v>
      </c>
      <c r="CD18" s="12">
        <f t="shared" si="26"/>
        <v>3.9877487735386516</v>
      </c>
      <c r="CE18" s="12">
        <f t="shared" si="21"/>
        <v>30.455661236992615</v>
      </c>
      <c r="CF18" s="13">
        <f t="shared" si="22"/>
        <v>65.55658998946873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</row>
    <row r="19" spans="1:135" s="1" customFormat="1" ht="10.5" customHeight="1">
      <c r="A19" s="76" t="s">
        <v>9</v>
      </c>
      <c r="B19" s="25">
        <v>9660399.878686212</v>
      </c>
      <c r="C19" s="1">
        <v>1153521.3712792587</v>
      </c>
      <c r="D19" s="1">
        <v>15742.00829608945</v>
      </c>
      <c r="E19" s="1">
        <v>0</v>
      </c>
      <c r="F19" s="1">
        <v>1528803.4050186588</v>
      </c>
      <c r="G19" s="1">
        <v>1194001.6403996937</v>
      </c>
      <c r="H19" s="1">
        <v>490623.150715792</v>
      </c>
      <c r="I19" s="1">
        <v>1020819.3029767206</v>
      </c>
      <c r="J19" s="1">
        <v>259660</v>
      </c>
      <c r="K19" s="1">
        <v>1829836</v>
      </c>
      <c r="L19" s="1">
        <v>320946</v>
      </c>
      <c r="M19" s="1">
        <v>340677</v>
      </c>
      <c r="N19" s="1">
        <v>1505770</v>
      </c>
      <c r="O19" s="76" t="s">
        <v>9</v>
      </c>
      <c r="P19" s="1">
        <v>1184994.2915202277</v>
      </c>
      <c r="Q19" s="1">
        <v>10513.126865003127</v>
      </c>
      <c r="R19" s="1">
        <v>517296.24012573576</v>
      </c>
      <c r="S19" s="1">
        <v>657184.9245294887</v>
      </c>
      <c r="T19" s="1">
        <v>412140</v>
      </c>
      <c r="U19" s="1">
        <v>412140</v>
      </c>
      <c r="V19" s="1">
        <v>11257534.170206439</v>
      </c>
      <c r="W19" s="1">
        <v>113006</v>
      </c>
      <c r="X19" s="1">
        <v>49308</v>
      </c>
      <c r="Y19" s="7">
        <v>11321232.170206439</v>
      </c>
      <c r="Z19" s="1">
        <v>1169263.3795753482</v>
      </c>
      <c r="AA19" s="1">
        <v>2722805.045418353</v>
      </c>
      <c r="AB19" s="7">
        <v>7365465.745212738</v>
      </c>
      <c r="AC19" s="76" t="s">
        <v>9</v>
      </c>
      <c r="AD19" s="8">
        <v>7.648474785804256</v>
      </c>
      <c r="AE19" s="8">
        <v>18.208303535134128</v>
      </c>
      <c r="AF19" s="8">
        <v>2.800377827558539</v>
      </c>
      <c r="AG19" s="8" t="s">
        <v>157</v>
      </c>
      <c r="AH19" s="8">
        <v>17.198007049837745</v>
      </c>
      <c r="AI19" s="8">
        <v>20.74570247155305</v>
      </c>
      <c r="AJ19" s="8">
        <v>-3.944245309039749</v>
      </c>
      <c r="AK19" s="8">
        <v>3.164187246966176</v>
      </c>
      <c r="AL19" s="8">
        <v>-5.915517453783887</v>
      </c>
      <c r="AM19" s="8">
        <v>2.408551600626819</v>
      </c>
      <c r="AN19" s="8">
        <v>19.799330354643285</v>
      </c>
      <c r="AO19" s="8">
        <v>-1.11575201511664</v>
      </c>
      <c r="AP19" s="9">
        <v>-0.5479285579360477</v>
      </c>
      <c r="AQ19" s="76" t="s">
        <v>9</v>
      </c>
      <c r="AR19" s="8">
        <v>-5.3676581514703665</v>
      </c>
      <c r="AS19" s="8">
        <v>-84.80299116994964</v>
      </c>
      <c r="AT19" s="8">
        <v>-0.6708631582209886</v>
      </c>
      <c r="AU19" s="8">
        <v>-0.7632723327513689</v>
      </c>
      <c r="AV19" s="8">
        <v>10.458057617006906</v>
      </c>
      <c r="AW19" s="8">
        <v>10.458057617006906</v>
      </c>
      <c r="AX19" s="8">
        <v>6.209650490764409</v>
      </c>
      <c r="AY19" s="8">
        <v>14.876184280079697</v>
      </c>
      <c r="AZ19" s="8">
        <v>15.302590964362548</v>
      </c>
      <c r="BA19" s="9">
        <v>6.253169544591946</v>
      </c>
      <c r="BB19" s="8">
        <v>17.970252670460695</v>
      </c>
      <c r="BC19" s="8">
        <v>18.72773857774764</v>
      </c>
      <c r="BD19" s="9">
        <v>0.6915171819662334</v>
      </c>
      <c r="BE19" s="76" t="s">
        <v>9</v>
      </c>
      <c r="BF19" s="8">
        <f t="shared" si="23"/>
        <v>85.32993346880596</v>
      </c>
      <c r="BG19" s="8">
        <f t="shared" si="24"/>
        <v>10.18900905782082</v>
      </c>
      <c r="BH19" s="8">
        <f t="shared" si="25"/>
        <v>0.13904854223833482</v>
      </c>
      <c r="BI19" s="8">
        <f t="shared" si="25"/>
        <v>0</v>
      </c>
      <c r="BJ19" s="8">
        <f t="shared" si="2"/>
        <v>13.503860551874732</v>
      </c>
      <c r="BK19" s="8">
        <f t="shared" si="3"/>
        <v>10.546569688252596</v>
      </c>
      <c r="BL19" s="8">
        <f t="shared" si="4"/>
        <v>4.333655059269451</v>
      </c>
      <c r="BM19" s="8">
        <f t="shared" si="5"/>
        <v>9.016856890040321</v>
      </c>
      <c r="BN19" s="8">
        <f t="shared" si="6"/>
        <v>2.29356660208184</v>
      </c>
      <c r="BO19" s="8">
        <f t="shared" si="7"/>
        <v>16.162869663741148</v>
      </c>
      <c r="BP19" s="8">
        <f t="shared" si="8"/>
        <v>2.8349034378485647</v>
      </c>
      <c r="BQ19" s="8">
        <f t="shared" si="9"/>
        <v>3.0091865874506474</v>
      </c>
      <c r="BR19" s="9">
        <f t="shared" si="10"/>
        <v>13.300407388187525</v>
      </c>
      <c r="BS19" s="76" t="s">
        <v>9</v>
      </c>
      <c r="BT19" s="8">
        <f t="shared" si="11"/>
        <v>10.467008128662197</v>
      </c>
      <c r="BU19" s="8">
        <f t="shared" si="12"/>
        <v>0.09286203751452103</v>
      </c>
      <c r="BV19" s="8">
        <f t="shared" si="13"/>
        <v>4.569257412519816</v>
      </c>
      <c r="BW19" s="8">
        <f t="shared" si="14"/>
        <v>5.804888678627859</v>
      </c>
      <c r="BX19" s="8">
        <f t="shared" si="15"/>
        <v>3.640416465308517</v>
      </c>
      <c r="BY19" s="8">
        <f t="shared" si="16"/>
        <v>3.640416465308517</v>
      </c>
      <c r="BZ19" s="8">
        <f t="shared" si="17"/>
        <v>99.43735806277667</v>
      </c>
      <c r="CA19" s="8">
        <f t="shared" si="18"/>
        <v>0.998177568492877</v>
      </c>
      <c r="CB19" s="8">
        <f t="shared" si="19"/>
        <v>0.4355356312695501</v>
      </c>
      <c r="CC19" s="9">
        <f t="shared" si="20"/>
        <v>100</v>
      </c>
      <c r="CD19" s="8">
        <f t="shared" si="26"/>
        <v>10.386496384526687</v>
      </c>
      <c r="CE19" s="8">
        <f t="shared" si="21"/>
        <v>24.186513709408732</v>
      </c>
      <c r="CF19" s="9">
        <f t="shared" si="22"/>
        <v>65.42698990606459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  <row r="20" spans="1:135" s="1" customFormat="1" ht="10.5" customHeight="1">
      <c r="A20" s="76" t="s">
        <v>10</v>
      </c>
      <c r="B20" s="25">
        <v>30491189.60277323</v>
      </c>
      <c r="C20" s="1">
        <v>1023670.2168036</v>
      </c>
      <c r="D20" s="1">
        <v>135831.72759593773</v>
      </c>
      <c r="E20" s="1">
        <v>0</v>
      </c>
      <c r="F20" s="1">
        <v>15622206.818064706</v>
      </c>
      <c r="G20" s="1">
        <v>1863487.6617727617</v>
      </c>
      <c r="H20" s="1">
        <v>603669.8538182107</v>
      </c>
      <c r="I20" s="1">
        <v>1497137.324718014</v>
      </c>
      <c r="J20" s="1">
        <v>565592</v>
      </c>
      <c r="K20" s="1">
        <v>3079538</v>
      </c>
      <c r="L20" s="1">
        <v>1607540</v>
      </c>
      <c r="M20" s="1">
        <v>653302</v>
      </c>
      <c r="N20" s="1">
        <v>3839214</v>
      </c>
      <c r="O20" s="76" t="s">
        <v>10</v>
      </c>
      <c r="P20" s="1">
        <v>2722142.730310845</v>
      </c>
      <c r="Q20" s="1">
        <v>79703.96181121889</v>
      </c>
      <c r="R20" s="1">
        <v>1021198.4877345145</v>
      </c>
      <c r="S20" s="1">
        <v>1621240.2807651116</v>
      </c>
      <c r="T20" s="1">
        <v>431025</v>
      </c>
      <c r="U20" s="1">
        <v>431025</v>
      </c>
      <c r="V20" s="1">
        <v>33644357.33308408</v>
      </c>
      <c r="W20" s="1">
        <v>337731</v>
      </c>
      <c r="X20" s="1">
        <v>147363</v>
      </c>
      <c r="Y20" s="7">
        <v>33834725.33308408</v>
      </c>
      <c r="Z20" s="1">
        <v>1159501.9443995378</v>
      </c>
      <c r="AA20" s="1">
        <v>17485694.47983747</v>
      </c>
      <c r="AB20" s="7">
        <v>14999160.908847068</v>
      </c>
      <c r="AC20" s="76" t="s">
        <v>10</v>
      </c>
      <c r="AD20" s="8">
        <v>35.94851553330534</v>
      </c>
      <c r="AE20" s="8">
        <v>-10.229218530462196</v>
      </c>
      <c r="AF20" s="8">
        <v>-0.9614861555831877</v>
      </c>
      <c r="AG20" s="8" t="s">
        <v>157</v>
      </c>
      <c r="AH20" s="8">
        <v>94.18116935892365</v>
      </c>
      <c r="AI20" s="8">
        <v>47.3820071397752</v>
      </c>
      <c r="AJ20" s="8">
        <v>3.0200637608782475</v>
      </c>
      <c r="AK20" s="8">
        <v>5.246166456490364</v>
      </c>
      <c r="AL20" s="8">
        <v>-4.709339155985066</v>
      </c>
      <c r="AM20" s="8">
        <v>-0.9860121760462734</v>
      </c>
      <c r="AN20" s="8">
        <v>2.1907368865370946</v>
      </c>
      <c r="AO20" s="8">
        <v>-1.9448863806922223</v>
      </c>
      <c r="AP20" s="9">
        <v>-1.3025841651278458</v>
      </c>
      <c r="AQ20" s="76" t="s">
        <v>10</v>
      </c>
      <c r="AR20" s="8">
        <v>-3.318647320304739</v>
      </c>
      <c r="AS20" s="8">
        <v>10.832455195043849</v>
      </c>
      <c r="AT20" s="8">
        <v>3.7051468276637918</v>
      </c>
      <c r="AU20" s="8">
        <v>-7.829329607030648</v>
      </c>
      <c r="AV20" s="8">
        <v>4.616956672645587</v>
      </c>
      <c r="AW20" s="8">
        <v>4.616956672645587</v>
      </c>
      <c r="AX20" s="8">
        <v>31.13606288800892</v>
      </c>
      <c r="AY20" s="8">
        <v>41.83703467275904</v>
      </c>
      <c r="AZ20" s="8">
        <v>42.36320426617204</v>
      </c>
      <c r="BA20" s="9">
        <v>31.189798833924105</v>
      </c>
      <c r="BB20" s="8">
        <v>-9.234222739710592</v>
      </c>
      <c r="BC20" s="8">
        <v>87.82506816737974</v>
      </c>
      <c r="BD20" s="9">
        <v>-0.46371392280987</v>
      </c>
      <c r="BE20" s="76" t="s">
        <v>10</v>
      </c>
      <c r="BF20" s="8">
        <f t="shared" si="23"/>
        <v>90.11803495552101</v>
      </c>
      <c r="BG20" s="8">
        <f t="shared" si="24"/>
        <v>3.0255017787971834</v>
      </c>
      <c r="BH20" s="8">
        <f t="shared" si="25"/>
        <v>0.4014565694231291</v>
      </c>
      <c r="BI20" s="8">
        <f t="shared" si="25"/>
        <v>0</v>
      </c>
      <c r="BJ20" s="8">
        <f t="shared" si="2"/>
        <v>46.17211064748645</v>
      </c>
      <c r="BK20" s="8">
        <f t="shared" si="3"/>
        <v>5.507618706603233</v>
      </c>
      <c r="BL20" s="8">
        <f t="shared" si="4"/>
        <v>1.7841724674145167</v>
      </c>
      <c r="BM20" s="8">
        <f t="shared" si="5"/>
        <v>4.424854376619076</v>
      </c>
      <c r="BN20" s="8">
        <f t="shared" si="6"/>
        <v>1.671631716918228</v>
      </c>
      <c r="BO20" s="8">
        <f t="shared" si="7"/>
        <v>9.101708288403879</v>
      </c>
      <c r="BP20" s="8">
        <f t="shared" si="8"/>
        <v>4.751154277667874</v>
      </c>
      <c r="BQ20" s="8">
        <f t="shared" si="9"/>
        <v>1.9308624307382571</v>
      </c>
      <c r="BR20" s="9">
        <f t="shared" si="10"/>
        <v>11.34696369544919</v>
      </c>
      <c r="BS20" s="76" t="s">
        <v>10</v>
      </c>
      <c r="BT20" s="8">
        <f t="shared" si="11"/>
        <v>8.045411048893888</v>
      </c>
      <c r="BU20" s="8">
        <f t="shared" si="12"/>
        <v>0.23556852028966588</v>
      </c>
      <c r="BV20" s="8">
        <f t="shared" si="13"/>
        <v>3.0181964761982925</v>
      </c>
      <c r="BW20" s="8">
        <f t="shared" si="14"/>
        <v>4.791646052405928</v>
      </c>
      <c r="BX20" s="8">
        <f t="shared" si="15"/>
        <v>1.2739131048258803</v>
      </c>
      <c r="BY20" s="8">
        <f t="shared" si="16"/>
        <v>1.2739131048258803</v>
      </c>
      <c r="BZ20" s="8">
        <f t="shared" si="17"/>
        <v>99.43735910924077</v>
      </c>
      <c r="CA20" s="8">
        <f t="shared" si="18"/>
        <v>0.9981786365198059</v>
      </c>
      <c r="CB20" s="8">
        <f t="shared" si="19"/>
        <v>0.43553774576058507</v>
      </c>
      <c r="CC20" s="9">
        <f t="shared" si="20"/>
        <v>100</v>
      </c>
      <c r="CD20" s="8">
        <f t="shared" si="26"/>
        <v>3.446348916462568</v>
      </c>
      <c r="CE20" s="8">
        <f t="shared" si="21"/>
        <v>51.972145898720925</v>
      </c>
      <c r="CF20" s="9">
        <f t="shared" si="22"/>
        <v>44.5815051848165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</row>
    <row r="21" spans="1:135" s="1" customFormat="1" ht="10.5" customHeight="1">
      <c r="A21" s="76" t="s">
        <v>11</v>
      </c>
      <c r="B21" s="25">
        <v>82770236.1557345</v>
      </c>
      <c r="C21" s="1">
        <v>717189.1876808805</v>
      </c>
      <c r="D21" s="1">
        <v>748.7637127135393</v>
      </c>
      <c r="E21" s="1">
        <v>120132.884678262</v>
      </c>
      <c r="F21" s="1">
        <v>58207214.332363725</v>
      </c>
      <c r="G21" s="1">
        <v>2057386.6613274962</v>
      </c>
      <c r="H21" s="1">
        <v>1195169.5483088654</v>
      </c>
      <c r="I21" s="1">
        <v>2503077.777662551</v>
      </c>
      <c r="J21" s="1">
        <v>1049011</v>
      </c>
      <c r="K21" s="1">
        <v>6471924</v>
      </c>
      <c r="L21" s="1">
        <v>3860816</v>
      </c>
      <c r="M21" s="1">
        <v>1278884</v>
      </c>
      <c r="N21" s="1">
        <v>5308682</v>
      </c>
      <c r="O21" s="76" t="s">
        <v>11</v>
      </c>
      <c r="P21" s="1">
        <v>3252192.34884052</v>
      </c>
      <c r="Q21" s="1">
        <v>686837.2882681664</v>
      </c>
      <c r="R21" s="1">
        <v>918837.7442474416</v>
      </c>
      <c r="S21" s="1">
        <v>1646517.316324912</v>
      </c>
      <c r="T21" s="1">
        <v>821895</v>
      </c>
      <c r="U21" s="1">
        <v>821895</v>
      </c>
      <c r="V21" s="1">
        <v>86844323.50457501</v>
      </c>
      <c r="W21" s="1">
        <v>871765</v>
      </c>
      <c r="X21" s="1">
        <v>380380</v>
      </c>
      <c r="Y21" s="7">
        <v>87335708.50457501</v>
      </c>
      <c r="Z21" s="1">
        <v>838070.8360718561</v>
      </c>
      <c r="AA21" s="1">
        <v>60264600.99369122</v>
      </c>
      <c r="AB21" s="7">
        <v>25741651.674811944</v>
      </c>
      <c r="AC21" s="76" t="s">
        <v>11</v>
      </c>
      <c r="AD21" s="8">
        <v>31.372744770069293</v>
      </c>
      <c r="AE21" s="8">
        <v>4.620900632085869</v>
      </c>
      <c r="AF21" s="8">
        <v>3.11347799242079</v>
      </c>
      <c r="AG21" s="8">
        <v>25.790967243806534</v>
      </c>
      <c r="AH21" s="8">
        <v>47.69800269906131</v>
      </c>
      <c r="AI21" s="8">
        <v>9.533995560878658</v>
      </c>
      <c r="AJ21" s="8">
        <v>16.85477292588917</v>
      </c>
      <c r="AK21" s="8">
        <v>1.7237790780993782</v>
      </c>
      <c r="AL21" s="8">
        <v>-3.1253520788582763</v>
      </c>
      <c r="AM21" s="8">
        <v>0.5660636827470148</v>
      </c>
      <c r="AN21" s="8">
        <v>17.84652604788747</v>
      </c>
      <c r="AO21" s="8">
        <v>-2.6819305273154517</v>
      </c>
      <c r="AP21" s="9">
        <v>-0.6309907621904196</v>
      </c>
      <c r="AQ21" s="76" t="s">
        <v>11</v>
      </c>
      <c r="AR21" s="8">
        <v>-13.180059274959483</v>
      </c>
      <c r="AS21" s="8">
        <v>-44.204778238227895</v>
      </c>
      <c r="AT21" s="8">
        <v>2.551864543729758</v>
      </c>
      <c r="AU21" s="8">
        <v>1.7037631596605918</v>
      </c>
      <c r="AV21" s="8">
        <v>4.9025889488489875</v>
      </c>
      <c r="AW21" s="8">
        <v>4.9025889488489875</v>
      </c>
      <c r="AX21" s="8">
        <v>28.59442742314072</v>
      </c>
      <c r="AY21" s="8">
        <v>39.088057539264675</v>
      </c>
      <c r="AZ21" s="8">
        <v>39.603847748934754</v>
      </c>
      <c r="BA21" s="9">
        <v>28.647122686158472</v>
      </c>
      <c r="BB21" s="8">
        <v>7.20575968837133</v>
      </c>
      <c r="BC21" s="8">
        <v>45.961810050285465</v>
      </c>
      <c r="BD21" s="9">
        <v>1.0910038176847512</v>
      </c>
      <c r="BE21" s="76" t="s">
        <v>11</v>
      </c>
      <c r="BF21" s="8">
        <f t="shared" si="23"/>
        <v>94.77250207616812</v>
      </c>
      <c r="BG21" s="8">
        <f t="shared" si="24"/>
        <v>0.8211866600284248</v>
      </c>
      <c r="BH21" s="8">
        <f t="shared" si="25"/>
        <v>0.0008573397130846154</v>
      </c>
      <c r="BI21" s="8">
        <f t="shared" si="25"/>
        <v>0.13755299720499653</v>
      </c>
      <c r="BJ21" s="8">
        <f t="shared" si="2"/>
        <v>66.6476694687999</v>
      </c>
      <c r="BK21" s="8">
        <f t="shared" si="3"/>
        <v>2.3557221857537476</v>
      </c>
      <c r="BL21" s="8">
        <f t="shared" si="4"/>
        <v>1.368477532012301</v>
      </c>
      <c r="BM21" s="8">
        <f t="shared" si="5"/>
        <v>2.866041646105647</v>
      </c>
      <c r="BN21" s="8">
        <f t="shared" si="6"/>
        <v>1.2011249670517625</v>
      </c>
      <c r="BO21" s="8">
        <f t="shared" si="7"/>
        <v>7.410398462229197</v>
      </c>
      <c r="BP21" s="8">
        <f t="shared" si="8"/>
        <v>4.420661452351708</v>
      </c>
      <c r="BQ21" s="8">
        <f t="shared" si="9"/>
        <v>1.4643311675120911</v>
      </c>
      <c r="BR21" s="9">
        <f t="shared" si="10"/>
        <v>6.078478197405255</v>
      </c>
      <c r="BS21" s="76" t="s">
        <v>11</v>
      </c>
      <c r="BT21" s="8">
        <f t="shared" si="11"/>
        <v>3.7237830945977337</v>
      </c>
      <c r="BU21" s="8">
        <f t="shared" si="12"/>
        <v>0.7864335218992204</v>
      </c>
      <c r="BV21" s="8">
        <f t="shared" si="13"/>
        <v>1.0520756744067736</v>
      </c>
      <c r="BW21" s="8">
        <f t="shared" si="14"/>
        <v>1.8852738982917399</v>
      </c>
      <c r="BX21" s="8">
        <f t="shared" si="15"/>
        <v>0.9410755509665851</v>
      </c>
      <c r="BY21" s="8">
        <f t="shared" si="16"/>
        <v>0.9410755509665851</v>
      </c>
      <c r="BZ21" s="8">
        <f t="shared" si="17"/>
        <v>99.43736072173243</v>
      </c>
      <c r="CA21" s="8">
        <f t="shared" si="18"/>
        <v>0.9981770514340457</v>
      </c>
      <c r="CB21" s="8">
        <f t="shared" si="19"/>
        <v>0.43553777316648673</v>
      </c>
      <c r="CC21" s="9">
        <f t="shared" si="20"/>
        <v>100</v>
      </c>
      <c r="CD21" s="8">
        <f t="shared" si="26"/>
        <v>0.9650266157323524</v>
      </c>
      <c r="CE21" s="8">
        <f t="shared" si="21"/>
        <v>69.39382859089972</v>
      </c>
      <c r="CF21" s="9">
        <f t="shared" si="22"/>
        <v>29.641144793367936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</row>
    <row r="22" spans="1:135" s="1" customFormat="1" ht="10.5" customHeight="1">
      <c r="A22" s="77" t="s">
        <v>119</v>
      </c>
      <c r="B22" s="26">
        <v>39517445.2550444</v>
      </c>
      <c r="C22" s="10">
        <v>2100126.843613884</v>
      </c>
      <c r="D22" s="10">
        <v>253691.22862835875</v>
      </c>
      <c r="E22" s="24" t="s">
        <v>153</v>
      </c>
      <c r="F22" s="10">
        <v>21511033.71233676</v>
      </c>
      <c r="G22" s="10">
        <v>3112096.278690822</v>
      </c>
      <c r="H22" s="10">
        <v>511693.79982227826</v>
      </c>
      <c r="I22" s="10">
        <v>1494071.3919522993</v>
      </c>
      <c r="J22" s="10">
        <v>466840</v>
      </c>
      <c r="K22" s="10">
        <v>3067022</v>
      </c>
      <c r="L22" s="10">
        <v>2201291</v>
      </c>
      <c r="M22" s="10">
        <v>689140</v>
      </c>
      <c r="N22" s="10">
        <v>4110439</v>
      </c>
      <c r="O22" s="77" t="s">
        <v>159</v>
      </c>
      <c r="P22" s="10">
        <v>3483132.52486593</v>
      </c>
      <c r="Q22" s="10">
        <v>209843.53224380492</v>
      </c>
      <c r="R22" s="10">
        <v>1288805.2008450818</v>
      </c>
      <c r="S22" s="10">
        <v>1984483.791777043</v>
      </c>
      <c r="T22" s="10">
        <v>830124</v>
      </c>
      <c r="U22" s="10">
        <v>830124</v>
      </c>
      <c r="V22" s="10">
        <v>43830701.77991033</v>
      </c>
      <c r="W22" s="10">
        <v>439984</v>
      </c>
      <c r="X22" s="10">
        <v>191979</v>
      </c>
      <c r="Y22" s="11">
        <v>44078706.77991033</v>
      </c>
      <c r="Z22" s="10">
        <v>2353818.0722422427</v>
      </c>
      <c r="AA22" s="10">
        <v>24623129.991027582</v>
      </c>
      <c r="AB22" s="11">
        <v>16853753.716640506</v>
      </c>
      <c r="AC22" s="77" t="s">
        <v>159</v>
      </c>
      <c r="AD22" s="12">
        <v>12.896036046617604</v>
      </c>
      <c r="AE22" s="12">
        <v>14.497140772252855</v>
      </c>
      <c r="AF22" s="12">
        <v>1.0554036127344553</v>
      </c>
      <c r="AG22" s="158" t="s">
        <v>153</v>
      </c>
      <c r="AH22" s="12">
        <v>13.902893655194642</v>
      </c>
      <c r="AI22" s="12">
        <v>76.11399670975163</v>
      </c>
      <c r="AJ22" s="12">
        <v>14.312412288889458</v>
      </c>
      <c r="AK22" s="12">
        <v>2.45384205367684</v>
      </c>
      <c r="AL22" s="12">
        <v>-6.541532203172672</v>
      </c>
      <c r="AM22" s="12">
        <v>0.1017982618901447</v>
      </c>
      <c r="AN22" s="12">
        <v>10.792512201419427</v>
      </c>
      <c r="AO22" s="12">
        <v>-1.9104363742986383</v>
      </c>
      <c r="AP22" s="13">
        <v>0.0868056823754515</v>
      </c>
      <c r="AQ22" s="77" t="s">
        <v>159</v>
      </c>
      <c r="AR22" s="12">
        <v>-1.061319132303763</v>
      </c>
      <c r="AS22" s="12">
        <v>12.58800165323283</v>
      </c>
      <c r="AT22" s="12">
        <v>3.98340979286279</v>
      </c>
      <c r="AU22" s="12">
        <v>-5.260808698352716</v>
      </c>
      <c r="AV22" s="12">
        <v>3.3205757705879058</v>
      </c>
      <c r="AW22" s="12">
        <v>3.3205757705879058</v>
      </c>
      <c r="AX22" s="12">
        <v>11.45098083602735</v>
      </c>
      <c r="AY22" s="12">
        <v>20.545873482505144</v>
      </c>
      <c r="AZ22" s="12">
        <v>20.99262620533182</v>
      </c>
      <c r="BA22" s="13">
        <v>11.496653291441843</v>
      </c>
      <c r="BB22" s="12">
        <v>12.878907177509724</v>
      </c>
      <c r="BC22" s="12">
        <v>19.225866911206076</v>
      </c>
      <c r="BD22" s="13">
        <v>1.5924684057534784</v>
      </c>
      <c r="BE22" s="77" t="s">
        <v>159</v>
      </c>
      <c r="BF22" s="12">
        <f t="shared" si="23"/>
        <v>89.6520069256097</v>
      </c>
      <c r="BG22" s="12">
        <f t="shared" si="24"/>
        <v>4.764492874303325</v>
      </c>
      <c r="BH22" s="12">
        <f t="shared" si="25"/>
        <v>0.5755414511026061</v>
      </c>
      <c r="BI22" s="158" t="s">
        <v>149</v>
      </c>
      <c r="BJ22" s="12">
        <f t="shared" si="2"/>
        <v>48.80141747293912</v>
      </c>
      <c r="BK22" s="12">
        <f t="shared" si="3"/>
        <v>7.060316660898989</v>
      </c>
      <c r="BL22" s="12">
        <f t="shared" si="4"/>
        <v>1.160863911859347</v>
      </c>
      <c r="BM22" s="12">
        <f t="shared" si="5"/>
        <v>3.3895535987758367</v>
      </c>
      <c r="BN22" s="12">
        <f t="shared" si="6"/>
        <v>1.0591054822251973</v>
      </c>
      <c r="BO22" s="12">
        <f t="shared" si="7"/>
        <v>6.95805803766877</v>
      </c>
      <c r="BP22" s="12">
        <f t="shared" si="8"/>
        <v>4.994000869833318</v>
      </c>
      <c r="BQ22" s="12">
        <f t="shared" si="9"/>
        <v>1.5634306229557713</v>
      </c>
      <c r="BR22" s="13">
        <f t="shared" si="10"/>
        <v>9.32522594304742</v>
      </c>
      <c r="BS22" s="77" t="s">
        <v>159</v>
      </c>
      <c r="BT22" s="12">
        <f t="shared" si="11"/>
        <v>7.902075127243593</v>
      </c>
      <c r="BU22" s="12">
        <f t="shared" si="12"/>
        <v>0.4760655372481229</v>
      </c>
      <c r="BV22" s="12">
        <f t="shared" si="13"/>
        <v>2.923872533920342</v>
      </c>
      <c r="BW22" s="12">
        <f t="shared" si="14"/>
        <v>4.502137056075128</v>
      </c>
      <c r="BX22" s="12">
        <f t="shared" si="15"/>
        <v>1.8832766672236945</v>
      </c>
      <c r="BY22" s="12">
        <f t="shared" si="16"/>
        <v>1.8832766672236945</v>
      </c>
      <c r="BZ22" s="12">
        <f t="shared" si="17"/>
        <v>99.43735872007699</v>
      </c>
      <c r="CA22" s="12">
        <f t="shared" si="18"/>
        <v>0.9981781048996897</v>
      </c>
      <c r="CB22" s="12">
        <f t="shared" si="19"/>
        <v>0.43553682497667534</v>
      </c>
      <c r="CC22" s="13">
        <f t="shared" si="20"/>
        <v>100</v>
      </c>
      <c r="CD22" s="12">
        <f t="shared" si="26"/>
        <v>5.370249566300825</v>
      </c>
      <c r="CE22" s="12">
        <f t="shared" si="21"/>
        <v>56.177813703894465</v>
      </c>
      <c r="CF22" s="13">
        <f t="shared" si="22"/>
        <v>38.4519367298047</v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</row>
    <row r="23" spans="1:135" s="1" customFormat="1" ht="10.5" customHeight="1">
      <c r="A23" s="76" t="s">
        <v>12</v>
      </c>
      <c r="B23" s="25">
        <v>100380235.18764979</v>
      </c>
      <c r="C23" s="1">
        <v>3122357.530882343</v>
      </c>
      <c r="D23" s="1">
        <v>98742.96502619376</v>
      </c>
      <c r="E23" s="1">
        <v>0</v>
      </c>
      <c r="F23" s="1">
        <v>31288556.569742933</v>
      </c>
      <c r="G23" s="1">
        <v>6657691.084826242</v>
      </c>
      <c r="H23" s="1">
        <v>3062681.994680891</v>
      </c>
      <c r="I23" s="1">
        <v>11440049.042491198</v>
      </c>
      <c r="J23" s="1">
        <v>1732598</v>
      </c>
      <c r="K23" s="1">
        <v>14046411</v>
      </c>
      <c r="L23" s="1">
        <v>9196470</v>
      </c>
      <c r="M23" s="1">
        <v>3086931</v>
      </c>
      <c r="N23" s="1">
        <v>16647746</v>
      </c>
      <c r="O23" s="76" t="s">
        <v>12</v>
      </c>
      <c r="P23" s="1">
        <v>8638305.845378183</v>
      </c>
      <c r="Q23" s="1">
        <v>773180.3301951234</v>
      </c>
      <c r="R23" s="1">
        <v>4094792.2110682027</v>
      </c>
      <c r="S23" s="1">
        <v>3770333.3041148568</v>
      </c>
      <c r="T23" s="1">
        <v>1837796</v>
      </c>
      <c r="U23" s="1">
        <v>1837796</v>
      </c>
      <c r="V23" s="1">
        <v>110856337.03302798</v>
      </c>
      <c r="W23" s="1">
        <v>1112804</v>
      </c>
      <c r="X23" s="1">
        <v>485553</v>
      </c>
      <c r="Y23" s="7">
        <v>111483588.03302798</v>
      </c>
      <c r="Z23" s="1">
        <v>3221100.495908537</v>
      </c>
      <c r="AA23" s="1">
        <v>37946247.65456918</v>
      </c>
      <c r="AB23" s="7">
        <v>69688988.88255025</v>
      </c>
      <c r="AC23" s="76" t="s">
        <v>12</v>
      </c>
      <c r="AD23" s="8">
        <v>-27.816856089906217</v>
      </c>
      <c r="AE23" s="8">
        <v>8.196495293728082</v>
      </c>
      <c r="AF23" s="8">
        <v>-2.1189887233482416</v>
      </c>
      <c r="AG23" s="8" t="s">
        <v>157</v>
      </c>
      <c r="AH23" s="8">
        <v>-57.33005457517022</v>
      </c>
      <c r="AI23" s="8">
        <v>28.41786372715516</v>
      </c>
      <c r="AJ23" s="8">
        <v>3.4464408552997936</v>
      </c>
      <c r="AK23" s="8">
        <v>0.8538169927547116</v>
      </c>
      <c r="AL23" s="8">
        <v>-3.6027444818822354</v>
      </c>
      <c r="AM23" s="8">
        <v>2.3176535838029615</v>
      </c>
      <c r="AN23" s="8">
        <v>16.597879208691296</v>
      </c>
      <c r="AO23" s="8">
        <v>-2.311568189125487</v>
      </c>
      <c r="AP23" s="9">
        <v>-0.24418018256408486</v>
      </c>
      <c r="AQ23" s="76" t="s">
        <v>12</v>
      </c>
      <c r="AR23" s="8">
        <v>-1.9580043050263019</v>
      </c>
      <c r="AS23" s="8">
        <v>-30.31836024031683</v>
      </c>
      <c r="AT23" s="8">
        <v>2.406110054741043</v>
      </c>
      <c r="AU23" s="8">
        <v>1.8279570087507677</v>
      </c>
      <c r="AV23" s="8">
        <v>9.691790347244687</v>
      </c>
      <c r="AW23" s="8">
        <v>9.691790347244687</v>
      </c>
      <c r="AX23" s="8">
        <v>-25.873149164322236</v>
      </c>
      <c r="AY23" s="8">
        <v>-19.824201793285805</v>
      </c>
      <c r="AZ23" s="8">
        <v>-19.526892983279</v>
      </c>
      <c r="BA23" s="9">
        <v>-25.84277343737465</v>
      </c>
      <c r="BB23" s="8">
        <v>7.848073394851074</v>
      </c>
      <c r="BC23" s="8">
        <v>-51.667798221872594</v>
      </c>
      <c r="BD23" s="9">
        <v>2.406271902871018</v>
      </c>
      <c r="BE23" s="76" t="s">
        <v>12</v>
      </c>
      <c r="BF23" s="8">
        <f t="shared" si="23"/>
        <v>90.04037002999156</v>
      </c>
      <c r="BG23" s="8">
        <f t="shared" si="24"/>
        <v>2.8007329024585372</v>
      </c>
      <c r="BH23" s="8">
        <f t="shared" si="25"/>
        <v>0.08857175012786662</v>
      </c>
      <c r="BI23" s="19">
        <f t="shared" si="25"/>
        <v>0</v>
      </c>
      <c r="BJ23" s="8">
        <f t="shared" si="2"/>
        <v>28.065616761880168</v>
      </c>
      <c r="BK23" s="8">
        <f t="shared" si="3"/>
        <v>5.971902413881623</v>
      </c>
      <c r="BL23" s="8">
        <f t="shared" si="4"/>
        <v>2.747204363187113</v>
      </c>
      <c r="BM23" s="8">
        <f t="shared" si="5"/>
        <v>10.261644107742553</v>
      </c>
      <c r="BN23" s="8">
        <f t="shared" si="6"/>
        <v>1.5541283076453396</v>
      </c>
      <c r="BO23" s="8">
        <f t="shared" si="7"/>
        <v>12.599532583969786</v>
      </c>
      <c r="BP23" s="8">
        <f t="shared" si="8"/>
        <v>8.249169373051993</v>
      </c>
      <c r="BQ23" s="8">
        <f t="shared" si="9"/>
        <v>2.768955551632829</v>
      </c>
      <c r="BR23" s="9">
        <f t="shared" si="10"/>
        <v>14.932911914413772</v>
      </c>
      <c r="BS23" s="76" t="s">
        <v>12</v>
      </c>
      <c r="BT23" s="8">
        <f t="shared" si="11"/>
        <v>7.748500023895007</v>
      </c>
      <c r="BU23" s="8">
        <f t="shared" si="12"/>
        <v>0.6935373572350956</v>
      </c>
      <c r="BV23" s="8">
        <f t="shared" si="13"/>
        <v>3.6730000202855737</v>
      </c>
      <c r="BW23" s="8">
        <f t="shared" si="14"/>
        <v>3.381962646374337</v>
      </c>
      <c r="BX23" s="8">
        <f t="shared" si="15"/>
        <v>1.6484901790706064</v>
      </c>
      <c r="BY23" s="8">
        <f t="shared" si="16"/>
        <v>1.6484901790706064</v>
      </c>
      <c r="BZ23" s="8">
        <f t="shared" si="17"/>
        <v>99.43736023295719</v>
      </c>
      <c r="CA23" s="8">
        <f t="shared" si="18"/>
        <v>0.9981774175319171</v>
      </c>
      <c r="CB23" s="8">
        <f t="shared" si="19"/>
        <v>0.43553765048910226</v>
      </c>
      <c r="CC23" s="9">
        <f t="shared" si="20"/>
        <v>100</v>
      </c>
      <c r="CD23" s="8">
        <f t="shared" si="26"/>
        <v>2.9056530119237642</v>
      </c>
      <c r="CE23" s="8">
        <f t="shared" si="21"/>
        <v>34.23011139477183</v>
      </c>
      <c r="CF23" s="9">
        <f t="shared" si="22"/>
        <v>62.86423559330439</v>
      </c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</row>
    <row r="24" spans="1:135" s="1" customFormat="1" ht="10.5" customHeight="1">
      <c r="A24" s="77" t="s">
        <v>13</v>
      </c>
      <c r="B24" s="26">
        <v>185022472.81395236</v>
      </c>
      <c r="C24" s="10">
        <v>2013787.016682362</v>
      </c>
      <c r="D24" s="10">
        <v>43826.63763254888</v>
      </c>
      <c r="E24" s="10">
        <v>0</v>
      </c>
      <c r="F24" s="10">
        <v>98424662.8649707</v>
      </c>
      <c r="G24" s="10">
        <v>7325828.348200932</v>
      </c>
      <c r="H24" s="10">
        <v>1204721.9752527582</v>
      </c>
      <c r="I24" s="10">
        <v>20911874.97121305</v>
      </c>
      <c r="J24" s="10">
        <v>1027700</v>
      </c>
      <c r="K24" s="10">
        <v>17728149</v>
      </c>
      <c r="L24" s="10">
        <v>9268868</v>
      </c>
      <c r="M24" s="10">
        <v>4740796</v>
      </c>
      <c r="N24" s="10">
        <v>22332258</v>
      </c>
      <c r="O24" s="77" t="s">
        <v>13</v>
      </c>
      <c r="P24" s="10">
        <v>8726036.163990486</v>
      </c>
      <c r="Q24" s="10">
        <v>658974.9520451361</v>
      </c>
      <c r="R24" s="10">
        <v>2137568.870319854</v>
      </c>
      <c r="S24" s="10">
        <v>5929492.341625497</v>
      </c>
      <c r="T24" s="10">
        <v>1235443</v>
      </c>
      <c r="U24" s="10">
        <v>1235443</v>
      </c>
      <c r="V24" s="10">
        <v>194983951.97794285</v>
      </c>
      <c r="W24" s="10">
        <v>1957299</v>
      </c>
      <c r="X24" s="10">
        <v>854033</v>
      </c>
      <c r="Y24" s="11">
        <v>196087217.97794285</v>
      </c>
      <c r="Z24" s="10">
        <v>2057613.6543149108</v>
      </c>
      <c r="AA24" s="10">
        <v>105750491.21317163</v>
      </c>
      <c r="AB24" s="11">
        <v>87175847.11045632</v>
      </c>
      <c r="AC24" s="77" t="s">
        <v>13</v>
      </c>
      <c r="AD24" s="12">
        <v>-7.143234259250193</v>
      </c>
      <c r="AE24" s="12">
        <v>1.4254694302339628</v>
      </c>
      <c r="AF24" s="12">
        <v>37.2978125737116</v>
      </c>
      <c r="AG24" s="12" t="s">
        <v>157</v>
      </c>
      <c r="AH24" s="12">
        <v>-17.268475422487576</v>
      </c>
      <c r="AI24" s="12">
        <v>57.388018628323856</v>
      </c>
      <c r="AJ24" s="12">
        <v>10.372179330652223</v>
      </c>
      <c r="AK24" s="12">
        <v>6.9948004300285085</v>
      </c>
      <c r="AL24" s="12">
        <v>-2.6728274694272214</v>
      </c>
      <c r="AM24" s="12">
        <v>2.6350612618135996</v>
      </c>
      <c r="AN24" s="12">
        <v>24.85294648529034</v>
      </c>
      <c r="AO24" s="12">
        <v>-3.109875594757449</v>
      </c>
      <c r="AP24" s="13">
        <v>-0.0034075106460080477</v>
      </c>
      <c r="AQ24" s="77" t="s">
        <v>13</v>
      </c>
      <c r="AR24" s="12">
        <v>3.4118405572522805</v>
      </c>
      <c r="AS24" s="12">
        <v>51.664736370313804</v>
      </c>
      <c r="AT24" s="12">
        <v>3.8366914531810443</v>
      </c>
      <c r="AU24" s="12">
        <v>-0.26183410833247667</v>
      </c>
      <c r="AV24" s="12">
        <v>8.632911971186989</v>
      </c>
      <c r="AW24" s="12">
        <v>8.632911971186989</v>
      </c>
      <c r="AX24" s="12">
        <v>-6.6308258972182665</v>
      </c>
      <c r="AY24" s="12">
        <v>0.9883687632955875</v>
      </c>
      <c r="AZ24" s="12">
        <v>1.3628864755800842</v>
      </c>
      <c r="BA24" s="13">
        <v>-6.592565001950559</v>
      </c>
      <c r="BB24" s="12">
        <v>1.9930677505559435</v>
      </c>
      <c r="BC24" s="12">
        <v>-14.457532402735351</v>
      </c>
      <c r="BD24" s="13">
        <v>4.79075722502524</v>
      </c>
      <c r="BE24" s="77" t="s">
        <v>13</v>
      </c>
      <c r="BF24" s="12">
        <f t="shared" si="23"/>
        <v>94.35723282828403</v>
      </c>
      <c r="BG24" s="12">
        <f t="shared" si="24"/>
        <v>1.0269853575610857</v>
      </c>
      <c r="BH24" s="12">
        <f t="shared" si="25"/>
        <v>0.02235058362523088</v>
      </c>
      <c r="BI24" s="12">
        <f t="shared" si="25"/>
        <v>0</v>
      </c>
      <c r="BJ24" s="12">
        <f t="shared" si="2"/>
        <v>50.19432876855958</v>
      </c>
      <c r="BK24" s="12">
        <f t="shared" si="3"/>
        <v>3.736005040892053</v>
      </c>
      <c r="BL24" s="12">
        <f t="shared" si="4"/>
        <v>0.614380675944045</v>
      </c>
      <c r="BM24" s="12">
        <f t="shared" si="5"/>
        <v>10.664578337566782</v>
      </c>
      <c r="BN24" s="12">
        <f t="shared" si="6"/>
        <v>0.5241035140371069</v>
      </c>
      <c r="BO24" s="12">
        <f t="shared" si="7"/>
        <v>9.040950849735742</v>
      </c>
      <c r="BP24" s="12">
        <f t="shared" si="8"/>
        <v>4.726910859147699</v>
      </c>
      <c r="BQ24" s="12">
        <f t="shared" si="9"/>
        <v>2.4176976188898123</v>
      </c>
      <c r="BR24" s="13">
        <f t="shared" si="10"/>
        <v>11.388941222324892</v>
      </c>
      <c r="BS24" s="77" t="s">
        <v>13</v>
      </c>
      <c r="BT24" s="12">
        <f t="shared" si="11"/>
        <v>4.450079028084353</v>
      </c>
      <c r="BU24" s="12">
        <f t="shared" si="12"/>
        <v>0.3360621660302518</v>
      </c>
      <c r="BV24" s="12">
        <f t="shared" si="13"/>
        <v>1.0901112741373593</v>
      </c>
      <c r="BW24" s="12">
        <f t="shared" si="14"/>
        <v>3.0239055879167425</v>
      </c>
      <c r="BX24" s="12">
        <f t="shared" si="15"/>
        <v>0.630047696499509</v>
      </c>
      <c r="BY24" s="12">
        <f t="shared" si="16"/>
        <v>0.630047696499509</v>
      </c>
      <c r="BZ24" s="12">
        <f t="shared" si="17"/>
        <v>99.4373595528679</v>
      </c>
      <c r="CA24" s="12">
        <f t="shared" si="18"/>
        <v>0.9981777599701422</v>
      </c>
      <c r="CB24" s="12">
        <f t="shared" si="19"/>
        <v>0.4355373128380388</v>
      </c>
      <c r="CC24" s="13">
        <f t="shared" si="20"/>
        <v>100</v>
      </c>
      <c r="CD24" s="12">
        <f t="shared" si="26"/>
        <v>1.0552733358013349</v>
      </c>
      <c r="CE24" s="12">
        <f t="shared" si="21"/>
        <v>54.235484582410365</v>
      </c>
      <c r="CF24" s="13">
        <f t="shared" si="22"/>
        <v>44.709242081788304</v>
      </c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</row>
    <row r="25" spans="1:135" s="1" customFormat="1" ht="10.5" customHeight="1">
      <c r="A25" s="76" t="s">
        <v>14</v>
      </c>
      <c r="B25" s="1">
        <v>11293206.670117564</v>
      </c>
      <c r="C25" s="1">
        <v>879415.7806823024</v>
      </c>
      <c r="D25" s="1">
        <v>191903.14781039537</v>
      </c>
      <c r="E25" s="1">
        <v>0</v>
      </c>
      <c r="F25" s="1">
        <v>304050.3804767771</v>
      </c>
      <c r="G25" s="1">
        <v>1045347.0940368507</v>
      </c>
      <c r="H25" s="1">
        <v>258963.81848543196</v>
      </c>
      <c r="I25" s="1">
        <v>734461.4486258067</v>
      </c>
      <c r="J25" s="1">
        <v>145534</v>
      </c>
      <c r="K25" s="1">
        <v>1515363</v>
      </c>
      <c r="L25" s="1">
        <v>57404</v>
      </c>
      <c r="M25" s="1">
        <v>320721</v>
      </c>
      <c r="N25" s="1">
        <v>5840043</v>
      </c>
      <c r="O25" s="76" t="s">
        <v>14</v>
      </c>
      <c r="P25" s="1">
        <v>1528244.4019844588</v>
      </c>
      <c r="Q25" s="1">
        <v>67228.8112698973</v>
      </c>
      <c r="R25" s="1">
        <v>567241.333350574</v>
      </c>
      <c r="S25" s="1">
        <v>893774.2573639874</v>
      </c>
      <c r="T25" s="1">
        <v>198710</v>
      </c>
      <c r="U25" s="1">
        <v>198710</v>
      </c>
      <c r="V25" s="1">
        <v>13020161.072102023</v>
      </c>
      <c r="W25" s="1">
        <v>130700</v>
      </c>
      <c r="X25" s="1">
        <v>57029</v>
      </c>
      <c r="Y25" s="7">
        <v>13093832.072102023</v>
      </c>
      <c r="Z25" s="1">
        <v>1071318.928492698</v>
      </c>
      <c r="AA25" s="1">
        <v>1349397.4745136278</v>
      </c>
      <c r="AB25" s="7">
        <v>10599444.669095699</v>
      </c>
      <c r="AC25" s="76" t="s">
        <v>14</v>
      </c>
      <c r="AD25" s="8">
        <v>-4.962135759499924</v>
      </c>
      <c r="AE25" s="8">
        <v>4.71199627156628</v>
      </c>
      <c r="AF25" s="8">
        <v>3.21110996577416</v>
      </c>
      <c r="AG25" s="8" t="s">
        <v>157</v>
      </c>
      <c r="AH25" s="8">
        <v>-1.8071712691026725</v>
      </c>
      <c r="AI25" s="8">
        <v>-39.41574740436079</v>
      </c>
      <c r="AJ25" s="8">
        <v>-3.7542468003953506</v>
      </c>
      <c r="AK25" s="8">
        <v>3.1603855270666155</v>
      </c>
      <c r="AL25" s="8">
        <v>-5.9268404620466315</v>
      </c>
      <c r="AM25" s="8">
        <v>-0.43253834235905875</v>
      </c>
      <c r="AN25" s="8">
        <v>8.868153542709756</v>
      </c>
      <c r="AO25" s="8">
        <v>-0.12020915146664507</v>
      </c>
      <c r="AP25" s="9">
        <v>0.8560264917817624</v>
      </c>
      <c r="AQ25" s="76" t="s">
        <v>14</v>
      </c>
      <c r="AR25" s="8">
        <v>1.4176886140414435</v>
      </c>
      <c r="AS25" s="8">
        <v>25.09096308088913</v>
      </c>
      <c r="AT25" s="8">
        <v>-0.9781746968485652</v>
      </c>
      <c r="AU25" s="8">
        <v>1.5314720109573565</v>
      </c>
      <c r="AV25" s="8">
        <v>10.45826477520345</v>
      </c>
      <c r="AW25" s="8">
        <v>10.45826477520345</v>
      </c>
      <c r="AX25" s="8">
        <v>-4.0492361277068705</v>
      </c>
      <c r="AY25" s="8">
        <v>3.78122568247868</v>
      </c>
      <c r="AZ25" s="8">
        <v>4.16636224154307</v>
      </c>
      <c r="BA25" s="9">
        <v>-4.009915527834631</v>
      </c>
      <c r="BB25" s="8">
        <v>4.439944661937109</v>
      </c>
      <c r="BC25" s="8">
        <v>-33.693467531502044</v>
      </c>
      <c r="BD25" s="9">
        <v>0.8629200740312469</v>
      </c>
      <c r="BE25" s="76" t="s">
        <v>14</v>
      </c>
      <c r="BF25" s="8">
        <f t="shared" si="23"/>
        <v>86.2482931500175</v>
      </c>
      <c r="BG25" s="8">
        <f t="shared" si="24"/>
        <v>6.716259807211084</v>
      </c>
      <c r="BH25" s="8">
        <f t="shared" si="25"/>
        <v>1.4655995796621526</v>
      </c>
      <c r="BI25" s="8">
        <f t="shared" si="25"/>
        <v>0</v>
      </c>
      <c r="BJ25" s="8">
        <f t="shared" si="2"/>
        <v>2.322088589516837</v>
      </c>
      <c r="BK25" s="8">
        <f t="shared" si="3"/>
        <v>7.9835077178367655</v>
      </c>
      <c r="BL25" s="8">
        <f t="shared" si="4"/>
        <v>1.9777542361886966</v>
      </c>
      <c r="BM25" s="8">
        <f t="shared" si="5"/>
        <v>5.609216954833755</v>
      </c>
      <c r="BN25" s="8">
        <f t="shared" si="6"/>
        <v>1.1114698829082865</v>
      </c>
      <c r="BO25" s="8">
        <f t="shared" si="7"/>
        <v>11.573105502312513</v>
      </c>
      <c r="BP25" s="8">
        <f t="shared" si="8"/>
        <v>0.4384048892936858</v>
      </c>
      <c r="BQ25" s="8">
        <f t="shared" si="9"/>
        <v>2.449405172098812</v>
      </c>
      <c r="BR25" s="9">
        <f t="shared" si="10"/>
        <v>44.60148081815491</v>
      </c>
      <c r="BS25" s="76" t="s">
        <v>14</v>
      </c>
      <c r="BT25" s="8">
        <f t="shared" si="11"/>
        <v>11.671483134723916</v>
      </c>
      <c r="BU25" s="8">
        <f t="shared" si="12"/>
        <v>0.5134387771257303</v>
      </c>
      <c r="BV25" s="8">
        <f t="shared" si="13"/>
        <v>4.332126227272683</v>
      </c>
      <c r="BW25" s="8">
        <f t="shared" si="14"/>
        <v>6.825918130325502</v>
      </c>
      <c r="BX25" s="8">
        <f t="shared" si="15"/>
        <v>1.5175847597998102</v>
      </c>
      <c r="BY25" s="8">
        <f t="shared" si="16"/>
        <v>1.5175847597998102</v>
      </c>
      <c r="BZ25" s="8">
        <f t="shared" si="17"/>
        <v>99.43736104454123</v>
      </c>
      <c r="CA25" s="8">
        <f t="shared" si="18"/>
        <v>0.9981799008899159</v>
      </c>
      <c r="CB25" s="8">
        <f t="shared" si="19"/>
        <v>0.43554094543114774</v>
      </c>
      <c r="CC25" s="9">
        <f t="shared" si="20"/>
        <v>100</v>
      </c>
      <c r="CD25" s="8">
        <f t="shared" si="26"/>
        <v>8.228154187648158</v>
      </c>
      <c r="CE25" s="8">
        <f t="shared" si="21"/>
        <v>10.363907689321513</v>
      </c>
      <c r="CF25" s="9">
        <f t="shared" si="22"/>
        <v>81.40793812303035</v>
      </c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</row>
    <row r="26" spans="1:135" s="1" customFormat="1" ht="10.5" customHeight="1">
      <c r="A26" s="76" t="s">
        <v>15</v>
      </c>
      <c r="B26" s="1">
        <v>16318646.96859494</v>
      </c>
      <c r="C26" s="1">
        <v>964443.8587863798</v>
      </c>
      <c r="D26" s="1">
        <v>250030.1740041559</v>
      </c>
      <c r="E26" s="1">
        <v>0</v>
      </c>
      <c r="F26" s="1">
        <v>757903.0159861541</v>
      </c>
      <c r="G26" s="1">
        <v>1874462.2786382774</v>
      </c>
      <c r="H26" s="1">
        <v>857966.2814212535</v>
      </c>
      <c r="I26" s="1">
        <v>2059214.3597587193</v>
      </c>
      <c r="J26" s="1">
        <v>817052</v>
      </c>
      <c r="K26" s="1">
        <v>2090989</v>
      </c>
      <c r="L26" s="1">
        <v>1195429</v>
      </c>
      <c r="M26" s="1">
        <v>576913</v>
      </c>
      <c r="N26" s="1">
        <v>4874244</v>
      </c>
      <c r="O26" s="76" t="s">
        <v>15</v>
      </c>
      <c r="P26" s="1">
        <v>3497009.7174027637</v>
      </c>
      <c r="Q26" s="1">
        <v>212532.56469315273</v>
      </c>
      <c r="R26" s="1">
        <v>1111767.0961353611</v>
      </c>
      <c r="S26" s="1">
        <v>2172710.0565742496</v>
      </c>
      <c r="T26" s="1">
        <v>309375</v>
      </c>
      <c r="U26" s="1">
        <v>309375</v>
      </c>
      <c r="V26" s="1">
        <v>20125031.685997702</v>
      </c>
      <c r="W26" s="1">
        <v>202020</v>
      </c>
      <c r="X26" s="1">
        <v>88148</v>
      </c>
      <c r="Y26" s="7">
        <v>20238903.685997702</v>
      </c>
      <c r="Z26" s="1">
        <v>1214474.0327905356</v>
      </c>
      <c r="AA26" s="1">
        <v>2632365.2946244315</v>
      </c>
      <c r="AB26" s="7">
        <v>16278192.358582737</v>
      </c>
      <c r="AC26" s="76" t="s">
        <v>15</v>
      </c>
      <c r="AD26" s="8">
        <v>3.859955530560777</v>
      </c>
      <c r="AE26" s="8">
        <v>-10.228168929721035</v>
      </c>
      <c r="AF26" s="8">
        <v>3.8814750227316286</v>
      </c>
      <c r="AG26" s="8" t="s">
        <v>157</v>
      </c>
      <c r="AH26" s="8">
        <v>4.992107814773683</v>
      </c>
      <c r="AI26" s="8">
        <v>37.13009936272248</v>
      </c>
      <c r="AJ26" s="8">
        <v>1.0986099969987162</v>
      </c>
      <c r="AK26" s="8">
        <v>4.0389614687936435</v>
      </c>
      <c r="AL26" s="8">
        <v>-2.437940986472335</v>
      </c>
      <c r="AM26" s="8">
        <v>-1.4095537521146844</v>
      </c>
      <c r="AN26" s="8">
        <v>17.733686440469306</v>
      </c>
      <c r="AO26" s="8">
        <v>-0.4223626070146368</v>
      </c>
      <c r="AP26" s="9">
        <v>-1.0780612108218512</v>
      </c>
      <c r="AQ26" s="76" t="s">
        <v>15</v>
      </c>
      <c r="AR26" s="8">
        <v>-3.1602462570965084</v>
      </c>
      <c r="AS26" s="8">
        <v>6.136915327137162</v>
      </c>
      <c r="AT26" s="8">
        <v>-0.11619495507111219</v>
      </c>
      <c r="AU26" s="8">
        <v>-5.444976003626021</v>
      </c>
      <c r="AV26" s="8">
        <v>8.18972149561471</v>
      </c>
      <c r="AW26" s="8">
        <v>8.18972149561471</v>
      </c>
      <c r="AX26" s="8">
        <v>2.630294012476407</v>
      </c>
      <c r="AY26" s="8">
        <v>11.0048793353554</v>
      </c>
      <c r="AZ26" s="8">
        <v>11.416148440264926</v>
      </c>
      <c r="BA26" s="9">
        <v>2.672349640678951</v>
      </c>
      <c r="BB26" s="8">
        <v>-7.645674596142599</v>
      </c>
      <c r="BC26" s="8">
        <v>26.023500303450714</v>
      </c>
      <c r="BD26" s="9">
        <v>0.4489028783291737</v>
      </c>
      <c r="BE26" s="76" t="s">
        <v>15</v>
      </c>
      <c r="BF26" s="8">
        <f t="shared" si="23"/>
        <v>80.63009351581137</v>
      </c>
      <c r="BG26" s="8">
        <f t="shared" si="24"/>
        <v>4.765296943695773</v>
      </c>
      <c r="BH26" s="8">
        <f t="shared" si="25"/>
        <v>1.2353938626484964</v>
      </c>
      <c r="BI26" s="8">
        <f t="shared" si="25"/>
        <v>0</v>
      </c>
      <c r="BJ26" s="8">
        <f t="shared" si="2"/>
        <v>3.7447829573422484</v>
      </c>
      <c r="BK26" s="8">
        <f t="shared" si="3"/>
        <v>9.261678931429103</v>
      </c>
      <c r="BL26" s="8">
        <f t="shared" si="4"/>
        <v>4.239193459944364</v>
      </c>
      <c r="BM26" s="8">
        <f t="shared" si="5"/>
        <v>10.17453510183651</v>
      </c>
      <c r="BN26" s="8">
        <f t="shared" si="6"/>
        <v>4.037036850791863</v>
      </c>
      <c r="BO26" s="8">
        <f t="shared" si="7"/>
        <v>10.331532934991197</v>
      </c>
      <c r="BP26" s="8">
        <f t="shared" si="8"/>
        <v>5.906589697479801</v>
      </c>
      <c r="BQ26" s="8">
        <f t="shared" si="9"/>
        <v>2.850515072113998</v>
      </c>
      <c r="BR26" s="9">
        <f t="shared" si="10"/>
        <v>24.083537703538006</v>
      </c>
      <c r="BS26" s="76" t="s">
        <v>15</v>
      </c>
      <c r="BT26" s="8">
        <f t="shared" si="11"/>
        <v>17.278651905548482</v>
      </c>
      <c r="BU26" s="8">
        <f t="shared" si="12"/>
        <v>1.0501189589641335</v>
      </c>
      <c r="BV26" s="8">
        <f t="shared" si="13"/>
        <v>5.4932179795120915</v>
      </c>
      <c r="BW26" s="8">
        <f t="shared" si="14"/>
        <v>10.735314967072256</v>
      </c>
      <c r="BX26" s="8">
        <f t="shared" si="15"/>
        <v>1.5286154072369111</v>
      </c>
      <c r="BY26" s="8">
        <f t="shared" si="16"/>
        <v>1.5286154072369111</v>
      </c>
      <c r="BZ26" s="8">
        <f t="shared" si="17"/>
        <v>99.43736082859674</v>
      </c>
      <c r="CA26" s="8">
        <f t="shared" si="18"/>
        <v>0.9981765965899015</v>
      </c>
      <c r="CB26" s="8">
        <f t="shared" si="19"/>
        <v>0.435537425186648</v>
      </c>
      <c r="CC26" s="9">
        <f t="shared" si="20"/>
        <v>100</v>
      </c>
      <c r="CD26" s="8">
        <f t="shared" si="26"/>
        <v>6.03464407778063</v>
      </c>
      <c r="CE26" s="8">
        <f t="shared" si="21"/>
        <v>13.080055404116159</v>
      </c>
      <c r="CF26" s="9">
        <f t="shared" si="22"/>
        <v>80.88530051810322</v>
      </c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</row>
    <row r="27" spans="1:135" s="1" customFormat="1" ht="10.5" customHeight="1">
      <c r="A27" s="76" t="s">
        <v>16</v>
      </c>
      <c r="B27" s="1">
        <v>3290991.149516521</v>
      </c>
      <c r="C27" s="1">
        <v>1112168.339751054</v>
      </c>
      <c r="D27" s="1">
        <v>95412.46403204394</v>
      </c>
      <c r="E27" s="1">
        <v>0</v>
      </c>
      <c r="F27" s="1">
        <v>20891.471087458685</v>
      </c>
      <c r="G27" s="1">
        <v>590088.5907852879</v>
      </c>
      <c r="H27" s="1">
        <v>54405.30454436681</v>
      </c>
      <c r="I27" s="1">
        <v>62208.979316309706</v>
      </c>
      <c r="J27" s="1">
        <v>51465</v>
      </c>
      <c r="K27" s="1">
        <v>378878</v>
      </c>
      <c r="L27" s="1">
        <v>32095</v>
      </c>
      <c r="M27" s="1">
        <v>106362</v>
      </c>
      <c r="N27" s="1">
        <v>787016</v>
      </c>
      <c r="O27" s="76" t="s">
        <v>16</v>
      </c>
      <c r="P27" s="1">
        <v>870634.1389705393</v>
      </c>
      <c r="Q27" s="1">
        <v>0</v>
      </c>
      <c r="R27" s="1">
        <v>315927.3586075747</v>
      </c>
      <c r="S27" s="1">
        <v>554706.7803629646</v>
      </c>
      <c r="T27" s="1">
        <v>108555</v>
      </c>
      <c r="U27" s="1">
        <v>108555</v>
      </c>
      <c r="V27" s="1">
        <v>4270180.28848706</v>
      </c>
      <c r="W27" s="1">
        <v>42865</v>
      </c>
      <c r="X27" s="1">
        <v>18703</v>
      </c>
      <c r="Y27" s="7">
        <v>4294342.28848706</v>
      </c>
      <c r="Z27" s="1">
        <v>1207580.803783098</v>
      </c>
      <c r="AA27" s="1">
        <v>610980.0618727466</v>
      </c>
      <c r="AB27" s="7">
        <v>2451619.422831215</v>
      </c>
      <c r="AC27" s="76" t="s">
        <v>16</v>
      </c>
      <c r="AD27" s="8">
        <v>-4.165259363787195</v>
      </c>
      <c r="AE27" s="8">
        <v>13.972475012867463</v>
      </c>
      <c r="AF27" s="8">
        <v>-1.5394339591092816</v>
      </c>
      <c r="AG27" s="8" t="s">
        <v>157</v>
      </c>
      <c r="AH27" s="8">
        <v>171.54000586409416</v>
      </c>
      <c r="AI27" s="8">
        <v>-33.49034993417561</v>
      </c>
      <c r="AJ27" s="8">
        <v>-5.863816240682111</v>
      </c>
      <c r="AK27" s="8">
        <v>3.019370481173761</v>
      </c>
      <c r="AL27" s="8">
        <v>-8.704676080323564</v>
      </c>
      <c r="AM27" s="8">
        <v>0.8198575294640458</v>
      </c>
      <c r="AN27" s="8">
        <v>19.802164986935423</v>
      </c>
      <c r="AO27" s="8">
        <v>-2.438084755090809</v>
      </c>
      <c r="AP27" s="9">
        <v>0.8702606680628434</v>
      </c>
      <c r="AQ27" s="76" t="s">
        <v>16</v>
      </c>
      <c r="AR27" s="8">
        <v>-0.04897804649493275</v>
      </c>
      <c r="AS27" s="8" t="s">
        <v>157</v>
      </c>
      <c r="AT27" s="8">
        <v>-0.030976126135091327</v>
      </c>
      <c r="AU27" s="8">
        <v>-0.059227951646144604</v>
      </c>
      <c r="AV27" s="8">
        <v>10.458194694587746</v>
      </c>
      <c r="AW27" s="8">
        <v>10.458194694587746</v>
      </c>
      <c r="AX27" s="8">
        <v>-3.0246134511377263</v>
      </c>
      <c r="AY27" s="8">
        <v>4.889030268921134</v>
      </c>
      <c r="AZ27" s="8">
        <v>5.2741191039063375</v>
      </c>
      <c r="BA27" s="9">
        <v>-2.984859030131602</v>
      </c>
      <c r="BB27" s="8">
        <v>12.571213550091748</v>
      </c>
      <c r="BC27" s="8">
        <v>-31.727680038911465</v>
      </c>
      <c r="BD27" s="9">
        <v>0.6526478060082187</v>
      </c>
      <c r="BE27" s="76" t="s">
        <v>16</v>
      </c>
      <c r="BF27" s="8">
        <f t="shared" si="23"/>
        <v>76.63551082873671</v>
      </c>
      <c r="BG27" s="8">
        <f t="shared" si="24"/>
        <v>25.898455806206407</v>
      </c>
      <c r="BH27" s="8">
        <f t="shared" si="25"/>
        <v>2.2218178622565903</v>
      </c>
      <c r="BI27" s="8">
        <f t="shared" si="25"/>
        <v>0</v>
      </c>
      <c r="BJ27" s="8">
        <f t="shared" si="2"/>
        <v>0.48648826022713154</v>
      </c>
      <c r="BK27" s="8">
        <f t="shared" si="3"/>
        <v>13.741070253465567</v>
      </c>
      <c r="BL27" s="8">
        <f t="shared" si="4"/>
        <v>1.26690656891103</v>
      </c>
      <c r="BM27" s="8">
        <f t="shared" si="5"/>
        <v>1.448626474957276</v>
      </c>
      <c r="BN27" s="8">
        <f t="shared" si="6"/>
        <v>1.1984373052417217</v>
      </c>
      <c r="BO27" s="8">
        <f t="shared" si="7"/>
        <v>8.822724751488838</v>
      </c>
      <c r="BP27" s="8">
        <f t="shared" si="8"/>
        <v>0.7473787100307598</v>
      </c>
      <c r="BQ27" s="8">
        <f t="shared" si="9"/>
        <v>2.4767937172859225</v>
      </c>
      <c r="BR27" s="9">
        <f t="shared" si="10"/>
        <v>18.326811118665475</v>
      </c>
      <c r="BS27" s="76" t="s">
        <v>16</v>
      </c>
      <c r="BT27" s="8">
        <f t="shared" si="11"/>
        <v>20.273980984344693</v>
      </c>
      <c r="BU27" s="8">
        <f t="shared" si="12"/>
        <v>0</v>
      </c>
      <c r="BV27" s="8">
        <f t="shared" si="13"/>
        <v>7.356827597431204</v>
      </c>
      <c r="BW27" s="8">
        <f t="shared" si="14"/>
        <v>12.91715338691349</v>
      </c>
      <c r="BX27" s="8">
        <f t="shared" si="15"/>
        <v>2.527860908782961</v>
      </c>
      <c r="BY27" s="8">
        <f t="shared" si="16"/>
        <v>2.527860908782961</v>
      </c>
      <c r="BZ27" s="8">
        <f t="shared" si="17"/>
        <v>99.43735272186437</v>
      </c>
      <c r="CA27" s="8">
        <f t="shared" si="18"/>
        <v>0.9981738091749033</v>
      </c>
      <c r="CB27" s="8">
        <f t="shared" si="19"/>
        <v>0.4355265310392678</v>
      </c>
      <c r="CC27" s="9">
        <f t="shared" si="20"/>
        <v>100</v>
      </c>
      <c r="CD27" s="8">
        <f t="shared" si="26"/>
        <v>28.279386868954614</v>
      </c>
      <c r="CE27" s="8">
        <f t="shared" si="21"/>
        <v>14.30806243755153</v>
      </c>
      <c r="CF27" s="9">
        <f t="shared" si="22"/>
        <v>57.41255069349385</v>
      </c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</row>
    <row r="28" spans="1:135" s="1" customFormat="1" ht="10.5" customHeight="1">
      <c r="A28" s="76" t="s">
        <v>17</v>
      </c>
      <c r="B28" s="1">
        <v>13718472.33455088</v>
      </c>
      <c r="C28" s="1">
        <v>760380.0651689979</v>
      </c>
      <c r="D28" s="1">
        <v>254507.78100618286</v>
      </c>
      <c r="E28" s="1">
        <v>31502.931992757</v>
      </c>
      <c r="F28" s="1">
        <v>2330854.851515437</v>
      </c>
      <c r="G28" s="1">
        <v>2235659.5147244628</v>
      </c>
      <c r="H28" s="1">
        <v>292664.87658723484</v>
      </c>
      <c r="I28" s="1">
        <v>1492454.3135558087</v>
      </c>
      <c r="J28" s="1">
        <v>416840</v>
      </c>
      <c r="K28" s="1">
        <v>1989793</v>
      </c>
      <c r="L28" s="1">
        <v>388397</v>
      </c>
      <c r="M28" s="1">
        <v>441228</v>
      </c>
      <c r="N28" s="1">
        <v>3084190</v>
      </c>
      <c r="O28" s="76" t="s">
        <v>17</v>
      </c>
      <c r="P28" s="1">
        <v>2663936.785307204</v>
      </c>
      <c r="Q28" s="1">
        <v>0</v>
      </c>
      <c r="R28" s="1">
        <v>857817.2444534606</v>
      </c>
      <c r="S28" s="1">
        <v>1806119.5408537434</v>
      </c>
      <c r="T28" s="1">
        <v>565177</v>
      </c>
      <c r="U28" s="1">
        <v>565177</v>
      </c>
      <c r="V28" s="1">
        <v>16947586.119858086</v>
      </c>
      <c r="W28" s="1">
        <v>170124</v>
      </c>
      <c r="X28" s="1">
        <v>74231</v>
      </c>
      <c r="Y28" s="7">
        <v>17043479.119858086</v>
      </c>
      <c r="Z28" s="1">
        <v>1046390.7781679378</v>
      </c>
      <c r="AA28" s="1">
        <v>4566514.3662399</v>
      </c>
      <c r="AB28" s="7">
        <v>11334680.97545025</v>
      </c>
      <c r="AC28" s="76" t="s">
        <v>17</v>
      </c>
      <c r="AD28" s="8">
        <v>6.0941162412769385</v>
      </c>
      <c r="AE28" s="8">
        <v>-2.861452882623434</v>
      </c>
      <c r="AF28" s="8">
        <v>4.3487232807523934</v>
      </c>
      <c r="AG28" s="8">
        <v>14.694010017806114</v>
      </c>
      <c r="AH28" s="8">
        <v>10.428623445621758</v>
      </c>
      <c r="AI28" s="8">
        <v>30.15180734232449</v>
      </c>
      <c r="AJ28" s="8">
        <v>-3.249697969379608</v>
      </c>
      <c r="AK28" s="8">
        <v>2.8888155963220425</v>
      </c>
      <c r="AL28" s="8">
        <v>-5.276553197291278</v>
      </c>
      <c r="AM28" s="8">
        <v>1.8362630085049803</v>
      </c>
      <c r="AN28" s="8">
        <v>12.614420208123725</v>
      </c>
      <c r="AO28" s="8">
        <v>-2.155459166023577</v>
      </c>
      <c r="AP28" s="9">
        <v>-0.670273320274834</v>
      </c>
      <c r="AQ28" s="76" t="s">
        <v>17</v>
      </c>
      <c r="AR28" s="8">
        <v>0.17377133929481028</v>
      </c>
      <c r="AS28" s="8" t="s">
        <v>157</v>
      </c>
      <c r="AT28" s="8">
        <v>3.242640664755197</v>
      </c>
      <c r="AU28" s="8">
        <v>-1.2207757528422913</v>
      </c>
      <c r="AV28" s="8">
        <v>8.957554562927863</v>
      </c>
      <c r="AW28" s="8">
        <v>8.957554562927863</v>
      </c>
      <c r="AX28" s="8">
        <v>5.208946257991105</v>
      </c>
      <c r="AY28" s="8">
        <v>13.793795400730424</v>
      </c>
      <c r="AZ28" s="8">
        <v>14.21735317197766</v>
      </c>
      <c r="BA28" s="9">
        <v>5.252050447779747</v>
      </c>
      <c r="BB28" s="8">
        <v>-0.735786089452742</v>
      </c>
      <c r="BC28" s="8">
        <v>19.2778971699996</v>
      </c>
      <c r="BD28" s="9">
        <v>0.9691141743224727</v>
      </c>
      <c r="BE28" s="76" t="s">
        <v>17</v>
      </c>
      <c r="BF28" s="8">
        <f t="shared" si="23"/>
        <v>80.49103260006873</v>
      </c>
      <c r="BG28" s="8">
        <f t="shared" si="24"/>
        <v>4.461413422820735</v>
      </c>
      <c r="BH28" s="8">
        <f t="shared" si="25"/>
        <v>1.493285374519836</v>
      </c>
      <c r="BI28" s="8">
        <f t="shared" si="25"/>
        <v>0.1848386222743195</v>
      </c>
      <c r="BJ28" s="8">
        <f t="shared" si="2"/>
        <v>13.675933388504335</v>
      </c>
      <c r="BK28" s="8">
        <f t="shared" si="3"/>
        <v>13.117389348748636</v>
      </c>
      <c r="BL28" s="8">
        <f t="shared" si="4"/>
        <v>1.7171662811863246</v>
      </c>
      <c r="BM28" s="8">
        <f t="shared" si="5"/>
        <v>8.75674680656537</v>
      </c>
      <c r="BN28" s="8">
        <f t="shared" si="6"/>
        <v>2.4457447746940466</v>
      </c>
      <c r="BO28" s="8">
        <f t="shared" si="7"/>
        <v>11.674805278938658</v>
      </c>
      <c r="BP28" s="8">
        <f t="shared" si="8"/>
        <v>2.278859834125428</v>
      </c>
      <c r="BQ28" s="8">
        <f t="shared" si="9"/>
        <v>2.588837624625047</v>
      </c>
      <c r="BR28" s="9">
        <f t="shared" si="10"/>
        <v>18.096011843065998</v>
      </c>
      <c r="BS28" s="76" t="s">
        <v>17</v>
      </c>
      <c r="BT28" s="8">
        <f t="shared" si="11"/>
        <v>15.630240554602127</v>
      </c>
      <c r="BU28" s="8">
        <f t="shared" si="12"/>
        <v>0</v>
      </c>
      <c r="BV28" s="8">
        <f t="shared" si="13"/>
        <v>5.033111129604877</v>
      </c>
      <c r="BW28" s="8">
        <f t="shared" si="14"/>
        <v>10.597129424997249</v>
      </c>
      <c r="BX28" s="8">
        <f t="shared" si="15"/>
        <v>3.316089373685964</v>
      </c>
      <c r="BY28" s="8">
        <f t="shared" si="16"/>
        <v>3.316089373685964</v>
      </c>
      <c r="BZ28" s="8">
        <f t="shared" si="17"/>
        <v>99.43736252835683</v>
      </c>
      <c r="CA28" s="8">
        <f t="shared" si="18"/>
        <v>0.9981764803043133</v>
      </c>
      <c r="CB28" s="8">
        <f t="shared" si="19"/>
        <v>0.43553900866115</v>
      </c>
      <c r="CC28" s="9">
        <f t="shared" si="20"/>
        <v>100</v>
      </c>
      <c r="CD28" s="8">
        <f t="shared" si="26"/>
        <v>6.174276211181748</v>
      </c>
      <c r="CE28" s="8">
        <f t="shared" si="21"/>
        <v>26.944924981907327</v>
      </c>
      <c r="CF28" s="9">
        <f t="shared" si="22"/>
        <v>66.88079880691093</v>
      </c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</row>
    <row r="29" spans="1:135" s="1" customFormat="1" ht="10.5" customHeight="1">
      <c r="A29" s="76" t="s">
        <v>18</v>
      </c>
      <c r="B29" s="1">
        <v>25916226.747455645</v>
      </c>
      <c r="C29" s="1">
        <v>1286023.9754396153</v>
      </c>
      <c r="D29" s="1">
        <v>94403.1305473061</v>
      </c>
      <c r="E29" s="1">
        <v>0</v>
      </c>
      <c r="F29" s="1">
        <v>13486348.584737632</v>
      </c>
      <c r="G29" s="1">
        <v>1309215.2803428844</v>
      </c>
      <c r="H29" s="1">
        <v>778247.2451500465</v>
      </c>
      <c r="I29" s="1">
        <v>828808.5312381597</v>
      </c>
      <c r="J29" s="1">
        <v>98599</v>
      </c>
      <c r="K29" s="1">
        <v>2579823</v>
      </c>
      <c r="L29" s="1">
        <v>980450</v>
      </c>
      <c r="M29" s="1">
        <v>410044</v>
      </c>
      <c r="N29" s="1">
        <v>4064264</v>
      </c>
      <c r="O29" s="76" t="s">
        <v>18</v>
      </c>
      <c r="P29" s="1">
        <v>2486206.7290467713</v>
      </c>
      <c r="Q29" s="1">
        <v>0</v>
      </c>
      <c r="R29" s="1">
        <v>568263.0308785081</v>
      </c>
      <c r="S29" s="1">
        <v>1917943.6981682633</v>
      </c>
      <c r="T29" s="1">
        <v>334864</v>
      </c>
      <c r="U29" s="1">
        <v>334864</v>
      </c>
      <c r="V29" s="1">
        <v>28737297.47650242</v>
      </c>
      <c r="W29" s="1">
        <v>288472</v>
      </c>
      <c r="X29" s="1">
        <v>125870</v>
      </c>
      <c r="Y29" s="7">
        <v>28899899.47650242</v>
      </c>
      <c r="Z29" s="1">
        <v>1380427.1059869213</v>
      </c>
      <c r="AA29" s="1">
        <v>14795563.865080517</v>
      </c>
      <c r="AB29" s="7">
        <v>12561306.505434979</v>
      </c>
      <c r="AC29" s="76" t="s">
        <v>18</v>
      </c>
      <c r="AD29" s="8">
        <v>25.079300113652454</v>
      </c>
      <c r="AE29" s="8">
        <v>4.799506644444638</v>
      </c>
      <c r="AF29" s="8">
        <v>5.0424328666581575</v>
      </c>
      <c r="AG29" s="8" t="s">
        <v>157</v>
      </c>
      <c r="AH29" s="8">
        <v>57.10760806692243</v>
      </c>
      <c r="AI29" s="8">
        <v>13.867651589149254</v>
      </c>
      <c r="AJ29" s="8">
        <v>0.3454800951886156</v>
      </c>
      <c r="AK29" s="8">
        <v>-3.768794253707184</v>
      </c>
      <c r="AL29" s="8">
        <v>-6.745419980894912</v>
      </c>
      <c r="AM29" s="8">
        <v>1.182306157875622</v>
      </c>
      <c r="AN29" s="8">
        <v>19.09852215551987</v>
      </c>
      <c r="AO29" s="8">
        <v>0.43082650599458716</v>
      </c>
      <c r="AP29" s="9">
        <v>-1.9516955296110046</v>
      </c>
      <c r="AQ29" s="76" t="s">
        <v>18</v>
      </c>
      <c r="AR29" s="8">
        <v>1.4392858391458159</v>
      </c>
      <c r="AS29" s="8" t="s">
        <v>157</v>
      </c>
      <c r="AT29" s="8">
        <v>0.5670127897352943</v>
      </c>
      <c r="AU29" s="8">
        <v>1.70064284815887</v>
      </c>
      <c r="AV29" s="8">
        <v>10.45820839889299</v>
      </c>
      <c r="AW29" s="8">
        <v>10.45820839889299</v>
      </c>
      <c r="AX29" s="8">
        <v>22.422200748357177</v>
      </c>
      <c r="AY29" s="8">
        <v>32.41224828903098</v>
      </c>
      <c r="AZ29" s="8">
        <v>32.903239430671114</v>
      </c>
      <c r="BA29" s="9">
        <v>22.472367280778872</v>
      </c>
      <c r="BB29" s="8">
        <v>4.816083817524665</v>
      </c>
      <c r="BC29" s="8">
        <v>52.00010863299207</v>
      </c>
      <c r="BD29" s="9">
        <v>1.1132238423601386</v>
      </c>
      <c r="BE29" s="76" t="s">
        <v>18</v>
      </c>
      <c r="BF29" s="8">
        <f t="shared" si="23"/>
        <v>89.67583699911239</v>
      </c>
      <c r="BG29" s="8">
        <f t="shared" si="24"/>
        <v>4.449925427890295</v>
      </c>
      <c r="BH29" s="8">
        <f t="shared" si="25"/>
        <v>0.3266555671726895</v>
      </c>
      <c r="BI29" s="8">
        <f t="shared" si="25"/>
        <v>0</v>
      </c>
      <c r="BJ29" s="8">
        <f t="shared" si="2"/>
        <v>46.66572835557075</v>
      </c>
      <c r="BK29" s="8">
        <f t="shared" si="3"/>
        <v>4.530172436784306</v>
      </c>
      <c r="BL29" s="8">
        <f t="shared" si="4"/>
        <v>2.6929064088365235</v>
      </c>
      <c r="BM29" s="8">
        <f t="shared" si="5"/>
        <v>2.867859564397577</v>
      </c>
      <c r="BN29" s="8">
        <f t="shared" si="6"/>
        <v>0.3411741970942414</v>
      </c>
      <c r="BO29" s="8">
        <f t="shared" si="7"/>
        <v>8.926754233514105</v>
      </c>
      <c r="BP29" s="8">
        <f t="shared" si="8"/>
        <v>3.392572354091309</v>
      </c>
      <c r="BQ29" s="8">
        <f t="shared" si="9"/>
        <v>1.4188423054322166</v>
      </c>
      <c r="BR29" s="9">
        <f t="shared" si="10"/>
        <v>14.063246148328378</v>
      </c>
      <c r="BS29" s="76" t="s">
        <v>18</v>
      </c>
      <c r="BT29" s="8">
        <f t="shared" si="11"/>
        <v>8.602821373369226</v>
      </c>
      <c r="BU29" s="8">
        <f t="shared" si="12"/>
        <v>0</v>
      </c>
      <c r="BV29" s="8">
        <f t="shared" si="13"/>
        <v>1.9663149047993906</v>
      </c>
      <c r="BW29" s="8">
        <f t="shared" si="14"/>
        <v>6.636506468569836</v>
      </c>
      <c r="BX29" s="8">
        <f t="shared" si="15"/>
        <v>1.1587029922794962</v>
      </c>
      <c r="BY29" s="8">
        <f t="shared" si="16"/>
        <v>1.1587029922794962</v>
      </c>
      <c r="BZ29" s="8">
        <f t="shared" si="17"/>
        <v>99.43736136476112</v>
      </c>
      <c r="CA29" s="8">
        <f t="shared" si="18"/>
        <v>0.9981764823595575</v>
      </c>
      <c r="CB29" s="8">
        <f t="shared" si="19"/>
        <v>0.43553784712068244</v>
      </c>
      <c r="CC29" s="9">
        <f t="shared" si="20"/>
        <v>100</v>
      </c>
      <c r="CD29" s="8">
        <f t="shared" si="26"/>
        <v>4.803607949270988</v>
      </c>
      <c r="CE29" s="8">
        <f t="shared" si="21"/>
        <v>51.48557854884713</v>
      </c>
      <c r="CF29" s="9">
        <f t="shared" si="22"/>
        <v>43.71081350188187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</row>
    <row r="30" spans="1:135" s="1" customFormat="1" ht="10.5" customHeight="1">
      <c r="A30" s="77" t="s">
        <v>123</v>
      </c>
      <c r="B30" s="10">
        <v>24116613.827007968</v>
      </c>
      <c r="C30" s="10">
        <v>1713763.9047321985</v>
      </c>
      <c r="D30" s="10">
        <v>141117.99940769532</v>
      </c>
      <c r="E30" s="10">
        <v>0</v>
      </c>
      <c r="F30" s="10">
        <v>437929.86861964496</v>
      </c>
      <c r="G30" s="10">
        <v>3896209.187096745</v>
      </c>
      <c r="H30" s="10">
        <v>1256392.7378448548</v>
      </c>
      <c r="I30" s="10">
        <v>1618700.1293068298</v>
      </c>
      <c r="J30" s="10">
        <v>383405</v>
      </c>
      <c r="K30" s="10">
        <v>4826072</v>
      </c>
      <c r="L30" s="10">
        <v>452573</v>
      </c>
      <c r="M30" s="10">
        <v>815415</v>
      </c>
      <c r="N30" s="10">
        <v>8575035</v>
      </c>
      <c r="O30" s="77" t="s">
        <v>160</v>
      </c>
      <c r="P30" s="10">
        <v>4598577.23004462</v>
      </c>
      <c r="Q30" s="10">
        <v>75954.91657038406</v>
      </c>
      <c r="R30" s="10">
        <v>1407008.9304210944</v>
      </c>
      <c r="S30" s="10">
        <v>3115613.383053141</v>
      </c>
      <c r="T30" s="10">
        <v>1328406</v>
      </c>
      <c r="U30" s="10">
        <v>1328406</v>
      </c>
      <c r="V30" s="10">
        <v>30043597.05705259</v>
      </c>
      <c r="W30" s="10">
        <v>301585</v>
      </c>
      <c r="X30" s="10">
        <v>131591</v>
      </c>
      <c r="Y30" s="11">
        <v>30213591.05705259</v>
      </c>
      <c r="Z30" s="10">
        <v>1854881.9041398938</v>
      </c>
      <c r="AA30" s="10">
        <v>4334139.05571639</v>
      </c>
      <c r="AB30" s="11">
        <v>23854576.097196303</v>
      </c>
      <c r="AC30" s="77" t="s">
        <v>160</v>
      </c>
      <c r="AD30" s="12">
        <v>-3.021443065487598</v>
      </c>
      <c r="AE30" s="12">
        <v>2.8490669601176686</v>
      </c>
      <c r="AF30" s="12">
        <v>4.759021202028215</v>
      </c>
      <c r="AG30" s="12" t="s">
        <v>157</v>
      </c>
      <c r="AH30" s="12">
        <v>-14.502070863385796</v>
      </c>
      <c r="AI30" s="12">
        <v>-17.566477038360468</v>
      </c>
      <c r="AJ30" s="12">
        <v>-2.6483431960379034</v>
      </c>
      <c r="AK30" s="12">
        <v>-1.6949612275653316</v>
      </c>
      <c r="AL30" s="12">
        <v>-4.438540127064677</v>
      </c>
      <c r="AM30" s="12">
        <v>1.9373510751526448</v>
      </c>
      <c r="AN30" s="12">
        <v>16.142931564994907</v>
      </c>
      <c r="AO30" s="12">
        <v>0.046378262581944135</v>
      </c>
      <c r="AP30" s="13">
        <v>0.28295465708632134</v>
      </c>
      <c r="AQ30" s="77" t="s">
        <v>160</v>
      </c>
      <c r="AR30" s="12">
        <v>0.06683868257183846</v>
      </c>
      <c r="AS30" s="12">
        <v>9.350708830914266</v>
      </c>
      <c r="AT30" s="12">
        <v>0.041957669923695776</v>
      </c>
      <c r="AU30" s="12">
        <v>-0.12865385112863553</v>
      </c>
      <c r="AV30" s="12">
        <v>-2.396362730626493</v>
      </c>
      <c r="AW30" s="12">
        <v>-2.396362730626493</v>
      </c>
      <c r="AX30" s="12">
        <v>-2.53342354884876</v>
      </c>
      <c r="AY30" s="12">
        <v>5.420181138776352</v>
      </c>
      <c r="AZ30" s="12">
        <v>5.810316407349335</v>
      </c>
      <c r="BA30" s="13">
        <v>-2.493480316163055</v>
      </c>
      <c r="BB30" s="12">
        <v>2.9919237370237806</v>
      </c>
      <c r="BC30" s="12">
        <v>-17.266856219682058</v>
      </c>
      <c r="BD30" s="13">
        <v>0.2932896980405836</v>
      </c>
      <c r="BE30" s="77" t="s">
        <v>160</v>
      </c>
      <c r="BF30" s="12">
        <f t="shared" si="23"/>
        <v>79.82041519483187</v>
      </c>
      <c r="BG30" s="12">
        <f t="shared" si="24"/>
        <v>5.672162244786073</v>
      </c>
      <c r="BH30" s="12">
        <f t="shared" si="25"/>
        <v>0.46706794680983454</v>
      </c>
      <c r="BI30" s="12">
        <f t="shared" si="25"/>
        <v>0</v>
      </c>
      <c r="BJ30" s="12">
        <f t="shared" si="2"/>
        <v>1.4494466010104463</v>
      </c>
      <c r="BK30" s="12">
        <f t="shared" si="3"/>
        <v>12.895551474631064</v>
      </c>
      <c r="BL30" s="12">
        <f t="shared" si="4"/>
        <v>4.158369441991842</v>
      </c>
      <c r="BM30" s="12">
        <f t="shared" si="5"/>
        <v>5.357523130071576</v>
      </c>
      <c r="BN30" s="12">
        <f t="shared" si="6"/>
        <v>1.2689818938636357</v>
      </c>
      <c r="BO30" s="12">
        <f t="shared" si="7"/>
        <v>15.973182369771557</v>
      </c>
      <c r="BP30" s="12">
        <f t="shared" si="8"/>
        <v>1.4979119798947516</v>
      </c>
      <c r="BQ30" s="12">
        <f t="shared" si="9"/>
        <v>2.698835098615867</v>
      </c>
      <c r="BR30" s="13">
        <f t="shared" si="10"/>
        <v>28.381383013385218</v>
      </c>
      <c r="BS30" s="77" t="s">
        <v>160</v>
      </c>
      <c r="BT30" s="12">
        <f t="shared" si="11"/>
        <v>15.220227285664542</v>
      </c>
      <c r="BU30" s="12">
        <f t="shared" si="12"/>
        <v>0.2513932105156177</v>
      </c>
      <c r="BV30" s="12">
        <f t="shared" si="13"/>
        <v>4.656874211887714</v>
      </c>
      <c r="BW30" s="12">
        <f t="shared" si="14"/>
        <v>10.31195986326121</v>
      </c>
      <c r="BX30" s="12">
        <f t="shared" si="15"/>
        <v>4.396716687836144</v>
      </c>
      <c r="BY30" s="12">
        <f t="shared" si="16"/>
        <v>4.396716687836144</v>
      </c>
      <c r="BZ30" s="12">
        <f t="shared" si="17"/>
        <v>99.43735916833256</v>
      </c>
      <c r="CA30" s="12">
        <f t="shared" si="18"/>
        <v>0.9981766134006196</v>
      </c>
      <c r="CB30" s="12">
        <f t="shared" si="19"/>
        <v>0.4355357817331795</v>
      </c>
      <c r="CC30" s="13">
        <f t="shared" si="20"/>
        <v>100</v>
      </c>
      <c r="CD30" s="12">
        <f t="shared" si="26"/>
        <v>6.173967453422723</v>
      </c>
      <c r="CE30" s="12">
        <f t="shared" si="21"/>
        <v>14.426165573602551</v>
      </c>
      <c r="CF30" s="13">
        <f t="shared" si="22"/>
        <v>79.39986697297472</v>
      </c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1" customFormat="1" ht="10.5" customHeight="1">
      <c r="A31" s="76" t="s">
        <v>19</v>
      </c>
      <c r="B31" s="1">
        <v>31459026.315261148</v>
      </c>
      <c r="C31" s="1">
        <v>1070422.9815187508</v>
      </c>
      <c r="D31" s="1">
        <v>141293.70929227877</v>
      </c>
      <c r="E31" s="1">
        <v>0</v>
      </c>
      <c r="F31" s="1">
        <v>3520655.3734197533</v>
      </c>
      <c r="G31" s="1">
        <v>4659032.755557345</v>
      </c>
      <c r="H31" s="1">
        <v>869832.9355449064</v>
      </c>
      <c r="I31" s="1">
        <v>4013469.559928116</v>
      </c>
      <c r="J31" s="1">
        <v>758325</v>
      </c>
      <c r="K31" s="1">
        <v>5257928</v>
      </c>
      <c r="L31" s="1">
        <v>3217488</v>
      </c>
      <c r="M31" s="1">
        <v>1113738</v>
      </c>
      <c r="N31" s="1">
        <v>6836840</v>
      </c>
      <c r="O31" s="76" t="s">
        <v>19</v>
      </c>
      <c r="P31" s="1">
        <v>7895220.226396481</v>
      </c>
      <c r="Q31" s="1">
        <v>545444.5820406711</v>
      </c>
      <c r="R31" s="1">
        <v>1993532.1091782476</v>
      </c>
      <c r="S31" s="1">
        <v>5356243.535177561</v>
      </c>
      <c r="T31" s="1">
        <v>1412232</v>
      </c>
      <c r="U31" s="1">
        <v>1412232</v>
      </c>
      <c r="V31" s="1">
        <v>40766478.54165763</v>
      </c>
      <c r="W31" s="1">
        <v>409224</v>
      </c>
      <c r="X31" s="1">
        <v>178558</v>
      </c>
      <c r="Y31" s="7">
        <v>40997144.54165763</v>
      </c>
      <c r="Z31" s="1">
        <v>1211716.6908110296</v>
      </c>
      <c r="AA31" s="1">
        <v>8179688.1289770985</v>
      </c>
      <c r="AB31" s="7">
        <v>31375073.7218695</v>
      </c>
      <c r="AC31" s="76" t="s">
        <v>19</v>
      </c>
      <c r="AD31" s="8">
        <v>3.4467761523445684</v>
      </c>
      <c r="AE31" s="8">
        <v>0.677803438526568</v>
      </c>
      <c r="AF31" s="8">
        <v>-17.378384285534224</v>
      </c>
      <c r="AG31" s="8" t="s">
        <v>157</v>
      </c>
      <c r="AH31" s="8">
        <v>10.257986011513722</v>
      </c>
      <c r="AI31" s="8">
        <v>14.731789137025503</v>
      </c>
      <c r="AJ31" s="8">
        <v>-3.844869952209383</v>
      </c>
      <c r="AK31" s="8">
        <v>-4.8903608418780244</v>
      </c>
      <c r="AL31" s="8">
        <v>-4.282591189189326</v>
      </c>
      <c r="AM31" s="8">
        <v>-0.12622106294280655</v>
      </c>
      <c r="AN31" s="8">
        <v>15.437836627674184</v>
      </c>
      <c r="AO31" s="8">
        <v>-1.115157800155909</v>
      </c>
      <c r="AP31" s="9">
        <v>0.1307134022611588</v>
      </c>
      <c r="AQ31" s="76" t="s">
        <v>19</v>
      </c>
      <c r="AR31" s="8">
        <v>-3.240327155917675</v>
      </c>
      <c r="AS31" s="8">
        <v>8.90238093236218</v>
      </c>
      <c r="AT31" s="8">
        <v>-3.5351401490343695</v>
      </c>
      <c r="AU31" s="8">
        <v>-4.2189263534340995</v>
      </c>
      <c r="AV31" s="8">
        <v>7.122393018466474</v>
      </c>
      <c r="AW31" s="8">
        <v>7.122393018466474</v>
      </c>
      <c r="AX31" s="8">
        <v>2.200347713775117</v>
      </c>
      <c r="AY31" s="8">
        <v>10.54013462847511</v>
      </c>
      <c r="AZ31" s="8">
        <v>10.950383695280703</v>
      </c>
      <c r="BA31" s="9">
        <v>2.242225939831565</v>
      </c>
      <c r="BB31" s="8">
        <v>-1.8240351802423338</v>
      </c>
      <c r="BC31" s="8">
        <v>12.762460809181214</v>
      </c>
      <c r="BD31" s="9">
        <v>-0.08144010239577203</v>
      </c>
      <c r="BE31" s="76" t="s">
        <v>19</v>
      </c>
      <c r="BF31" s="8">
        <f t="shared" si="23"/>
        <v>76.7346766877759</v>
      </c>
      <c r="BG31" s="8">
        <f t="shared" si="24"/>
        <v>2.6109696016294084</v>
      </c>
      <c r="BH31" s="8">
        <f t="shared" si="25"/>
        <v>0.34464280591227214</v>
      </c>
      <c r="BI31" s="8">
        <f t="shared" si="25"/>
        <v>0</v>
      </c>
      <c r="BJ31" s="8">
        <f t="shared" si="2"/>
        <v>8.587562408992603</v>
      </c>
      <c r="BK31" s="8">
        <f t="shared" si="3"/>
        <v>11.364285995145963</v>
      </c>
      <c r="BL31" s="8">
        <f t="shared" si="4"/>
        <v>2.1216915111272203</v>
      </c>
      <c r="BM31" s="8">
        <f t="shared" si="5"/>
        <v>9.789631948268953</v>
      </c>
      <c r="BN31" s="8">
        <f t="shared" si="6"/>
        <v>1.8497019938290047</v>
      </c>
      <c r="BO31" s="8">
        <f t="shared" si="7"/>
        <v>12.825107842955658</v>
      </c>
      <c r="BP31" s="8">
        <f t="shared" si="8"/>
        <v>7.848078289283482</v>
      </c>
      <c r="BQ31" s="8">
        <f t="shared" si="9"/>
        <v>2.7166233464584812</v>
      </c>
      <c r="BR31" s="9">
        <f t="shared" si="10"/>
        <v>16.67638094417287</v>
      </c>
      <c r="BS31" s="76" t="s">
        <v>19</v>
      </c>
      <c r="BT31" s="8">
        <f t="shared" si="11"/>
        <v>19.257975926528406</v>
      </c>
      <c r="BU31" s="8">
        <f t="shared" si="12"/>
        <v>1.330445298419355</v>
      </c>
      <c r="BV31" s="8">
        <f t="shared" si="13"/>
        <v>4.862612095221897</v>
      </c>
      <c r="BW31" s="8">
        <f t="shared" si="14"/>
        <v>13.064918532887154</v>
      </c>
      <c r="BX31" s="8">
        <f t="shared" si="15"/>
        <v>3.444708200506541</v>
      </c>
      <c r="BY31" s="8">
        <f t="shared" si="16"/>
        <v>3.444708200506541</v>
      </c>
      <c r="BZ31" s="8">
        <f t="shared" si="17"/>
        <v>99.43736081481084</v>
      </c>
      <c r="CA31" s="8">
        <f t="shared" si="18"/>
        <v>0.9981768354237043</v>
      </c>
      <c r="CB31" s="8">
        <f t="shared" si="19"/>
        <v>0.4355376502345556</v>
      </c>
      <c r="CC31" s="9">
        <f t="shared" si="20"/>
        <v>100</v>
      </c>
      <c r="CD31" s="8">
        <f t="shared" si="26"/>
        <v>2.9723359342230777</v>
      </c>
      <c r="CE31" s="8">
        <f t="shared" si="21"/>
        <v>20.064740496578835</v>
      </c>
      <c r="CF31" s="9">
        <f t="shared" si="22"/>
        <v>76.96292356919808</v>
      </c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</row>
    <row r="32" spans="1:135" s="1" customFormat="1" ht="10.5" customHeight="1">
      <c r="A32" s="76" t="s">
        <v>20</v>
      </c>
      <c r="B32" s="1">
        <v>71991503.18663268</v>
      </c>
      <c r="C32" s="1">
        <v>678216.0718335188</v>
      </c>
      <c r="D32" s="1">
        <v>0</v>
      </c>
      <c r="E32" s="1">
        <v>30581.367393704175</v>
      </c>
      <c r="F32" s="1">
        <v>39115187.287873015</v>
      </c>
      <c r="G32" s="1">
        <v>1804285.7319601197</v>
      </c>
      <c r="H32" s="1">
        <v>564787.2430576698</v>
      </c>
      <c r="I32" s="1">
        <v>12466009.484514656</v>
      </c>
      <c r="J32" s="1">
        <v>476979</v>
      </c>
      <c r="K32" s="1">
        <v>4027294</v>
      </c>
      <c r="L32" s="1">
        <v>3605740</v>
      </c>
      <c r="M32" s="1">
        <v>891659</v>
      </c>
      <c r="N32" s="1">
        <v>8330764</v>
      </c>
      <c r="O32" s="76" t="s">
        <v>20</v>
      </c>
      <c r="P32" s="1">
        <v>1780234.5594988207</v>
      </c>
      <c r="Q32" s="1">
        <v>26460.319304478526</v>
      </c>
      <c r="R32" s="1">
        <v>668669.7136664266</v>
      </c>
      <c r="S32" s="1">
        <v>1085104.5265279156</v>
      </c>
      <c r="T32" s="1">
        <v>344063</v>
      </c>
      <c r="U32" s="1">
        <v>344063</v>
      </c>
      <c r="V32" s="1">
        <v>74115800.7461315</v>
      </c>
      <c r="W32" s="1">
        <v>743993</v>
      </c>
      <c r="X32" s="1">
        <v>324629</v>
      </c>
      <c r="Y32" s="7">
        <v>74535164.7461315</v>
      </c>
      <c r="Z32" s="1">
        <v>708797.4392272229</v>
      </c>
      <c r="AA32" s="1">
        <v>40919473.01983313</v>
      </c>
      <c r="AB32" s="7">
        <v>32487530.28707114</v>
      </c>
      <c r="AC32" s="76" t="s">
        <v>20</v>
      </c>
      <c r="AD32" s="8">
        <v>4.858771763330193</v>
      </c>
      <c r="AE32" s="8">
        <v>-7.288042714145128</v>
      </c>
      <c r="AF32" s="8" t="s">
        <v>157</v>
      </c>
      <c r="AG32" s="8">
        <v>-7.462741206240378</v>
      </c>
      <c r="AH32" s="8">
        <v>5.6533628889782275</v>
      </c>
      <c r="AI32" s="8">
        <v>50.54903270815986</v>
      </c>
      <c r="AJ32" s="8">
        <v>6.041589467171569</v>
      </c>
      <c r="AK32" s="8">
        <v>0.9110345829637281</v>
      </c>
      <c r="AL32" s="8">
        <v>0.2703424267332082</v>
      </c>
      <c r="AM32" s="8">
        <v>0.8941267720946265</v>
      </c>
      <c r="AN32" s="8">
        <v>16.91456871593191</v>
      </c>
      <c r="AO32" s="8">
        <v>-2.966529150012134</v>
      </c>
      <c r="AP32" s="9">
        <v>0.20076804723365396</v>
      </c>
      <c r="AQ32" s="76" t="s">
        <v>20</v>
      </c>
      <c r="AR32" s="8">
        <v>3.4197838202943887</v>
      </c>
      <c r="AS32" s="8">
        <v>241.3357738492413</v>
      </c>
      <c r="AT32" s="8">
        <v>4.17679378996557</v>
      </c>
      <c r="AU32" s="8">
        <v>1.2455765690410208</v>
      </c>
      <c r="AV32" s="8">
        <v>10.45822137039427</v>
      </c>
      <c r="AW32" s="8">
        <v>10.45822137039427</v>
      </c>
      <c r="AX32" s="8">
        <v>4.848404150866671</v>
      </c>
      <c r="AY32" s="8">
        <v>13.404231968709892</v>
      </c>
      <c r="AZ32" s="8">
        <v>13.825035063113605</v>
      </c>
      <c r="BA32" s="9">
        <v>4.8913675083465735</v>
      </c>
      <c r="BB32" s="8">
        <v>-7.295593769657498</v>
      </c>
      <c r="BC32" s="8">
        <v>7.061139121064257</v>
      </c>
      <c r="BD32" s="9">
        <v>2.4736620511225724</v>
      </c>
      <c r="BE32" s="76" t="s">
        <v>20</v>
      </c>
      <c r="BF32" s="8">
        <f t="shared" si="23"/>
        <v>96.58730001045468</v>
      </c>
      <c r="BG32" s="8">
        <f t="shared" si="24"/>
        <v>0.9099276484375375</v>
      </c>
      <c r="BH32" s="8">
        <f t="shared" si="25"/>
        <v>0</v>
      </c>
      <c r="BI32" s="8">
        <f t="shared" si="25"/>
        <v>0.04102944898272516</v>
      </c>
      <c r="BJ32" s="8">
        <f t="shared" si="2"/>
        <v>52.478836561373754</v>
      </c>
      <c r="BK32" s="8">
        <f t="shared" si="3"/>
        <v>2.4207174400238585</v>
      </c>
      <c r="BL32" s="8">
        <f t="shared" si="4"/>
        <v>0.7577460182470225</v>
      </c>
      <c r="BM32" s="8">
        <f t="shared" si="5"/>
        <v>16.725004267414146</v>
      </c>
      <c r="BN32" s="8">
        <f t="shared" si="6"/>
        <v>0.6399382112115826</v>
      </c>
      <c r="BO32" s="8">
        <f t="shared" si="7"/>
        <v>5.403213387556138</v>
      </c>
      <c r="BP32" s="8">
        <f t="shared" si="8"/>
        <v>4.837636050421615</v>
      </c>
      <c r="BQ32" s="8">
        <f t="shared" si="9"/>
        <v>1.19629305581736</v>
      </c>
      <c r="BR32" s="9">
        <f t="shared" si="10"/>
        <v>11.176957920968949</v>
      </c>
      <c r="BS32" s="76" t="s">
        <v>20</v>
      </c>
      <c r="BT32" s="8">
        <f t="shared" si="11"/>
        <v>2.388449217979649</v>
      </c>
      <c r="BU32" s="8">
        <f t="shared" si="12"/>
        <v>0.03550045055190122</v>
      </c>
      <c r="BV32" s="8">
        <f t="shared" si="13"/>
        <v>0.8971197902948644</v>
      </c>
      <c r="BW32" s="8">
        <f t="shared" si="14"/>
        <v>1.4558289771328834</v>
      </c>
      <c r="BX32" s="8">
        <f t="shared" si="15"/>
        <v>0.4616116448818307</v>
      </c>
      <c r="BY32" s="8">
        <f t="shared" si="16"/>
        <v>0.4616116448818307</v>
      </c>
      <c r="BZ32" s="8">
        <f t="shared" si="17"/>
        <v>99.43736087331615</v>
      </c>
      <c r="CA32" s="8">
        <f t="shared" si="18"/>
        <v>0.9981771725252873</v>
      </c>
      <c r="CB32" s="8">
        <f t="shared" si="19"/>
        <v>0.4355380458414413</v>
      </c>
      <c r="CC32" s="9">
        <f t="shared" si="20"/>
        <v>100</v>
      </c>
      <c r="CD32" s="8">
        <f t="shared" si="26"/>
        <v>0.9563378282251358</v>
      </c>
      <c r="CE32" s="8">
        <f t="shared" si="21"/>
        <v>55.21018812168597</v>
      </c>
      <c r="CF32" s="9">
        <f t="shared" si="22"/>
        <v>43.833474050088896</v>
      </c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</row>
    <row r="33" spans="1:135" s="1" customFormat="1" ht="10.5" customHeight="1">
      <c r="A33" s="76" t="s">
        <v>21</v>
      </c>
      <c r="B33" s="1">
        <v>104595757.88318203</v>
      </c>
      <c r="C33" s="1">
        <v>2031043.4019420315</v>
      </c>
      <c r="D33" s="1">
        <v>42275.19921980643</v>
      </c>
      <c r="E33" s="1">
        <v>0</v>
      </c>
      <c r="F33" s="1">
        <v>31729351.868522868</v>
      </c>
      <c r="G33" s="1">
        <v>4981750.822627362</v>
      </c>
      <c r="H33" s="1">
        <v>1405906.9889175468</v>
      </c>
      <c r="I33" s="1">
        <v>8120247.601952418</v>
      </c>
      <c r="J33" s="1">
        <v>1015200</v>
      </c>
      <c r="K33" s="1">
        <v>11147188</v>
      </c>
      <c r="L33" s="1">
        <v>20398604</v>
      </c>
      <c r="M33" s="1">
        <v>4397923</v>
      </c>
      <c r="N33" s="1">
        <v>19326267</v>
      </c>
      <c r="O33" s="76" t="s">
        <v>21</v>
      </c>
      <c r="P33" s="1">
        <v>15181055.768953567</v>
      </c>
      <c r="Q33" s="1">
        <v>616714.442075096</v>
      </c>
      <c r="R33" s="1">
        <v>2082418.767276827</v>
      </c>
      <c r="S33" s="1">
        <v>12481922.559601644</v>
      </c>
      <c r="T33" s="1">
        <v>1279169</v>
      </c>
      <c r="U33" s="1">
        <v>1279169</v>
      </c>
      <c r="V33" s="1">
        <v>121055982.6521356</v>
      </c>
      <c r="W33" s="1">
        <v>1215191</v>
      </c>
      <c r="X33" s="1">
        <v>530227</v>
      </c>
      <c r="Y33" s="7">
        <v>121740946.6521356</v>
      </c>
      <c r="Z33" s="1">
        <v>2073318.6011618378</v>
      </c>
      <c r="AA33" s="1">
        <v>36711102.69115023</v>
      </c>
      <c r="AB33" s="7">
        <v>82271561.35982352</v>
      </c>
      <c r="AC33" s="76" t="s">
        <v>21</v>
      </c>
      <c r="AD33" s="8">
        <v>2.250080526134728</v>
      </c>
      <c r="AE33" s="8">
        <v>-8.665816076353899</v>
      </c>
      <c r="AF33" s="8">
        <v>7.67921246979242</v>
      </c>
      <c r="AG33" s="8" t="s">
        <v>157</v>
      </c>
      <c r="AH33" s="8">
        <v>-4.018389517803136</v>
      </c>
      <c r="AI33" s="8">
        <v>43.61895756778416</v>
      </c>
      <c r="AJ33" s="8">
        <v>-3.000529602507988</v>
      </c>
      <c r="AK33" s="8">
        <v>-4.6412207092517495</v>
      </c>
      <c r="AL33" s="8">
        <v>-3.998456712779307</v>
      </c>
      <c r="AM33" s="8">
        <v>0.7306394991005603</v>
      </c>
      <c r="AN33" s="8">
        <v>17.69909977683531</v>
      </c>
      <c r="AO33" s="8">
        <v>-2.2321602246876786</v>
      </c>
      <c r="AP33" s="9">
        <v>-1.3282264614067534</v>
      </c>
      <c r="AQ33" s="76" t="s">
        <v>21</v>
      </c>
      <c r="AR33" s="8">
        <v>-4.860038961083115</v>
      </c>
      <c r="AS33" s="8">
        <v>-31.499157662132987</v>
      </c>
      <c r="AT33" s="8">
        <v>-2.5914518849400285</v>
      </c>
      <c r="AU33" s="8">
        <v>-3.378943847347783</v>
      </c>
      <c r="AV33" s="8">
        <v>10.632171978730986</v>
      </c>
      <c r="AW33" s="8">
        <v>10.632171978730986</v>
      </c>
      <c r="AX33" s="8">
        <v>1.381107703615732</v>
      </c>
      <c r="AY33" s="8">
        <v>9.654088958350629</v>
      </c>
      <c r="AZ33" s="8">
        <v>10.060631975738907</v>
      </c>
      <c r="BA33" s="9">
        <v>1.4226521115330235</v>
      </c>
      <c r="BB33" s="8">
        <v>-8.38225079935994</v>
      </c>
      <c r="BC33" s="8">
        <v>0.5054804486424185</v>
      </c>
      <c r="BD33" s="9">
        <v>2.051907914140684</v>
      </c>
      <c r="BE33" s="76" t="s">
        <v>21</v>
      </c>
      <c r="BF33" s="8">
        <f t="shared" si="23"/>
        <v>85.91666219095167</v>
      </c>
      <c r="BG33" s="8">
        <f t="shared" si="24"/>
        <v>1.6683321904384114</v>
      </c>
      <c r="BH33" s="8">
        <f t="shared" si="25"/>
        <v>0.034725538434167286</v>
      </c>
      <c r="BI33" s="8">
        <f t="shared" si="25"/>
        <v>0</v>
      </c>
      <c r="BJ33" s="8">
        <f t="shared" si="2"/>
        <v>26.06300734557847</v>
      </c>
      <c r="BK33" s="8">
        <f t="shared" si="3"/>
        <v>4.092091411825711</v>
      </c>
      <c r="BL33" s="8">
        <f t="shared" si="4"/>
        <v>1.1548349405683582</v>
      </c>
      <c r="BM33" s="8">
        <f t="shared" si="5"/>
        <v>6.670103876516858</v>
      </c>
      <c r="BN33" s="8">
        <f t="shared" si="6"/>
        <v>0.8339018447924902</v>
      </c>
      <c r="BO33" s="8">
        <f t="shared" si="7"/>
        <v>9.15648210938604</v>
      </c>
      <c r="BP33" s="8">
        <f t="shared" si="8"/>
        <v>16.75574616508222</v>
      </c>
      <c r="BQ33" s="8">
        <f t="shared" si="9"/>
        <v>3.6125257121309327</v>
      </c>
      <c r="BR33" s="9">
        <f t="shared" si="10"/>
        <v>15.874911056198016</v>
      </c>
      <c r="BS33" s="76" t="s">
        <v>21</v>
      </c>
      <c r="BT33" s="8">
        <f t="shared" si="11"/>
        <v>12.469966914527241</v>
      </c>
      <c r="BU33" s="8">
        <f t="shared" si="12"/>
        <v>0.5065793055127993</v>
      </c>
      <c r="BV33" s="8">
        <f t="shared" si="13"/>
        <v>1.710532753804816</v>
      </c>
      <c r="BW33" s="8">
        <f t="shared" si="14"/>
        <v>10.252854855209625</v>
      </c>
      <c r="BX33" s="8">
        <f t="shared" si="15"/>
        <v>1.0507302885159229</v>
      </c>
      <c r="BY33" s="8">
        <f t="shared" si="16"/>
        <v>1.0507302885159229</v>
      </c>
      <c r="BZ33" s="8">
        <f t="shared" si="17"/>
        <v>99.43735939399484</v>
      </c>
      <c r="CA33" s="8">
        <f t="shared" si="18"/>
        <v>0.9981777154011338</v>
      </c>
      <c r="CB33" s="8">
        <f t="shared" si="19"/>
        <v>0.4355371093959689</v>
      </c>
      <c r="CC33" s="9">
        <f t="shared" si="20"/>
        <v>100</v>
      </c>
      <c r="CD33" s="8">
        <f t="shared" si="26"/>
        <v>1.712694041003897</v>
      </c>
      <c r="CE33" s="8">
        <f t="shared" si="21"/>
        <v>30.325723592399918</v>
      </c>
      <c r="CF33" s="9">
        <f t="shared" si="22"/>
        <v>67.96158236659619</v>
      </c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1" customFormat="1" ht="10.5" customHeight="1">
      <c r="A34" s="76" t="s">
        <v>22</v>
      </c>
      <c r="B34" s="1">
        <v>23140405.17699771</v>
      </c>
      <c r="C34" s="1">
        <v>1260966.9772898003</v>
      </c>
      <c r="D34" s="1">
        <v>64798.01169822969</v>
      </c>
      <c r="E34" s="1">
        <v>155903.16997150844</v>
      </c>
      <c r="F34" s="1">
        <v>3833709.421681088</v>
      </c>
      <c r="G34" s="1">
        <v>2264007.044379063</v>
      </c>
      <c r="H34" s="1">
        <v>551402.0645421209</v>
      </c>
      <c r="I34" s="1">
        <v>1473132.487435899</v>
      </c>
      <c r="J34" s="1">
        <v>1112335</v>
      </c>
      <c r="K34" s="1">
        <v>3503812</v>
      </c>
      <c r="L34" s="1">
        <v>2218261</v>
      </c>
      <c r="M34" s="1">
        <v>666684</v>
      </c>
      <c r="N34" s="1">
        <v>6035394</v>
      </c>
      <c r="O34" s="76" t="s">
        <v>22</v>
      </c>
      <c r="P34" s="1">
        <v>2499543.873228467</v>
      </c>
      <c r="Q34" s="1">
        <v>0</v>
      </c>
      <c r="R34" s="1">
        <v>1364275.276129604</v>
      </c>
      <c r="S34" s="1">
        <v>1135268.5970988628</v>
      </c>
      <c r="T34" s="1">
        <v>831639</v>
      </c>
      <c r="U34" s="1">
        <v>831639</v>
      </c>
      <c r="V34" s="1">
        <v>26471588.050226178</v>
      </c>
      <c r="W34" s="1">
        <v>265729</v>
      </c>
      <c r="X34" s="1">
        <v>115946</v>
      </c>
      <c r="Y34" s="7">
        <v>26621371.050226178</v>
      </c>
      <c r="Z34" s="1">
        <v>1481668.1589595384</v>
      </c>
      <c r="AA34" s="1">
        <v>6097716.46606015</v>
      </c>
      <c r="AB34" s="7">
        <v>18892203.42520649</v>
      </c>
      <c r="AC34" s="76" t="s">
        <v>22</v>
      </c>
      <c r="AD34" s="8">
        <v>-5.222463159236333</v>
      </c>
      <c r="AE34" s="8">
        <v>0.3096513859342021</v>
      </c>
      <c r="AF34" s="8">
        <v>6.227954154779706</v>
      </c>
      <c r="AG34" s="8">
        <v>-9.170566500939263</v>
      </c>
      <c r="AH34" s="8">
        <v>-30.026085002737712</v>
      </c>
      <c r="AI34" s="8">
        <v>15.257891184100297</v>
      </c>
      <c r="AJ34" s="8">
        <v>-7.605456367621791</v>
      </c>
      <c r="AK34" s="8">
        <v>-7.369629227436464</v>
      </c>
      <c r="AL34" s="8">
        <v>0.7038090245808063</v>
      </c>
      <c r="AM34" s="8">
        <v>0.5187724002640481</v>
      </c>
      <c r="AN34" s="8">
        <v>16.389770658327603</v>
      </c>
      <c r="AO34" s="8">
        <v>-1.357969526323421</v>
      </c>
      <c r="AP34" s="9">
        <v>-1.439541964662626</v>
      </c>
      <c r="AQ34" s="76" t="s">
        <v>22</v>
      </c>
      <c r="AR34" s="8">
        <v>0.5045259945271218</v>
      </c>
      <c r="AS34" s="8" t="s">
        <v>157</v>
      </c>
      <c r="AT34" s="8">
        <v>2.7485741429191477</v>
      </c>
      <c r="AU34" s="8">
        <v>-2.065834155981932</v>
      </c>
      <c r="AV34" s="8">
        <v>10.458095364590251</v>
      </c>
      <c r="AW34" s="8">
        <v>10.458095364590251</v>
      </c>
      <c r="AX34" s="8">
        <v>-4.2805530338517475</v>
      </c>
      <c r="AY34" s="8">
        <v>3.530644765396409</v>
      </c>
      <c r="AZ34" s="8">
        <v>3.9147502195773365</v>
      </c>
      <c r="BA34" s="9">
        <v>-4.241328490632804</v>
      </c>
      <c r="BB34" s="8">
        <v>-0.5403157465129507</v>
      </c>
      <c r="BC34" s="8">
        <v>-18.075207932004542</v>
      </c>
      <c r="BD34" s="9">
        <v>0.9058307834873242</v>
      </c>
      <c r="BE34" s="76" t="s">
        <v>22</v>
      </c>
      <c r="BF34" s="8">
        <f t="shared" si="23"/>
        <v>86.92416755447726</v>
      </c>
      <c r="BG34" s="8">
        <f t="shared" si="24"/>
        <v>4.736671807439035</v>
      </c>
      <c r="BH34" s="8">
        <f t="shared" si="25"/>
        <v>0.2434059897815787</v>
      </c>
      <c r="BI34" s="8">
        <f t="shared" si="25"/>
        <v>0.585631632861313</v>
      </c>
      <c r="BJ34" s="8">
        <f t="shared" si="2"/>
        <v>14.400871444404876</v>
      </c>
      <c r="BK34" s="8">
        <f t="shared" si="3"/>
        <v>8.504471990220157</v>
      </c>
      <c r="BL34" s="8">
        <f t="shared" si="4"/>
        <v>2.0712759816231783</v>
      </c>
      <c r="BM34" s="8">
        <f t="shared" si="5"/>
        <v>5.533646199726378</v>
      </c>
      <c r="BN34" s="8">
        <f t="shared" si="6"/>
        <v>4.178353541225855</v>
      </c>
      <c r="BO34" s="8">
        <f t="shared" si="7"/>
        <v>13.161651191403347</v>
      </c>
      <c r="BP34" s="8">
        <f t="shared" si="8"/>
        <v>8.332632439609656</v>
      </c>
      <c r="BQ34" s="8">
        <f t="shared" si="9"/>
        <v>2.5043187998926744</v>
      </c>
      <c r="BR34" s="9">
        <f t="shared" si="10"/>
        <v>22.671236536289225</v>
      </c>
      <c r="BS34" s="76" t="s">
        <v>22</v>
      </c>
      <c r="BT34" s="8">
        <f t="shared" si="11"/>
        <v>9.389237949137225</v>
      </c>
      <c r="BU34" s="8">
        <f t="shared" si="12"/>
        <v>0</v>
      </c>
      <c r="BV34" s="8">
        <f t="shared" si="13"/>
        <v>5.12473709019586</v>
      </c>
      <c r="BW34" s="8">
        <f t="shared" si="14"/>
        <v>4.264500858941363</v>
      </c>
      <c r="BX34" s="8">
        <f t="shared" si="15"/>
        <v>3.123952550869593</v>
      </c>
      <c r="BY34" s="8">
        <f t="shared" si="16"/>
        <v>3.123952550869593</v>
      </c>
      <c r="BZ34" s="8">
        <f t="shared" si="17"/>
        <v>99.4373580544841</v>
      </c>
      <c r="CA34" s="8">
        <f t="shared" si="18"/>
        <v>0.9981792429047052</v>
      </c>
      <c r="CB34" s="8">
        <f t="shared" si="19"/>
        <v>0.43553729738880187</v>
      </c>
      <c r="CC34" s="9">
        <f t="shared" si="20"/>
        <v>100</v>
      </c>
      <c r="CD34" s="8">
        <f t="shared" si="26"/>
        <v>5.597201634251326</v>
      </c>
      <c r="CE34" s="8">
        <f t="shared" si="21"/>
        <v>23.034947712583683</v>
      </c>
      <c r="CF34" s="9">
        <f t="shared" si="22"/>
        <v>71.367850653165</v>
      </c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" customFormat="1" ht="10.5" customHeight="1">
      <c r="A35" s="77" t="s">
        <v>122</v>
      </c>
      <c r="B35" s="10">
        <v>30082557.369006492</v>
      </c>
      <c r="C35" s="10">
        <v>3425251.715608557</v>
      </c>
      <c r="D35" s="10">
        <v>792206.9833251789</v>
      </c>
      <c r="E35" s="10">
        <v>2026.8430510045864</v>
      </c>
      <c r="F35" s="10">
        <v>3337861.1961507476</v>
      </c>
      <c r="G35" s="10">
        <v>4737477.961457767</v>
      </c>
      <c r="H35" s="10">
        <v>880963.789223571</v>
      </c>
      <c r="I35" s="10">
        <v>2588802.8801896684</v>
      </c>
      <c r="J35" s="10">
        <v>840603</v>
      </c>
      <c r="K35" s="10">
        <v>3690997</v>
      </c>
      <c r="L35" s="10">
        <v>1140962</v>
      </c>
      <c r="M35" s="10">
        <v>1168206</v>
      </c>
      <c r="N35" s="10">
        <v>7477198</v>
      </c>
      <c r="O35" s="77" t="s">
        <v>161</v>
      </c>
      <c r="P35" s="10">
        <v>7914254.180960767</v>
      </c>
      <c r="Q35" s="10">
        <v>170142.05315434528</v>
      </c>
      <c r="R35" s="10">
        <v>2481719.7246588822</v>
      </c>
      <c r="S35" s="10">
        <v>5262392.40314754</v>
      </c>
      <c r="T35" s="10">
        <v>1374413</v>
      </c>
      <c r="U35" s="10">
        <v>1374413</v>
      </c>
      <c r="V35" s="10">
        <v>39371224.54996726</v>
      </c>
      <c r="W35" s="10">
        <v>395218</v>
      </c>
      <c r="X35" s="10">
        <v>172447</v>
      </c>
      <c r="Y35" s="11">
        <v>39593995.54996726</v>
      </c>
      <c r="Z35" s="10">
        <v>4219485.541984741</v>
      </c>
      <c r="AA35" s="10">
        <v>8075339.157608515</v>
      </c>
      <c r="AB35" s="11">
        <v>27076399.850374006</v>
      </c>
      <c r="AC35" s="77" t="s">
        <v>161</v>
      </c>
      <c r="AD35" s="12">
        <v>3.039459255126574</v>
      </c>
      <c r="AE35" s="12">
        <v>5.268394782055202</v>
      </c>
      <c r="AF35" s="12">
        <v>7.315598263052819</v>
      </c>
      <c r="AG35" s="12">
        <v>-6.663513260460238</v>
      </c>
      <c r="AH35" s="12">
        <v>20.7138205208523</v>
      </c>
      <c r="AI35" s="12">
        <v>0.4727910086313204</v>
      </c>
      <c r="AJ35" s="12">
        <v>-5.537384176374438</v>
      </c>
      <c r="AK35" s="12">
        <v>0.40710790925514206</v>
      </c>
      <c r="AL35" s="12">
        <v>-5.624028849349274</v>
      </c>
      <c r="AM35" s="12">
        <v>0.19166999643859178</v>
      </c>
      <c r="AN35" s="12">
        <v>14.91496915523102</v>
      </c>
      <c r="AO35" s="12">
        <v>-3.1328669937014295</v>
      </c>
      <c r="AP35" s="13">
        <v>0.5501806345507199</v>
      </c>
      <c r="AQ35" s="77" t="s">
        <v>161</v>
      </c>
      <c r="AR35" s="12">
        <v>1.3262914449688934</v>
      </c>
      <c r="AS35" s="12">
        <v>22.340242400015274</v>
      </c>
      <c r="AT35" s="12">
        <v>-3.7649052067478026</v>
      </c>
      <c r="AU35" s="12">
        <v>3.330453550960825</v>
      </c>
      <c r="AV35" s="12">
        <v>10.458142996293452</v>
      </c>
      <c r="AW35" s="12">
        <v>10.458142996293452</v>
      </c>
      <c r="AX35" s="12">
        <v>2.9309622240351465</v>
      </c>
      <c r="AY35" s="12">
        <v>11.330268510067718</v>
      </c>
      <c r="AZ35" s="12">
        <v>11.743474767372541</v>
      </c>
      <c r="BA35" s="13">
        <v>2.9731391867750383</v>
      </c>
      <c r="BB35" s="12">
        <v>5.640269111239658</v>
      </c>
      <c r="BC35" s="12">
        <v>7.954926532554926</v>
      </c>
      <c r="BD35" s="13">
        <v>1.123266105694712</v>
      </c>
      <c r="BE35" s="77" t="s">
        <v>161</v>
      </c>
      <c r="BF35" s="12">
        <f t="shared" si="23"/>
        <v>75.97757425375922</v>
      </c>
      <c r="BG35" s="12">
        <f t="shared" si="24"/>
        <v>8.650937264681763</v>
      </c>
      <c r="BH35" s="12">
        <f t="shared" si="25"/>
        <v>2.0008260654710153</v>
      </c>
      <c r="BI35" s="12">
        <f t="shared" si="25"/>
        <v>0.005119066724263099</v>
      </c>
      <c r="BJ35" s="12">
        <f t="shared" si="2"/>
        <v>8.430220668026285</v>
      </c>
      <c r="BK35" s="12">
        <f t="shared" si="3"/>
        <v>11.965142430445326</v>
      </c>
      <c r="BL35" s="12">
        <f t="shared" si="4"/>
        <v>2.2249934036381926</v>
      </c>
      <c r="BM35" s="12">
        <f t="shared" si="5"/>
        <v>6.538372407812752</v>
      </c>
      <c r="BN35" s="12">
        <f t="shared" si="6"/>
        <v>2.1230567623294463</v>
      </c>
      <c r="BO35" s="12">
        <f t="shared" si="7"/>
        <v>9.322112983879071</v>
      </c>
      <c r="BP35" s="12">
        <f t="shared" si="8"/>
        <v>2.881654109800857</v>
      </c>
      <c r="BQ35" s="12">
        <f t="shared" si="9"/>
        <v>2.950462522848281</v>
      </c>
      <c r="BR35" s="13">
        <f t="shared" si="10"/>
        <v>18.88467656810196</v>
      </c>
      <c r="BS35" s="77" t="s">
        <v>161</v>
      </c>
      <c r="BT35" s="12">
        <f t="shared" si="11"/>
        <v>19.988521165975914</v>
      </c>
      <c r="BU35" s="12">
        <f t="shared" si="12"/>
        <v>0.42971680627591013</v>
      </c>
      <c r="BV35" s="12">
        <f t="shared" si="13"/>
        <v>6.267919390774732</v>
      </c>
      <c r="BW35" s="12">
        <f t="shared" si="14"/>
        <v>13.290884968925273</v>
      </c>
      <c r="BX35" s="12">
        <f t="shared" si="15"/>
        <v>3.4712662385020057</v>
      </c>
      <c r="BY35" s="12">
        <f t="shared" si="16"/>
        <v>3.4712662385020057</v>
      </c>
      <c r="BZ35" s="12">
        <f t="shared" si="17"/>
        <v>99.43736165823714</v>
      </c>
      <c r="CA35" s="12">
        <f t="shared" si="18"/>
        <v>0.9981766035742428</v>
      </c>
      <c r="CB35" s="12">
        <f t="shared" si="19"/>
        <v>0.4355382618113736</v>
      </c>
      <c r="CC35" s="13">
        <f t="shared" si="20"/>
        <v>100</v>
      </c>
      <c r="CD35" s="12">
        <f t="shared" si="26"/>
        <v>10.717181368411996</v>
      </c>
      <c r="CE35" s="12">
        <f t="shared" si="21"/>
        <v>20.51076452387161</v>
      </c>
      <c r="CF35" s="13">
        <f t="shared" si="22"/>
        <v>68.7720541077164</v>
      </c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" customFormat="1" ht="10.5" customHeight="1">
      <c r="A36" s="78" t="s">
        <v>124</v>
      </c>
      <c r="B36" s="61">
        <v>18470375.05368114</v>
      </c>
      <c r="C36" s="61">
        <v>3422495.4458120773</v>
      </c>
      <c r="D36" s="61">
        <v>5607.741032415934</v>
      </c>
      <c r="E36" s="61">
        <v>2869.530506693193</v>
      </c>
      <c r="F36" s="61">
        <v>359734.17756685615</v>
      </c>
      <c r="G36" s="61">
        <v>2081744.090990253</v>
      </c>
      <c r="H36" s="61">
        <v>496636.3475681193</v>
      </c>
      <c r="I36" s="61">
        <v>1957984.720204724</v>
      </c>
      <c r="J36" s="61">
        <v>501682</v>
      </c>
      <c r="K36" s="61">
        <v>3992992</v>
      </c>
      <c r="L36" s="61">
        <v>1307641</v>
      </c>
      <c r="M36" s="61">
        <v>774671</v>
      </c>
      <c r="N36" s="61">
        <v>3566317</v>
      </c>
      <c r="O36" s="78" t="s">
        <v>162</v>
      </c>
      <c r="P36" s="61">
        <v>3025147.8696515076</v>
      </c>
      <c r="Q36" s="61">
        <v>477172.7581844333</v>
      </c>
      <c r="R36" s="61">
        <v>782211.6273863381</v>
      </c>
      <c r="S36" s="61">
        <v>1765763.484080736</v>
      </c>
      <c r="T36" s="61">
        <v>1228192</v>
      </c>
      <c r="U36" s="61">
        <v>1228192</v>
      </c>
      <c r="V36" s="61">
        <v>22723714.923332646</v>
      </c>
      <c r="W36" s="61">
        <v>228106</v>
      </c>
      <c r="X36" s="61">
        <v>99530</v>
      </c>
      <c r="Y36" s="62">
        <v>22852290.923332646</v>
      </c>
      <c r="Z36" s="61">
        <v>3430972.7173511866</v>
      </c>
      <c r="AA36" s="61">
        <v>2441478.268557109</v>
      </c>
      <c r="AB36" s="62">
        <v>16851263.93742435</v>
      </c>
      <c r="AC36" s="78" t="s">
        <v>162</v>
      </c>
      <c r="AD36" s="63">
        <v>1.7002638801945291</v>
      </c>
      <c r="AE36" s="63">
        <v>0.23786708236547627</v>
      </c>
      <c r="AF36" s="63">
        <v>-13.746101074972739</v>
      </c>
      <c r="AG36" s="63">
        <v>-21.077591251876168</v>
      </c>
      <c r="AH36" s="63">
        <v>-14.857578588120527</v>
      </c>
      <c r="AI36" s="63">
        <v>21.963646122382062</v>
      </c>
      <c r="AJ36" s="63">
        <v>-3.9639710495900293</v>
      </c>
      <c r="AK36" s="63">
        <v>-1.8712774219333796</v>
      </c>
      <c r="AL36" s="63">
        <v>-6.4364763499778075</v>
      </c>
      <c r="AM36" s="63">
        <v>0.5530048612048455</v>
      </c>
      <c r="AN36" s="63">
        <v>5.310287564739716</v>
      </c>
      <c r="AO36" s="63">
        <v>-1.5668321046198104</v>
      </c>
      <c r="AP36" s="64">
        <v>0.19672324590546214</v>
      </c>
      <c r="AQ36" s="78" t="s">
        <v>162</v>
      </c>
      <c r="AR36" s="63">
        <v>0.37565455974645734</v>
      </c>
      <c r="AS36" s="63">
        <v>10.781175688970714</v>
      </c>
      <c r="AT36" s="63">
        <v>3.364181454798048</v>
      </c>
      <c r="AU36" s="63">
        <v>-3.316756939389383</v>
      </c>
      <c r="AV36" s="63">
        <v>4.268039031579448</v>
      </c>
      <c r="AW36" s="63">
        <v>4.268039031579448</v>
      </c>
      <c r="AX36" s="63">
        <v>1.6569811091849656</v>
      </c>
      <c r="AY36" s="63">
        <v>9.95232792985602</v>
      </c>
      <c r="AZ36" s="63">
        <v>10.359586193132047</v>
      </c>
      <c r="BA36" s="64">
        <v>1.6986392159887655</v>
      </c>
      <c r="BB36" s="63">
        <v>0.18868736728104155</v>
      </c>
      <c r="BC36" s="63">
        <v>14.657576153179358</v>
      </c>
      <c r="BD36" s="64">
        <v>0.30843543780290356</v>
      </c>
      <c r="BE36" s="78" t="s">
        <v>162</v>
      </c>
      <c r="BF36" s="63">
        <f t="shared" si="23"/>
        <v>80.82504776281539</v>
      </c>
      <c r="BG36" s="63">
        <f t="shared" si="24"/>
        <v>14.976596689120743</v>
      </c>
      <c r="BH36" s="63">
        <f t="shared" si="25"/>
        <v>0.024539075978112626</v>
      </c>
      <c r="BI36" s="63">
        <f t="shared" si="25"/>
        <v>0.012556861438182309</v>
      </c>
      <c r="BJ36" s="63">
        <f t="shared" si="2"/>
        <v>1.5741711794836304</v>
      </c>
      <c r="BK36" s="63">
        <f t="shared" si="3"/>
        <v>9.109564104423118</v>
      </c>
      <c r="BL36" s="63">
        <f t="shared" si="4"/>
        <v>2.1732453399717735</v>
      </c>
      <c r="BM36" s="63">
        <f t="shared" si="5"/>
        <v>8.568001898687463</v>
      </c>
      <c r="BN36" s="63">
        <f t="shared" si="6"/>
        <v>2.1953247562053946</v>
      </c>
      <c r="BO36" s="63">
        <f t="shared" si="7"/>
        <v>17.47304904088664</v>
      </c>
      <c r="BP36" s="63">
        <f t="shared" si="8"/>
        <v>5.722144026553034</v>
      </c>
      <c r="BQ36" s="63">
        <f t="shared" si="9"/>
        <v>3.3899052073113833</v>
      </c>
      <c r="BR36" s="64">
        <f t="shared" si="10"/>
        <v>15.60594958275592</v>
      </c>
      <c r="BS36" s="78" t="s">
        <v>162</v>
      </c>
      <c r="BT36" s="63">
        <f t="shared" si="11"/>
        <v>13.237831952168836</v>
      </c>
      <c r="BU36" s="63">
        <f t="shared" si="12"/>
        <v>2.0880740569306786</v>
      </c>
      <c r="BV36" s="63">
        <f t="shared" si="13"/>
        <v>3.4229024565221353</v>
      </c>
      <c r="BW36" s="63">
        <f t="shared" si="14"/>
        <v>7.726855438716021</v>
      </c>
      <c r="BX36" s="63">
        <f t="shared" si="15"/>
        <v>5.374480852359495</v>
      </c>
      <c r="BY36" s="63">
        <f t="shared" si="16"/>
        <v>5.374480852359495</v>
      </c>
      <c r="BZ36" s="63">
        <f t="shared" si="17"/>
        <v>99.43736056734373</v>
      </c>
      <c r="CA36" s="63">
        <f t="shared" si="18"/>
        <v>0.9981756348423659</v>
      </c>
      <c r="CB36" s="63">
        <f t="shared" si="19"/>
        <v>0.4355362021860919</v>
      </c>
      <c r="CC36" s="64">
        <f t="shared" si="20"/>
        <v>100</v>
      </c>
      <c r="CD36" s="63">
        <f t="shared" si="26"/>
        <v>15.098643548939586</v>
      </c>
      <c r="CE36" s="63">
        <f t="shared" si="21"/>
        <v>10.744186312820734</v>
      </c>
      <c r="CF36" s="64">
        <f t="shared" si="22"/>
        <v>74.15717013823968</v>
      </c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" customFormat="1" ht="10.5" customHeight="1">
      <c r="A37" s="76" t="s">
        <v>125</v>
      </c>
      <c r="B37" s="25">
        <v>37922337.19495827</v>
      </c>
      <c r="C37" s="1">
        <v>1521227.3285505103</v>
      </c>
      <c r="D37" s="1">
        <v>326585.77269522205</v>
      </c>
      <c r="E37" s="1">
        <v>111070.00075019863</v>
      </c>
      <c r="F37" s="1">
        <v>8711102.934119262</v>
      </c>
      <c r="G37" s="1">
        <v>5778681.4835063</v>
      </c>
      <c r="H37" s="1">
        <v>901992.5066900443</v>
      </c>
      <c r="I37" s="1">
        <v>2974188.1686467254</v>
      </c>
      <c r="J37" s="1">
        <v>838650</v>
      </c>
      <c r="K37" s="1">
        <v>5300865</v>
      </c>
      <c r="L37" s="1">
        <v>2670717</v>
      </c>
      <c r="M37" s="1">
        <v>1192660</v>
      </c>
      <c r="N37" s="1">
        <v>7594597</v>
      </c>
      <c r="O37" s="76" t="s">
        <v>163</v>
      </c>
      <c r="P37" s="1">
        <v>7798832.48876103</v>
      </c>
      <c r="Q37" s="1">
        <v>159383.92333281922</v>
      </c>
      <c r="R37" s="1">
        <v>2674132.58020856</v>
      </c>
      <c r="S37" s="1">
        <v>4965315.985219651</v>
      </c>
      <c r="T37" s="1">
        <v>1700293</v>
      </c>
      <c r="U37" s="1">
        <v>1700293</v>
      </c>
      <c r="V37" s="1">
        <v>47421462.6837193</v>
      </c>
      <c r="W37" s="1">
        <v>476029</v>
      </c>
      <c r="X37" s="1">
        <v>207707</v>
      </c>
      <c r="Y37" s="7">
        <v>47689784.6837193</v>
      </c>
      <c r="Z37" s="1">
        <v>1958883.1019959312</v>
      </c>
      <c r="AA37" s="1">
        <v>14489784.417625561</v>
      </c>
      <c r="AB37" s="7">
        <v>30972795.16409781</v>
      </c>
      <c r="AC37" s="76" t="s">
        <v>163</v>
      </c>
      <c r="AD37" s="8">
        <v>5.975291711096993</v>
      </c>
      <c r="AE37" s="8">
        <v>-11.41616101030931</v>
      </c>
      <c r="AF37" s="8">
        <v>5.394300578054255</v>
      </c>
      <c r="AG37" s="8">
        <v>-29.17431921469352</v>
      </c>
      <c r="AH37" s="8">
        <v>2.860262751001972</v>
      </c>
      <c r="AI37" s="8">
        <v>53.487561567056744</v>
      </c>
      <c r="AJ37" s="8">
        <v>-1.9367861182492225</v>
      </c>
      <c r="AK37" s="8">
        <v>0.8429028727489031</v>
      </c>
      <c r="AL37" s="8">
        <v>-5.238358888600128</v>
      </c>
      <c r="AM37" s="8">
        <v>0.5130257845894685</v>
      </c>
      <c r="AN37" s="8">
        <v>5.432167679780696</v>
      </c>
      <c r="AO37" s="8">
        <v>-2.268060160381796</v>
      </c>
      <c r="AP37" s="9">
        <v>0.12693525840382472</v>
      </c>
      <c r="AQ37" s="76" t="s">
        <v>163</v>
      </c>
      <c r="AR37" s="8">
        <v>0.4628638330363863</v>
      </c>
      <c r="AS37" s="8">
        <v>0.08672327166969997</v>
      </c>
      <c r="AT37" s="8">
        <v>4.415301308268376</v>
      </c>
      <c r="AU37" s="8">
        <v>-1.5326358810222969</v>
      </c>
      <c r="AV37" s="8">
        <v>13.418119891644325</v>
      </c>
      <c r="AW37" s="8">
        <v>13.418119891644325</v>
      </c>
      <c r="AX37" s="8">
        <v>5.273020848419168</v>
      </c>
      <c r="AY37" s="8">
        <v>13.863740195996355</v>
      </c>
      <c r="AZ37" s="8">
        <v>14.286107305370772</v>
      </c>
      <c r="BA37" s="9">
        <v>5.316159992654348</v>
      </c>
      <c r="BB37" s="8">
        <v>-10.306161540644325</v>
      </c>
      <c r="BC37" s="8">
        <v>18.44068872409287</v>
      </c>
      <c r="BD37" s="9">
        <v>1.1243871224387292</v>
      </c>
      <c r="BE37" s="76" t="s">
        <v>163</v>
      </c>
      <c r="BF37" s="8">
        <f t="shared" si="23"/>
        <v>79.51878467571376</v>
      </c>
      <c r="BG37" s="8">
        <f t="shared" si="24"/>
        <v>3.1898389532252143</v>
      </c>
      <c r="BH37" s="8">
        <f t="shared" si="25"/>
        <v>0.6848128479949175</v>
      </c>
      <c r="BI37" s="8">
        <f t="shared" si="25"/>
        <v>0.2329010321326037</v>
      </c>
      <c r="BJ37" s="8">
        <f t="shared" si="2"/>
        <v>18.266182143391234</v>
      </c>
      <c r="BK37" s="8">
        <f t="shared" si="3"/>
        <v>12.117231230609999</v>
      </c>
      <c r="BL37" s="8">
        <f t="shared" si="4"/>
        <v>1.8913746679128398</v>
      </c>
      <c r="BM37" s="8">
        <f t="shared" si="5"/>
        <v>6.23653092244318</v>
      </c>
      <c r="BN37" s="8">
        <f t="shared" si="6"/>
        <v>1.7585527080106627</v>
      </c>
      <c r="BO37" s="8">
        <f t="shared" si="7"/>
        <v>11.11530495504554</v>
      </c>
      <c r="BP37" s="8">
        <f t="shared" si="8"/>
        <v>5.600186743790751</v>
      </c>
      <c r="BQ37" s="8">
        <f t="shared" si="9"/>
        <v>2.5008710102378786</v>
      </c>
      <c r="BR37" s="9">
        <f t="shared" si="10"/>
        <v>15.924997460918924</v>
      </c>
      <c r="BS37" s="76" t="s">
        <v>163</v>
      </c>
      <c r="BT37" s="8">
        <f t="shared" si="11"/>
        <v>16.353255818794786</v>
      </c>
      <c r="BU37" s="8">
        <f t="shared" si="12"/>
        <v>0.33420977760721765</v>
      </c>
      <c r="BV37" s="8">
        <f t="shared" si="13"/>
        <v>5.607348823114892</v>
      </c>
      <c r="BW37" s="8">
        <f t="shared" si="14"/>
        <v>10.411697218072675</v>
      </c>
      <c r="BX37" s="8">
        <f t="shared" si="15"/>
        <v>3.565319095643682</v>
      </c>
      <c r="BY37" s="8">
        <f t="shared" si="16"/>
        <v>3.565319095643682</v>
      </c>
      <c r="BZ37" s="8">
        <f t="shared" si="17"/>
        <v>99.43735959015221</v>
      </c>
      <c r="CA37" s="8">
        <f t="shared" si="18"/>
        <v>0.9981781279933318</v>
      </c>
      <c r="CB37" s="8">
        <f t="shared" si="19"/>
        <v>0.4355377181455562</v>
      </c>
      <c r="CC37" s="9">
        <f t="shared" si="20"/>
        <v>100</v>
      </c>
      <c r="CD37" s="8">
        <f t="shared" si="26"/>
        <v>4.130794351622675</v>
      </c>
      <c r="CE37" s="8">
        <f t="shared" si="21"/>
        <v>30.55533000798852</v>
      </c>
      <c r="CF37" s="9">
        <f t="shared" si="22"/>
        <v>65.3138756403888</v>
      </c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1" customFormat="1" ht="10.5" customHeight="1">
      <c r="A38" s="77" t="s">
        <v>23</v>
      </c>
      <c r="B38" s="26">
        <v>9496980.259595882</v>
      </c>
      <c r="C38" s="10">
        <v>467039.48491663765</v>
      </c>
      <c r="D38" s="10">
        <v>44017.3227913866</v>
      </c>
      <c r="E38" s="10">
        <v>225554.68289667097</v>
      </c>
      <c r="F38" s="10">
        <v>706670.0874040341</v>
      </c>
      <c r="G38" s="10">
        <v>3922425.7883317308</v>
      </c>
      <c r="H38" s="10">
        <v>130964.49222888665</v>
      </c>
      <c r="I38" s="10">
        <v>578913.4010265354</v>
      </c>
      <c r="J38" s="10">
        <v>136250</v>
      </c>
      <c r="K38" s="10">
        <v>1675143</v>
      </c>
      <c r="L38" s="10">
        <v>124163</v>
      </c>
      <c r="M38" s="10">
        <v>283636</v>
      </c>
      <c r="N38" s="10">
        <v>1202203</v>
      </c>
      <c r="O38" s="77" t="s">
        <v>23</v>
      </c>
      <c r="P38" s="10">
        <v>1486342.1436378518</v>
      </c>
      <c r="Q38" s="10">
        <v>8398.101342366239</v>
      </c>
      <c r="R38" s="10">
        <v>516777.69012412097</v>
      </c>
      <c r="S38" s="10">
        <v>961166.3521713645</v>
      </c>
      <c r="T38" s="10">
        <v>226309</v>
      </c>
      <c r="U38" s="10">
        <v>226309</v>
      </c>
      <c r="V38" s="10">
        <v>11209631.403233733</v>
      </c>
      <c r="W38" s="10">
        <v>112525</v>
      </c>
      <c r="X38" s="10">
        <v>49098</v>
      </c>
      <c r="Y38" s="11">
        <v>11273058.403233733</v>
      </c>
      <c r="Z38" s="10">
        <v>736611.4906046953</v>
      </c>
      <c r="AA38" s="10">
        <v>4629095.875735765</v>
      </c>
      <c r="AB38" s="11">
        <v>5843924.036893273</v>
      </c>
      <c r="AC38" s="77" t="s">
        <v>23</v>
      </c>
      <c r="AD38" s="12">
        <v>43.7972007818284</v>
      </c>
      <c r="AE38" s="12">
        <v>9.470108419546683</v>
      </c>
      <c r="AF38" s="12">
        <v>3.469141333039076</v>
      </c>
      <c r="AG38" s="12">
        <v>3.6447425907955378</v>
      </c>
      <c r="AH38" s="12">
        <v>24.763682073491573</v>
      </c>
      <c r="AI38" s="12">
        <v>226.43327861829982</v>
      </c>
      <c r="AJ38" s="12">
        <v>-9.31454611661753</v>
      </c>
      <c r="AK38" s="12">
        <v>-2.0860779875854654</v>
      </c>
      <c r="AL38" s="12">
        <v>-6.623079348109161</v>
      </c>
      <c r="AM38" s="12">
        <v>0.09129937291432019</v>
      </c>
      <c r="AN38" s="12">
        <v>14.733087535460502</v>
      </c>
      <c r="AO38" s="12">
        <v>-1.6160530012660643</v>
      </c>
      <c r="AP38" s="13">
        <v>0.3582903905214995</v>
      </c>
      <c r="AQ38" s="77" t="s">
        <v>23</v>
      </c>
      <c r="AR38" s="12">
        <v>-7.120028413015385</v>
      </c>
      <c r="AS38" s="12">
        <v>-3.035321242449741</v>
      </c>
      <c r="AT38" s="12">
        <v>-15.461653939879207</v>
      </c>
      <c r="AU38" s="12">
        <v>-1.9546072192994135</v>
      </c>
      <c r="AV38" s="12">
        <v>10.458214972520768</v>
      </c>
      <c r="AW38" s="12">
        <v>10.458214972520768</v>
      </c>
      <c r="AX38" s="12">
        <v>33.29579596469984</v>
      </c>
      <c r="AY38" s="12">
        <v>44.172250765544725</v>
      </c>
      <c r="AZ38" s="12">
        <v>44.70806684547143</v>
      </c>
      <c r="BA38" s="13">
        <v>33.35040978769459</v>
      </c>
      <c r="BB38" s="12">
        <v>7.252547251447209</v>
      </c>
      <c r="BC38" s="12">
        <v>161.82551059092737</v>
      </c>
      <c r="BD38" s="13">
        <v>-1.8616663794995016</v>
      </c>
      <c r="BE38" s="77" t="s">
        <v>23</v>
      </c>
      <c r="BF38" s="12">
        <f t="shared" si="23"/>
        <v>84.24493087760129</v>
      </c>
      <c r="BG38" s="12">
        <f t="shared" si="24"/>
        <v>4.142970507299643</v>
      </c>
      <c r="BH38" s="12">
        <f t="shared" si="25"/>
        <v>0.39046478086869496</v>
      </c>
      <c r="BI38" s="12">
        <f t="shared" si="25"/>
        <v>2.0008295426906466</v>
      </c>
      <c r="BJ38" s="12">
        <f t="shared" si="2"/>
        <v>6.268663410821346</v>
      </c>
      <c r="BK38" s="12">
        <f t="shared" si="3"/>
        <v>34.79469056247028</v>
      </c>
      <c r="BL38" s="12">
        <f t="shared" si="4"/>
        <v>1.161747660167527</v>
      </c>
      <c r="BM38" s="12">
        <f t="shared" si="5"/>
        <v>5.13537125701816</v>
      </c>
      <c r="BN38" s="12">
        <f t="shared" si="6"/>
        <v>1.2086338518473037</v>
      </c>
      <c r="BO38" s="12">
        <f t="shared" si="7"/>
        <v>14.859703020073745</v>
      </c>
      <c r="BP38" s="12">
        <f t="shared" si="8"/>
        <v>1.1014136142892972</v>
      </c>
      <c r="BQ38" s="12">
        <f t="shared" si="9"/>
        <v>2.5160518987343985</v>
      </c>
      <c r="BR38" s="13">
        <f t="shared" si="10"/>
        <v>10.664390771320248</v>
      </c>
      <c r="BS38" s="77" t="s">
        <v>23</v>
      </c>
      <c r="BT38" s="12">
        <f t="shared" si="11"/>
        <v>13.184905909930238</v>
      </c>
      <c r="BU38" s="12">
        <f t="shared" si="12"/>
        <v>0.07449709778809628</v>
      </c>
      <c r="BV38" s="12">
        <f t="shared" si="13"/>
        <v>4.5841835608327965</v>
      </c>
      <c r="BW38" s="12">
        <f t="shared" si="14"/>
        <v>8.526225251309343</v>
      </c>
      <c r="BX38" s="12">
        <f t="shared" si="15"/>
        <v>2.00752086882724</v>
      </c>
      <c r="BY38" s="12">
        <f t="shared" si="16"/>
        <v>2.00752086882724</v>
      </c>
      <c r="BZ38" s="12">
        <f t="shared" si="17"/>
        <v>99.43735765635876</v>
      </c>
      <c r="CA38" s="12">
        <f t="shared" si="18"/>
        <v>0.9981763242504061</v>
      </c>
      <c r="CB38" s="12">
        <f t="shared" si="19"/>
        <v>0.43553398060916626</v>
      </c>
      <c r="CC38" s="13">
        <f t="shared" si="20"/>
        <v>100</v>
      </c>
      <c r="CD38" s="12">
        <f t="shared" si="26"/>
        <v>6.571237394944128</v>
      </c>
      <c r="CE38" s="12">
        <f t="shared" si="21"/>
        <v>41.29570107363541</v>
      </c>
      <c r="CF38" s="13">
        <f t="shared" si="22"/>
        <v>52.13306153142045</v>
      </c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1" customFormat="1" ht="10.5" customHeight="1">
      <c r="A39" s="76" t="s">
        <v>24</v>
      </c>
      <c r="B39" s="1">
        <v>29979486.805219248</v>
      </c>
      <c r="C39" s="1">
        <v>2033609.9972505243</v>
      </c>
      <c r="D39" s="1">
        <v>71897.290046371</v>
      </c>
      <c r="E39" s="1">
        <v>6978.131075601505</v>
      </c>
      <c r="F39" s="1">
        <v>10015958.07842935</v>
      </c>
      <c r="G39" s="1">
        <v>2101742.70926842</v>
      </c>
      <c r="H39" s="1">
        <v>403504.1783546882</v>
      </c>
      <c r="I39" s="1">
        <v>5653934.420794291</v>
      </c>
      <c r="J39" s="1">
        <v>184458</v>
      </c>
      <c r="K39" s="1">
        <v>3419704</v>
      </c>
      <c r="L39" s="1">
        <v>557954</v>
      </c>
      <c r="M39" s="1">
        <v>670731</v>
      </c>
      <c r="N39" s="1">
        <v>4859015</v>
      </c>
      <c r="O39" s="76" t="s">
        <v>24</v>
      </c>
      <c r="P39" s="1">
        <v>3463789.5238702167</v>
      </c>
      <c r="Q39" s="1">
        <v>75838.91517056094</v>
      </c>
      <c r="R39" s="1">
        <v>1181930.5052647444</v>
      </c>
      <c r="S39" s="1">
        <v>2206020.1034349115</v>
      </c>
      <c r="T39" s="1">
        <v>725735</v>
      </c>
      <c r="U39" s="1">
        <v>725735</v>
      </c>
      <c r="V39" s="1">
        <v>34169011.32908946</v>
      </c>
      <c r="W39" s="1">
        <v>342997</v>
      </c>
      <c r="X39" s="1">
        <v>149661</v>
      </c>
      <c r="Y39" s="7">
        <v>34362347.32908946</v>
      </c>
      <c r="Z39" s="1">
        <v>2112485.418372497</v>
      </c>
      <c r="AA39" s="1">
        <v>12117700.78769777</v>
      </c>
      <c r="AB39" s="7">
        <v>19938825.123019196</v>
      </c>
      <c r="AC39" s="76" t="s">
        <v>24</v>
      </c>
      <c r="AD39" s="8">
        <v>6.047323554303156</v>
      </c>
      <c r="AE39" s="8">
        <v>2.3330060592352826</v>
      </c>
      <c r="AF39" s="8">
        <v>12.720333824240903</v>
      </c>
      <c r="AG39" s="8">
        <v>-11.703454348920221</v>
      </c>
      <c r="AH39" s="8">
        <v>6.099040185188106</v>
      </c>
      <c r="AI39" s="8">
        <v>36.36296906163372</v>
      </c>
      <c r="AJ39" s="8">
        <v>12.120082861994756</v>
      </c>
      <c r="AK39" s="8">
        <v>11.063082882304027</v>
      </c>
      <c r="AL39" s="8">
        <v>-7.830909908559436</v>
      </c>
      <c r="AM39" s="8">
        <v>0.07986596331550568</v>
      </c>
      <c r="AN39" s="8">
        <v>16.81548958728072</v>
      </c>
      <c r="AO39" s="8">
        <v>-1.7290031822683773</v>
      </c>
      <c r="AP39" s="9">
        <v>-2.85071005335097</v>
      </c>
      <c r="AQ39" s="76" t="s">
        <v>24</v>
      </c>
      <c r="AR39" s="8">
        <v>0.7938033608707592</v>
      </c>
      <c r="AS39" s="8">
        <v>12.837185614137297</v>
      </c>
      <c r="AT39" s="8">
        <v>1.5614131916542353</v>
      </c>
      <c r="AU39" s="8">
        <v>0.021765685103430098</v>
      </c>
      <c r="AV39" s="8">
        <v>11.27423321537433</v>
      </c>
      <c r="AW39" s="8">
        <v>11.27423321537433</v>
      </c>
      <c r="AX39" s="8">
        <v>5.594746723377926</v>
      </c>
      <c r="AY39" s="8">
        <v>14.21164969016073</v>
      </c>
      <c r="AZ39" s="8">
        <v>14.635323314490556</v>
      </c>
      <c r="BA39" s="9">
        <v>5.638017200850291</v>
      </c>
      <c r="BB39" s="8">
        <v>2.6009174862000326</v>
      </c>
      <c r="BC39" s="8">
        <v>10.346677681355237</v>
      </c>
      <c r="BD39" s="9">
        <v>3.2125827440224124</v>
      </c>
      <c r="BE39" s="76" t="s">
        <v>24</v>
      </c>
      <c r="BF39" s="8">
        <f t="shared" si="23"/>
        <v>87.24516552406796</v>
      </c>
      <c r="BG39" s="8">
        <f t="shared" si="24"/>
        <v>5.918134689037878</v>
      </c>
      <c r="BH39" s="8">
        <f t="shared" si="25"/>
        <v>0.20923276677756616</v>
      </c>
      <c r="BI39" s="8">
        <f t="shared" si="25"/>
        <v>0.020307492409560056</v>
      </c>
      <c r="BJ39" s="8">
        <f t="shared" si="2"/>
        <v>29.148061343150257</v>
      </c>
      <c r="BK39" s="8">
        <f t="shared" si="3"/>
        <v>6.116411923609155</v>
      </c>
      <c r="BL39" s="8">
        <f t="shared" si="4"/>
        <v>1.1742625568920362</v>
      </c>
      <c r="BM39" s="8">
        <f t="shared" si="5"/>
        <v>16.45386552509453</v>
      </c>
      <c r="BN39" s="8">
        <f t="shared" si="6"/>
        <v>0.5368026760030069</v>
      </c>
      <c r="BO39" s="8">
        <f t="shared" si="7"/>
        <v>9.95189288801888</v>
      </c>
      <c r="BP39" s="8">
        <f t="shared" si="8"/>
        <v>1.6237365703118418</v>
      </c>
      <c r="BQ39" s="8">
        <f t="shared" si="9"/>
        <v>1.9519359186273992</v>
      </c>
      <c r="BR39" s="9">
        <f t="shared" si="10"/>
        <v>14.14052117413585</v>
      </c>
      <c r="BS39" s="76" t="s">
        <v>24</v>
      </c>
      <c r="BT39" s="8">
        <f t="shared" si="11"/>
        <v>10.080188907635957</v>
      </c>
      <c r="BU39" s="8">
        <f t="shared" si="12"/>
        <v>0.22070353472726664</v>
      </c>
      <c r="BV39" s="8">
        <f t="shared" si="13"/>
        <v>3.4396093315318432</v>
      </c>
      <c r="BW39" s="8">
        <f t="shared" si="14"/>
        <v>6.419876041376847</v>
      </c>
      <c r="BX39" s="8">
        <f t="shared" si="15"/>
        <v>2.1120064733925457</v>
      </c>
      <c r="BY39" s="8">
        <f t="shared" si="16"/>
        <v>2.1120064733925457</v>
      </c>
      <c r="BZ39" s="8">
        <f t="shared" si="17"/>
        <v>99.43736090509645</v>
      </c>
      <c r="CA39" s="8">
        <f t="shared" si="18"/>
        <v>0.9981768611879309</v>
      </c>
      <c r="CB39" s="8">
        <f t="shared" si="19"/>
        <v>0.43553776628439</v>
      </c>
      <c r="CC39" s="9">
        <f t="shared" si="20"/>
        <v>100</v>
      </c>
      <c r="CD39" s="8">
        <f t="shared" si="26"/>
        <v>6.18245988456228</v>
      </c>
      <c r="CE39" s="8">
        <f t="shared" si="21"/>
        <v>35.464007638352356</v>
      </c>
      <c r="CF39" s="9">
        <f t="shared" si="22"/>
        <v>58.35353247708536</v>
      </c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1" customFormat="1" ht="10.5" customHeight="1">
      <c r="A40" s="76" t="s">
        <v>25</v>
      </c>
      <c r="B40" s="1">
        <v>20578777.70061484</v>
      </c>
      <c r="C40" s="1">
        <v>1534714.1829331398</v>
      </c>
      <c r="D40" s="1">
        <v>246917.3136625015</v>
      </c>
      <c r="E40" s="1">
        <v>6820.376788873069</v>
      </c>
      <c r="F40" s="1">
        <v>3106594.4294760018</v>
      </c>
      <c r="G40" s="1">
        <v>3027191.07233855</v>
      </c>
      <c r="H40" s="1">
        <v>985675.0813148521</v>
      </c>
      <c r="I40" s="1">
        <v>2348981.244100919</v>
      </c>
      <c r="J40" s="1">
        <v>787581</v>
      </c>
      <c r="K40" s="1">
        <v>2877439</v>
      </c>
      <c r="L40" s="1">
        <v>116771</v>
      </c>
      <c r="M40" s="1">
        <v>665841</v>
      </c>
      <c r="N40" s="1">
        <v>4874252</v>
      </c>
      <c r="O40" s="76" t="s">
        <v>25</v>
      </c>
      <c r="P40" s="1">
        <v>4297533.889731054</v>
      </c>
      <c r="Q40" s="1">
        <v>144728.74648447707</v>
      </c>
      <c r="R40" s="1">
        <v>1735046.7419376688</v>
      </c>
      <c r="S40" s="1">
        <v>2417758.4013089086</v>
      </c>
      <c r="T40" s="1">
        <v>439738</v>
      </c>
      <c r="U40" s="1">
        <v>439738</v>
      </c>
      <c r="V40" s="1">
        <v>25316049.590345893</v>
      </c>
      <c r="W40" s="1">
        <v>254129</v>
      </c>
      <c r="X40" s="1">
        <v>110885</v>
      </c>
      <c r="Y40" s="7">
        <v>25459293.590345893</v>
      </c>
      <c r="Z40" s="1">
        <v>1788451.8733845144</v>
      </c>
      <c r="AA40" s="1">
        <v>6133785.501814552</v>
      </c>
      <c r="AB40" s="7">
        <v>17393812.21514683</v>
      </c>
      <c r="AC40" s="76" t="s">
        <v>25</v>
      </c>
      <c r="AD40" s="8">
        <v>1.4188665306676853</v>
      </c>
      <c r="AE40" s="8">
        <v>-3.4178861339534086</v>
      </c>
      <c r="AF40" s="8">
        <v>4.324238988252028</v>
      </c>
      <c r="AG40" s="8">
        <v>-26.807910818096826</v>
      </c>
      <c r="AH40" s="8">
        <v>6.858521383154341</v>
      </c>
      <c r="AI40" s="8">
        <v>8.299747584892732</v>
      </c>
      <c r="AJ40" s="8">
        <v>-4.271673576072279</v>
      </c>
      <c r="AK40" s="8">
        <v>-0.8483411196244166</v>
      </c>
      <c r="AL40" s="8">
        <v>-3.2869240177418004</v>
      </c>
      <c r="AM40" s="8">
        <v>-1.342896503675848</v>
      </c>
      <c r="AN40" s="8">
        <v>4.448201220057603</v>
      </c>
      <c r="AO40" s="8">
        <v>-2.3922540166529846</v>
      </c>
      <c r="AP40" s="9">
        <v>0.9203484781257033</v>
      </c>
      <c r="AQ40" s="76" t="s">
        <v>25</v>
      </c>
      <c r="AR40" s="8">
        <v>0.2611186937709382</v>
      </c>
      <c r="AS40" s="8">
        <v>0.153563454564578</v>
      </c>
      <c r="AT40" s="8">
        <v>-1.724986492213367</v>
      </c>
      <c r="AU40" s="8">
        <v>1.7432399476677585</v>
      </c>
      <c r="AV40" s="8">
        <v>10.458071257761791</v>
      </c>
      <c r="AW40" s="8">
        <v>10.458071257761791</v>
      </c>
      <c r="AX40" s="8">
        <v>1.3642542639314863</v>
      </c>
      <c r="AY40" s="8">
        <v>9.635711019267108</v>
      </c>
      <c r="AZ40" s="8">
        <v>10.043169751401775</v>
      </c>
      <c r="BA40" s="9">
        <v>1.40578730469767</v>
      </c>
      <c r="BB40" s="8">
        <v>-2.538080112526112</v>
      </c>
      <c r="BC40" s="8">
        <v>7.564980209656386</v>
      </c>
      <c r="BD40" s="9">
        <v>-0.2528062623246246</v>
      </c>
      <c r="BE40" s="76" t="s">
        <v>25</v>
      </c>
      <c r="BF40" s="8">
        <f t="shared" si="23"/>
        <v>80.83012055141336</v>
      </c>
      <c r="BG40" s="8">
        <f t="shared" si="24"/>
        <v>6.028109843216938</v>
      </c>
      <c r="BH40" s="8">
        <f t="shared" si="25"/>
        <v>0.9698513935050106</v>
      </c>
      <c r="BI40" s="8">
        <f t="shared" si="25"/>
        <v>0.02678934026456783</v>
      </c>
      <c r="BJ40" s="8">
        <f t="shared" si="2"/>
        <v>12.202201991393883</v>
      </c>
      <c r="BK40" s="8">
        <f t="shared" si="3"/>
        <v>11.89031840807419</v>
      </c>
      <c r="BL40" s="8">
        <f t="shared" si="4"/>
        <v>3.871572782713099</v>
      </c>
      <c r="BM40" s="8">
        <f t="shared" si="5"/>
        <v>9.226419561741679</v>
      </c>
      <c r="BN40" s="8">
        <f t="shared" si="6"/>
        <v>3.0934911732926045</v>
      </c>
      <c r="BO40" s="8">
        <f t="shared" si="7"/>
        <v>11.302116414931161</v>
      </c>
      <c r="BP40" s="8">
        <f t="shared" si="8"/>
        <v>0.45865765908084466</v>
      </c>
      <c r="BQ40" s="8">
        <f t="shared" si="9"/>
        <v>2.615316083445793</v>
      </c>
      <c r="BR40" s="9">
        <f t="shared" si="10"/>
        <v>19.14527589975358</v>
      </c>
      <c r="BS40" s="76" t="s">
        <v>25</v>
      </c>
      <c r="BT40" s="8">
        <f t="shared" si="11"/>
        <v>16.880020156414197</v>
      </c>
      <c r="BU40" s="8">
        <f t="shared" si="12"/>
        <v>0.5684711791821195</v>
      </c>
      <c r="BV40" s="8">
        <f t="shared" si="13"/>
        <v>6.814983832055711</v>
      </c>
      <c r="BW40" s="8">
        <f t="shared" si="14"/>
        <v>9.496565145176366</v>
      </c>
      <c r="BX40" s="8">
        <f t="shared" si="15"/>
        <v>1.7272199577711287</v>
      </c>
      <c r="BY40" s="8">
        <f t="shared" si="16"/>
        <v>1.7272199577711287</v>
      </c>
      <c r="BZ40" s="8">
        <f t="shared" si="17"/>
        <v>99.43736066559869</v>
      </c>
      <c r="CA40" s="8">
        <f t="shared" si="18"/>
        <v>0.9981777345792703</v>
      </c>
      <c r="CB40" s="8">
        <f t="shared" si="19"/>
        <v>0.4355384001779505</v>
      </c>
      <c r="CC40" s="9">
        <f t="shared" si="20"/>
        <v>100</v>
      </c>
      <c r="CD40" s="8">
        <f t="shared" si="26"/>
        <v>7.064498222765879</v>
      </c>
      <c r="CE40" s="8">
        <f t="shared" si="21"/>
        <v>24.22884139140583</v>
      </c>
      <c r="CF40" s="9">
        <f t="shared" si="22"/>
        <v>68.7066603858283</v>
      </c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135" s="1" customFormat="1" ht="10.5" customHeight="1">
      <c r="A41" s="76" t="s">
        <v>26</v>
      </c>
      <c r="B41" s="1">
        <v>6509304.771416571</v>
      </c>
      <c r="C41" s="1">
        <v>549691.6404869877</v>
      </c>
      <c r="D41" s="1">
        <v>34749.62473122688</v>
      </c>
      <c r="E41" s="1">
        <v>8166.280450328331</v>
      </c>
      <c r="F41" s="1">
        <v>1190672.037588129</v>
      </c>
      <c r="G41" s="1">
        <v>936653.6926243254</v>
      </c>
      <c r="H41" s="1">
        <v>199380.9547718523</v>
      </c>
      <c r="I41" s="1">
        <v>516912.5407637214</v>
      </c>
      <c r="J41" s="1">
        <v>189234</v>
      </c>
      <c r="K41" s="1">
        <v>1091750</v>
      </c>
      <c r="L41" s="1">
        <v>379580</v>
      </c>
      <c r="M41" s="1">
        <v>264789</v>
      </c>
      <c r="N41" s="1">
        <v>1147725</v>
      </c>
      <c r="O41" s="76" t="s">
        <v>26</v>
      </c>
      <c r="P41" s="1">
        <v>1434295.0427445578</v>
      </c>
      <c r="Q41" s="1">
        <v>80964.9770282615</v>
      </c>
      <c r="R41" s="1">
        <v>389379.7096283879</v>
      </c>
      <c r="S41" s="1">
        <v>963950.3560879085</v>
      </c>
      <c r="T41" s="1">
        <v>77276</v>
      </c>
      <c r="U41" s="1">
        <v>77276</v>
      </c>
      <c r="V41" s="1">
        <v>8020875.814161129</v>
      </c>
      <c r="W41" s="1">
        <v>80516</v>
      </c>
      <c r="X41" s="1">
        <v>35132</v>
      </c>
      <c r="Y41" s="7">
        <v>8066259.814161129</v>
      </c>
      <c r="Z41" s="1">
        <v>592607.545668543</v>
      </c>
      <c r="AA41" s="1">
        <v>2127325.7302124547</v>
      </c>
      <c r="AB41" s="7">
        <v>5300942.538280131</v>
      </c>
      <c r="AC41" s="76" t="s">
        <v>26</v>
      </c>
      <c r="AD41" s="8">
        <v>3.159675017313573</v>
      </c>
      <c r="AE41" s="8">
        <v>-3.8516361849340313</v>
      </c>
      <c r="AF41" s="8">
        <v>-2.217431919332484</v>
      </c>
      <c r="AG41" s="8">
        <v>-13.53235586546485</v>
      </c>
      <c r="AH41" s="8">
        <v>21.979542509981464</v>
      </c>
      <c r="AI41" s="8">
        <v>3.431395519460593</v>
      </c>
      <c r="AJ41" s="8">
        <v>-5.116840662419125</v>
      </c>
      <c r="AK41" s="8">
        <v>-4.70997822117485</v>
      </c>
      <c r="AL41" s="8">
        <v>-5.014456089627756</v>
      </c>
      <c r="AM41" s="8">
        <v>-1.2360086230214409</v>
      </c>
      <c r="AN41" s="8">
        <v>17.84612136678899</v>
      </c>
      <c r="AO41" s="8">
        <v>-2.232355493196965</v>
      </c>
      <c r="AP41" s="9">
        <v>-1.1747353121491206</v>
      </c>
      <c r="AQ41" s="76" t="s">
        <v>26</v>
      </c>
      <c r="AR41" s="8">
        <v>1.1702672748036451</v>
      </c>
      <c r="AS41" s="8">
        <v>5.860215303006504</v>
      </c>
      <c r="AT41" s="8">
        <v>12.434712630683853</v>
      </c>
      <c r="AU41" s="8">
        <v>-3.111309331258379</v>
      </c>
      <c r="AV41" s="8">
        <v>10.457404230989138</v>
      </c>
      <c r="AW41" s="8">
        <v>10.457404230989138</v>
      </c>
      <c r="AX41" s="8">
        <v>2.863450060474457</v>
      </c>
      <c r="AY41" s="8">
        <v>11.257582666611395</v>
      </c>
      <c r="AZ41" s="8">
        <v>11.671964399237126</v>
      </c>
      <c r="BA41" s="9">
        <v>2.9055957425969328</v>
      </c>
      <c r="BB41" s="8">
        <v>-3.9057181761778517</v>
      </c>
      <c r="BC41" s="8">
        <v>13.053152110648433</v>
      </c>
      <c r="BD41" s="9">
        <v>0.0329274145109864</v>
      </c>
      <c r="BE41" s="76" t="s">
        <v>26</v>
      </c>
      <c r="BF41" s="8">
        <f t="shared" si="23"/>
        <v>80.6979309045914</v>
      </c>
      <c r="BG41" s="8">
        <f t="shared" si="24"/>
        <v>6.814702887724355</v>
      </c>
      <c r="BH41" s="8">
        <f t="shared" si="25"/>
        <v>0.43080219992691565</v>
      </c>
      <c r="BI41" s="8">
        <f t="shared" si="25"/>
        <v>0.1012399877820896</v>
      </c>
      <c r="BJ41" s="8">
        <f t="shared" si="2"/>
        <v>14.761141656976939</v>
      </c>
      <c r="BK41" s="8">
        <f t="shared" si="3"/>
        <v>11.611995078312946</v>
      </c>
      <c r="BL41" s="8">
        <f t="shared" si="4"/>
        <v>2.471789396391857</v>
      </c>
      <c r="BM41" s="8">
        <f t="shared" si="5"/>
        <v>6.408329915882817</v>
      </c>
      <c r="BN41" s="8">
        <f t="shared" si="6"/>
        <v>2.345994356241547</v>
      </c>
      <c r="BO41" s="8">
        <f t="shared" si="7"/>
        <v>13.534773552462607</v>
      </c>
      <c r="BP41" s="8">
        <f t="shared" si="8"/>
        <v>4.705774531755216</v>
      </c>
      <c r="BQ41" s="8">
        <f t="shared" si="9"/>
        <v>3.2826738302569463</v>
      </c>
      <c r="BR41" s="9">
        <f t="shared" si="10"/>
        <v>14.228713510877167</v>
      </c>
      <c r="BS41" s="76" t="s">
        <v>26</v>
      </c>
      <c r="BT41" s="8">
        <f t="shared" si="11"/>
        <v>17.78141388684888</v>
      </c>
      <c r="BU41" s="8">
        <f t="shared" si="12"/>
        <v>1.0037486876646269</v>
      </c>
      <c r="BV41" s="8">
        <f t="shared" si="13"/>
        <v>4.827264662920882</v>
      </c>
      <c r="BW41" s="8">
        <f t="shared" si="14"/>
        <v>11.950400536263373</v>
      </c>
      <c r="BX41" s="8">
        <f t="shared" si="15"/>
        <v>0.9580152608565151</v>
      </c>
      <c r="BY41" s="8">
        <f t="shared" si="16"/>
        <v>0.9580152608565151</v>
      </c>
      <c r="BZ41" s="8">
        <f t="shared" si="17"/>
        <v>99.43736005229681</v>
      </c>
      <c r="CA41" s="8">
        <f t="shared" si="18"/>
        <v>0.9981825760019045</v>
      </c>
      <c r="CB41" s="8">
        <f t="shared" si="19"/>
        <v>0.4355426282987097</v>
      </c>
      <c r="CC41" s="9">
        <f t="shared" si="20"/>
        <v>100</v>
      </c>
      <c r="CD41" s="8">
        <f t="shared" si="26"/>
        <v>7.388314685314964</v>
      </c>
      <c r="CE41" s="8">
        <f t="shared" si="21"/>
        <v>26.522362139762702</v>
      </c>
      <c r="CF41" s="9">
        <f t="shared" si="22"/>
        <v>66.08932317492233</v>
      </c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</row>
    <row r="42" spans="1:135" s="1" customFormat="1" ht="10.5" customHeight="1">
      <c r="A42" s="76" t="s">
        <v>27</v>
      </c>
      <c r="B42" s="1">
        <v>4538545.431540404</v>
      </c>
      <c r="C42" s="1">
        <v>208161.76084467236</v>
      </c>
      <c r="D42" s="1">
        <v>323258.2667559231</v>
      </c>
      <c r="E42" s="1">
        <v>5928.765535401593</v>
      </c>
      <c r="F42" s="1">
        <v>646180.1025957603</v>
      </c>
      <c r="G42" s="1">
        <v>1257956.0331176573</v>
      </c>
      <c r="H42" s="1">
        <v>327763.6560228013</v>
      </c>
      <c r="I42" s="1">
        <v>103177.84666818845</v>
      </c>
      <c r="J42" s="1">
        <v>58154</v>
      </c>
      <c r="K42" s="1">
        <v>546169</v>
      </c>
      <c r="L42" s="1">
        <v>0</v>
      </c>
      <c r="M42" s="1">
        <v>168394</v>
      </c>
      <c r="N42" s="1">
        <v>893402</v>
      </c>
      <c r="O42" s="76" t="s">
        <v>27</v>
      </c>
      <c r="P42" s="1">
        <v>1579638.399630041</v>
      </c>
      <c r="Q42" s="1">
        <v>68314.82437513779</v>
      </c>
      <c r="R42" s="1">
        <v>435125.06125598954</v>
      </c>
      <c r="S42" s="1">
        <v>1076198.5139989138</v>
      </c>
      <c r="T42" s="1">
        <v>132474</v>
      </c>
      <c r="U42" s="1">
        <v>132474</v>
      </c>
      <c r="V42" s="1">
        <v>6250657.831170445</v>
      </c>
      <c r="W42" s="1">
        <v>62746</v>
      </c>
      <c r="X42" s="1">
        <v>27378</v>
      </c>
      <c r="Y42" s="7">
        <v>6286025.831170445</v>
      </c>
      <c r="Z42" s="1">
        <v>537348.7931359971</v>
      </c>
      <c r="AA42" s="1">
        <v>1904136.1357134175</v>
      </c>
      <c r="AB42" s="7">
        <v>3809172.902321031</v>
      </c>
      <c r="AC42" s="76" t="s">
        <v>27</v>
      </c>
      <c r="AD42" s="8">
        <v>-5.684595756030316</v>
      </c>
      <c r="AE42" s="8">
        <v>-1.5018400750212526</v>
      </c>
      <c r="AF42" s="8">
        <v>2.81811603389896</v>
      </c>
      <c r="AG42" s="8">
        <v>-5.320299616778193</v>
      </c>
      <c r="AH42" s="8">
        <v>26.67975636700502</v>
      </c>
      <c r="AI42" s="8">
        <v>-21.064113787366168</v>
      </c>
      <c r="AJ42" s="8">
        <v>-15.558567515482341</v>
      </c>
      <c r="AK42" s="8">
        <v>4.699674961355419</v>
      </c>
      <c r="AL42" s="8">
        <v>-8.762296239351103</v>
      </c>
      <c r="AM42" s="8">
        <v>2.0601931442751855</v>
      </c>
      <c r="AN42" s="8" t="s">
        <v>157</v>
      </c>
      <c r="AO42" s="8">
        <v>-2.897046442699143</v>
      </c>
      <c r="AP42" s="9">
        <v>-2.6119431457340223</v>
      </c>
      <c r="AQ42" s="76" t="s">
        <v>27</v>
      </c>
      <c r="AR42" s="8">
        <v>-2.3801461450182257</v>
      </c>
      <c r="AS42" s="8">
        <v>-2.227102045229095</v>
      </c>
      <c r="AT42" s="8">
        <v>4.04741279327386</v>
      </c>
      <c r="AU42" s="8">
        <v>-4.768192709827936</v>
      </c>
      <c r="AV42" s="8">
        <v>10.458513645346073</v>
      </c>
      <c r="AW42" s="8">
        <v>10.458513645346073</v>
      </c>
      <c r="AX42" s="8">
        <v>-4.5726924716366755</v>
      </c>
      <c r="AY42" s="8">
        <v>3.2142387156204766</v>
      </c>
      <c r="AZ42" s="8">
        <v>3.598592348734249</v>
      </c>
      <c r="BA42" s="9">
        <v>-4.533594753793119</v>
      </c>
      <c r="BB42" s="8">
        <v>1.0062163146891119</v>
      </c>
      <c r="BC42" s="8">
        <v>-9.487713878468984</v>
      </c>
      <c r="BD42" s="9">
        <v>-2.68943060379919</v>
      </c>
      <c r="BE42" s="76" t="s">
        <v>27</v>
      </c>
      <c r="BF42" s="8">
        <f t="shared" si="23"/>
        <v>72.20055331359235</v>
      </c>
      <c r="BG42" s="8">
        <f t="shared" si="24"/>
        <v>3.311500245711098</v>
      </c>
      <c r="BH42" s="8">
        <f t="shared" si="25"/>
        <v>5.142490270291064</v>
      </c>
      <c r="BI42" s="8">
        <f t="shared" si="25"/>
        <v>0.09431659516896496</v>
      </c>
      <c r="BJ42" s="8">
        <f t="shared" si="2"/>
        <v>10.2796284958225</v>
      </c>
      <c r="BK42" s="8">
        <f t="shared" si="3"/>
        <v>20.011945017467873</v>
      </c>
      <c r="BL42" s="8">
        <f t="shared" si="4"/>
        <v>5.214163365309817</v>
      </c>
      <c r="BM42" s="8">
        <f t="shared" si="5"/>
        <v>1.641384388790794</v>
      </c>
      <c r="BN42" s="8">
        <f t="shared" si="6"/>
        <v>0.9251314194674863</v>
      </c>
      <c r="BO42" s="8">
        <f t="shared" si="7"/>
        <v>8.68862162945176</v>
      </c>
      <c r="BP42" s="8">
        <f t="shared" si="8"/>
        <v>0</v>
      </c>
      <c r="BQ42" s="8">
        <f t="shared" si="9"/>
        <v>2.6788626792620955</v>
      </c>
      <c r="BR42" s="9">
        <f t="shared" si="10"/>
        <v>14.212509206848905</v>
      </c>
      <c r="BS42" s="76" t="s">
        <v>27</v>
      </c>
      <c r="BT42" s="8">
        <f t="shared" si="11"/>
        <v>25.129365390086466</v>
      </c>
      <c r="BU42" s="8">
        <f t="shared" si="12"/>
        <v>1.0867728865571287</v>
      </c>
      <c r="BV42" s="8">
        <f t="shared" si="13"/>
        <v>6.922101068982883</v>
      </c>
      <c r="BW42" s="8">
        <f t="shared" si="14"/>
        <v>17.120491434546455</v>
      </c>
      <c r="BX42" s="8">
        <f t="shared" si="15"/>
        <v>2.107436456005362</v>
      </c>
      <c r="BY42" s="8">
        <f t="shared" si="16"/>
        <v>2.107436456005362</v>
      </c>
      <c r="BZ42" s="8">
        <f t="shared" si="17"/>
        <v>99.43735515968419</v>
      </c>
      <c r="CA42" s="8">
        <f t="shared" si="18"/>
        <v>0.9981823442223562</v>
      </c>
      <c r="CB42" s="8">
        <f t="shared" si="19"/>
        <v>0.43553750390653856</v>
      </c>
      <c r="CC42" s="9">
        <f t="shared" si="20"/>
        <v>100</v>
      </c>
      <c r="CD42" s="8">
        <f t="shared" si="26"/>
        <v>8.596675864360627</v>
      </c>
      <c r="CE42" s="8">
        <f t="shared" si="21"/>
        <v>30.46297185262603</v>
      </c>
      <c r="CF42" s="9">
        <f t="shared" si="22"/>
        <v>60.94035228301335</v>
      </c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135" s="1" customFormat="1" ht="10.5" customHeight="1">
      <c r="A43" s="76" t="s">
        <v>28</v>
      </c>
      <c r="B43" s="1">
        <v>7740286.32727642</v>
      </c>
      <c r="C43" s="1">
        <v>1095139.5638769688</v>
      </c>
      <c r="D43" s="1">
        <v>135552.18914319135</v>
      </c>
      <c r="E43" s="1">
        <v>43594.0991590947</v>
      </c>
      <c r="F43" s="1">
        <v>506081.59439818497</v>
      </c>
      <c r="G43" s="1">
        <v>935027.4277270776</v>
      </c>
      <c r="H43" s="1">
        <v>121543.85043932</v>
      </c>
      <c r="I43" s="1">
        <v>654339.6025325821</v>
      </c>
      <c r="J43" s="1">
        <v>85690</v>
      </c>
      <c r="K43" s="1">
        <v>1212328</v>
      </c>
      <c r="L43" s="1">
        <v>177472</v>
      </c>
      <c r="M43" s="1">
        <v>276464</v>
      </c>
      <c r="N43" s="1">
        <v>2497054</v>
      </c>
      <c r="O43" s="76" t="s">
        <v>28</v>
      </c>
      <c r="P43" s="1">
        <v>1938575.966521558</v>
      </c>
      <c r="Q43" s="1">
        <v>136874.65170679856</v>
      </c>
      <c r="R43" s="1">
        <v>473026.44563144195</v>
      </c>
      <c r="S43" s="1">
        <v>1328674.8691833175</v>
      </c>
      <c r="T43" s="1">
        <v>428699</v>
      </c>
      <c r="U43" s="1">
        <v>428699</v>
      </c>
      <c r="V43" s="1">
        <v>10107561.293797977</v>
      </c>
      <c r="W43" s="1">
        <v>101462</v>
      </c>
      <c r="X43" s="1">
        <v>44271</v>
      </c>
      <c r="Y43" s="7">
        <v>10164752.293797977</v>
      </c>
      <c r="Z43" s="1">
        <v>1274285.8521792549</v>
      </c>
      <c r="AA43" s="1">
        <v>1441109.0221252625</v>
      </c>
      <c r="AB43" s="7">
        <v>7392166.419493459</v>
      </c>
      <c r="AC43" s="76" t="s">
        <v>28</v>
      </c>
      <c r="AD43" s="8">
        <v>-0.8458104768053833</v>
      </c>
      <c r="AE43" s="8">
        <v>-4.863328781841473</v>
      </c>
      <c r="AF43" s="8">
        <v>-1.4115786564523967</v>
      </c>
      <c r="AG43" s="8">
        <v>-5.361696537117999</v>
      </c>
      <c r="AH43" s="8">
        <v>-23.071825324839594</v>
      </c>
      <c r="AI43" s="8">
        <v>33.60248291098441</v>
      </c>
      <c r="AJ43" s="8">
        <v>-7.836412514698334</v>
      </c>
      <c r="AK43" s="8">
        <v>-0.9532172530831834</v>
      </c>
      <c r="AL43" s="8">
        <v>-7.781879230744396</v>
      </c>
      <c r="AM43" s="8">
        <v>-1.179734936636015</v>
      </c>
      <c r="AN43" s="8">
        <v>16.674227034560744</v>
      </c>
      <c r="AO43" s="8">
        <v>-2.0509968007425963</v>
      </c>
      <c r="AP43" s="9">
        <v>-2.736712377216032</v>
      </c>
      <c r="AQ43" s="76" t="s">
        <v>28</v>
      </c>
      <c r="AR43" s="8">
        <v>-1.0427729798652827</v>
      </c>
      <c r="AS43" s="8">
        <v>61.515630951082734</v>
      </c>
      <c r="AT43" s="8">
        <v>-0.506333133859655</v>
      </c>
      <c r="AU43" s="8">
        <v>-5.015020986589304</v>
      </c>
      <c r="AV43" s="8">
        <v>10.45811754399526</v>
      </c>
      <c r="AW43" s="8">
        <v>10.45811754399526</v>
      </c>
      <c r="AX43" s="8">
        <v>-0.4517250869433634</v>
      </c>
      <c r="AY43" s="8">
        <v>7.6714102278395035</v>
      </c>
      <c r="AZ43" s="8">
        <v>8.070303917978762</v>
      </c>
      <c r="BA43" s="9">
        <v>-0.41093200973001665</v>
      </c>
      <c r="BB43" s="8">
        <v>-4.524944320325021</v>
      </c>
      <c r="BC43" s="8">
        <v>6.141819052270874</v>
      </c>
      <c r="BD43" s="9">
        <v>-0.9229399763596253</v>
      </c>
      <c r="BE43" s="76" t="s">
        <v>28</v>
      </c>
      <c r="BF43" s="8">
        <f t="shared" si="23"/>
        <v>76.14830252183474</v>
      </c>
      <c r="BG43" s="8">
        <f t="shared" si="24"/>
        <v>10.773893275738438</v>
      </c>
      <c r="BH43" s="8">
        <f t="shared" si="25"/>
        <v>1.3335513274228878</v>
      </c>
      <c r="BI43" s="8">
        <f t="shared" si="25"/>
        <v>0.42887517471226166</v>
      </c>
      <c r="BJ43" s="8">
        <f t="shared" si="2"/>
        <v>4.978789249069755</v>
      </c>
      <c r="BK43" s="8">
        <f t="shared" si="3"/>
        <v>9.198723202508187</v>
      </c>
      <c r="BL43" s="8">
        <f t="shared" si="4"/>
        <v>1.1957384393270456</v>
      </c>
      <c r="BM43" s="8">
        <f t="shared" si="5"/>
        <v>6.437339382405092</v>
      </c>
      <c r="BN43" s="8">
        <f t="shared" si="6"/>
        <v>0.8430111971570989</v>
      </c>
      <c r="BO43" s="8">
        <f t="shared" si="7"/>
        <v>11.926783505975859</v>
      </c>
      <c r="BP43" s="8">
        <f t="shared" si="8"/>
        <v>1.7459549910358811</v>
      </c>
      <c r="BQ43" s="8">
        <f t="shared" si="9"/>
        <v>2.719830174009105</v>
      </c>
      <c r="BR43" s="9">
        <f t="shared" si="10"/>
        <v>24.56581260247313</v>
      </c>
      <c r="BS43" s="76" t="s">
        <v>28</v>
      </c>
      <c r="BT43" s="8">
        <f t="shared" si="11"/>
        <v>19.071551479954703</v>
      </c>
      <c r="BU43" s="8">
        <f t="shared" si="12"/>
        <v>1.3465616057394003</v>
      </c>
      <c r="BV43" s="8">
        <f t="shared" si="13"/>
        <v>4.65359540458314</v>
      </c>
      <c r="BW43" s="8">
        <f t="shared" si="14"/>
        <v>13.071394469632166</v>
      </c>
      <c r="BX43" s="8">
        <f t="shared" si="15"/>
        <v>4.217505627378354</v>
      </c>
      <c r="BY43" s="8">
        <f t="shared" si="16"/>
        <v>4.217505627378354</v>
      </c>
      <c r="BZ43" s="8">
        <f t="shared" si="17"/>
        <v>99.4373596291678</v>
      </c>
      <c r="CA43" s="8">
        <f t="shared" si="18"/>
        <v>0.998174840540945</v>
      </c>
      <c r="CB43" s="8">
        <f t="shared" si="19"/>
        <v>0.43553446970874</v>
      </c>
      <c r="CC43" s="9">
        <f t="shared" si="20"/>
        <v>100</v>
      </c>
      <c r="CD43" s="8">
        <f t="shared" si="26"/>
        <v>12.607253274448698</v>
      </c>
      <c r="CE43" s="8">
        <f t="shared" si="21"/>
        <v>14.257732208950644</v>
      </c>
      <c r="CF43" s="9">
        <f t="shared" si="22"/>
        <v>73.13501451660065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</row>
    <row r="44" spans="1:135" s="1" customFormat="1" ht="10.5" customHeight="1">
      <c r="A44" s="76" t="s">
        <v>29</v>
      </c>
      <c r="B44" s="1">
        <v>4704061.344255179</v>
      </c>
      <c r="C44" s="1">
        <v>17652.70511088362</v>
      </c>
      <c r="D44" s="1">
        <v>448082.16942335485</v>
      </c>
      <c r="E44" s="1">
        <v>15118.451959759333</v>
      </c>
      <c r="F44" s="1">
        <v>255091.84531247892</v>
      </c>
      <c r="G44" s="1">
        <v>2778616.176762021</v>
      </c>
      <c r="H44" s="1">
        <v>307415.82852034713</v>
      </c>
      <c r="I44" s="1">
        <v>117371.16716633343</v>
      </c>
      <c r="J44" s="1">
        <v>43425</v>
      </c>
      <c r="K44" s="1">
        <v>432082</v>
      </c>
      <c r="L44" s="1">
        <v>0</v>
      </c>
      <c r="M44" s="1">
        <v>87167</v>
      </c>
      <c r="N44" s="1">
        <v>202039</v>
      </c>
      <c r="O44" s="76" t="s">
        <v>29</v>
      </c>
      <c r="P44" s="1">
        <v>1343146.2290774316</v>
      </c>
      <c r="Q44" s="1">
        <v>10183.122882747726</v>
      </c>
      <c r="R44" s="1">
        <v>413416.8125745277</v>
      </c>
      <c r="S44" s="1">
        <v>919546.2936201561</v>
      </c>
      <c r="T44" s="1">
        <v>25759</v>
      </c>
      <c r="U44" s="1">
        <v>25759</v>
      </c>
      <c r="V44" s="1">
        <v>6072966.573332611</v>
      </c>
      <c r="W44" s="1">
        <v>60962</v>
      </c>
      <c r="X44" s="1">
        <v>26600</v>
      </c>
      <c r="Y44" s="7">
        <v>6107328.573332611</v>
      </c>
      <c r="Z44" s="1">
        <v>480853.3264939978</v>
      </c>
      <c r="AA44" s="1">
        <v>3033708.0220745</v>
      </c>
      <c r="AB44" s="7">
        <v>2558405.2247641124</v>
      </c>
      <c r="AC44" s="76" t="s">
        <v>29</v>
      </c>
      <c r="AD44" s="8">
        <v>27.468002254452166</v>
      </c>
      <c r="AE44" s="8">
        <v>-17.62968520911976</v>
      </c>
      <c r="AF44" s="8">
        <v>3.1787269327055307</v>
      </c>
      <c r="AG44" s="8">
        <v>0.6687696761671492</v>
      </c>
      <c r="AH44" s="8">
        <v>24.49395348215321</v>
      </c>
      <c r="AI44" s="8">
        <v>55.093907083521124</v>
      </c>
      <c r="AJ44" s="8">
        <v>-6.28457971432454</v>
      </c>
      <c r="AK44" s="8">
        <v>3.019469436922075</v>
      </c>
      <c r="AL44" s="8">
        <v>-11.33593319313147</v>
      </c>
      <c r="AM44" s="8">
        <v>-1.5875112742909723</v>
      </c>
      <c r="AN44" s="8" t="s">
        <v>157</v>
      </c>
      <c r="AO44" s="8">
        <v>-3.807232638467396</v>
      </c>
      <c r="AP44" s="9">
        <v>-0.26607035314792327</v>
      </c>
      <c r="AQ44" s="76" t="s">
        <v>29</v>
      </c>
      <c r="AR44" s="8">
        <v>-4.5721551606104045</v>
      </c>
      <c r="AS44" s="8">
        <v>-7.4849242883776785</v>
      </c>
      <c r="AT44" s="8">
        <v>-5.863501912804982</v>
      </c>
      <c r="AU44" s="8">
        <v>-3.9462671084453893</v>
      </c>
      <c r="AV44" s="8">
        <v>10.458833619210978</v>
      </c>
      <c r="AW44" s="8">
        <v>10.458833619210978</v>
      </c>
      <c r="AX44" s="8">
        <v>18.58471217367511</v>
      </c>
      <c r="AY44" s="8">
        <v>28.262744850512316</v>
      </c>
      <c r="AZ44" s="8">
        <v>28.73874745910367</v>
      </c>
      <c r="BA44" s="9">
        <v>18.633309886197786</v>
      </c>
      <c r="BB44" s="8">
        <v>2.151298863051837</v>
      </c>
      <c r="BC44" s="8">
        <v>51.953357849600955</v>
      </c>
      <c r="BD44" s="9">
        <v>-3.6021145758516426</v>
      </c>
      <c r="BE44" s="76" t="s">
        <v>29</v>
      </c>
      <c r="BF44" s="8">
        <f t="shared" si="23"/>
        <v>77.02322362014813</v>
      </c>
      <c r="BG44" s="8">
        <f t="shared" si="24"/>
        <v>0.28904135251480334</v>
      </c>
      <c r="BH44" s="8">
        <f t="shared" si="25"/>
        <v>7.336794869362138</v>
      </c>
      <c r="BI44" s="8">
        <f t="shared" si="25"/>
        <v>0.24754607154711486</v>
      </c>
      <c r="BJ44" s="8">
        <f t="shared" si="2"/>
        <v>4.176815480770538</v>
      </c>
      <c r="BK44" s="8">
        <f t="shared" si="3"/>
        <v>45.49642521109361</v>
      </c>
      <c r="BL44" s="8">
        <f t="shared" si="4"/>
        <v>5.033556404066177</v>
      </c>
      <c r="BM44" s="8">
        <f t="shared" si="5"/>
        <v>1.9218086231487468</v>
      </c>
      <c r="BN44" s="8">
        <f t="shared" si="6"/>
        <v>0.7110310093616612</v>
      </c>
      <c r="BO44" s="8">
        <f t="shared" si="7"/>
        <v>7.074811757904555</v>
      </c>
      <c r="BP44" s="8">
        <f t="shared" si="8"/>
        <v>0</v>
      </c>
      <c r="BQ44" s="8">
        <f t="shared" si="9"/>
        <v>1.4272525041572348</v>
      </c>
      <c r="BR44" s="9">
        <f t="shared" si="10"/>
        <v>3.308140336221547</v>
      </c>
      <c r="BS44" s="76" t="s">
        <v>29</v>
      </c>
      <c r="BT44" s="8">
        <f t="shared" si="11"/>
        <v>21.992368888456767</v>
      </c>
      <c r="BU44" s="8">
        <f t="shared" si="12"/>
        <v>0.1667361230114898</v>
      </c>
      <c r="BV44" s="8">
        <f t="shared" si="13"/>
        <v>6.769192251743168</v>
      </c>
      <c r="BW44" s="8">
        <f t="shared" si="14"/>
        <v>15.056440513702107</v>
      </c>
      <c r="BX44" s="8">
        <f t="shared" si="15"/>
        <v>0.42177196937586714</v>
      </c>
      <c r="BY44" s="8">
        <f t="shared" si="16"/>
        <v>0.42177196937586714</v>
      </c>
      <c r="BZ44" s="8">
        <f t="shared" si="17"/>
        <v>99.43736447798076</v>
      </c>
      <c r="CA44" s="8">
        <f t="shared" si="18"/>
        <v>0.9981778328775035</v>
      </c>
      <c r="CB44" s="8">
        <f t="shared" si="19"/>
        <v>0.43554231085826567</v>
      </c>
      <c r="CC44" s="9">
        <f t="shared" si="20"/>
        <v>100</v>
      </c>
      <c r="CD44" s="8">
        <f t="shared" si="26"/>
        <v>7.91793138802218</v>
      </c>
      <c r="CE44" s="8">
        <f t="shared" si="21"/>
        <v>49.954301335956764</v>
      </c>
      <c r="CF44" s="9">
        <f t="shared" si="22"/>
        <v>42.127767276021046</v>
      </c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" customFormat="1" ht="10.5" customHeight="1">
      <c r="A45" s="76" t="s">
        <v>30</v>
      </c>
      <c r="B45" s="1">
        <v>7171535.521049634</v>
      </c>
      <c r="C45" s="1">
        <v>200720.5311949225</v>
      </c>
      <c r="D45" s="1">
        <v>219058.31179147307</v>
      </c>
      <c r="E45" s="1">
        <v>4700.6783665663015</v>
      </c>
      <c r="F45" s="1">
        <v>319948.2214177889</v>
      </c>
      <c r="G45" s="1">
        <v>1143392.1475016044</v>
      </c>
      <c r="H45" s="1">
        <v>145021.57535702342</v>
      </c>
      <c r="I45" s="1">
        <v>184682.05542025517</v>
      </c>
      <c r="J45" s="1">
        <v>61954</v>
      </c>
      <c r="K45" s="1">
        <v>817958</v>
      </c>
      <c r="L45" s="1">
        <v>2782078</v>
      </c>
      <c r="M45" s="1">
        <v>206255</v>
      </c>
      <c r="N45" s="1">
        <v>1085767</v>
      </c>
      <c r="O45" s="76" t="s">
        <v>30</v>
      </c>
      <c r="P45" s="1">
        <v>1177997.0338428346</v>
      </c>
      <c r="Q45" s="1">
        <v>81952.98895089283</v>
      </c>
      <c r="R45" s="1">
        <v>419895.09368381026</v>
      </c>
      <c r="S45" s="1">
        <v>676148.9512081315</v>
      </c>
      <c r="T45" s="1">
        <v>156392</v>
      </c>
      <c r="U45" s="1">
        <v>156392</v>
      </c>
      <c r="V45" s="1">
        <v>8505924.55489247</v>
      </c>
      <c r="W45" s="1">
        <v>85385</v>
      </c>
      <c r="X45" s="1">
        <v>37256</v>
      </c>
      <c r="Y45" s="7">
        <v>8554053.55489247</v>
      </c>
      <c r="Z45" s="1">
        <v>424479.5213529619</v>
      </c>
      <c r="AA45" s="1">
        <v>1463340.3689193933</v>
      </c>
      <c r="AB45" s="7">
        <v>6618104.6646201145</v>
      </c>
      <c r="AC45" s="76" t="s">
        <v>30</v>
      </c>
      <c r="AD45" s="8">
        <v>0.555329072489747</v>
      </c>
      <c r="AE45" s="8">
        <v>2.290444451677216</v>
      </c>
      <c r="AF45" s="8">
        <v>5.045627775319019</v>
      </c>
      <c r="AG45" s="8">
        <v>2.795858365737551</v>
      </c>
      <c r="AH45" s="8">
        <v>48.93935192272634</v>
      </c>
      <c r="AI45" s="8">
        <v>-3.666397361224222</v>
      </c>
      <c r="AJ45" s="8">
        <v>-0.05231994509538936</v>
      </c>
      <c r="AK45" s="8">
        <v>-3.076610145757442</v>
      </c>
      <c r="AL45" s="8">
        <v>-7.907958498082469</v>
      </c>
      <c r="AM45" s="8">
        <v>-0.5991094778390255</v>
      </c>
      <c r="AN45" s="8">
        <v>0.23519662769541172</v>
      </c>
      <c r="AO45" s="8">
        <v>-1.3879459547327857</v>
      </c>
      <c r="AP45" s="9">
        <v>-2.214514984383387</v>
      </c>
      <c r="AQ45" s="76" t="s">
        <v>30</v>
      </c>
      <c r="AR45" s="8">
        <v>1.2376085693378847</v>
      </c>
      <c r="AS45" s="8">
        <v>-5.254362518565085</v>
      </c>
      <c r="AT45" s="8">
        <v>-2.727928568950031</v>
      </c>
      <c r="AU45" s="8">
        <v>4.759844562830957</v>
      </c>
      <c r="AV45" s="8">
        <v>10.458028745982977</v>
      </c>
      <c r="AW45" s="8">
        <v>10.458028745982977</v>
      </c>
      <c r="AX45" s="8">
        <v>0.8156043705837721</v>
      </c>
      <c r="AY45" s="8">
        <v>9.0429607682877</v>
      </c>
      <c r="AZ45" s="8">
        <v>9.44770857814336</v>
      </c>
      <c r="BA45" s="9">
        <v>0.8569182004381125</v>
      </c>
      <c r="BB45" s="8">
        <v>3.6997221098733575</v>
      </c>
      <c r="BC45" s="8">
        <v>4.39555253933381</v>
      </c>
      <c r="BD45" s="9">
        <v>-0.11989731537657845</v>
      </c>
      <c r="BE45" s="76" t="s">
        <v>30</v>
      </c>
      <c r="BF45" s="8">
        <f t="shared" si="23"/>
        <v>83.83786090452861</v>
      </c>
      <c r="BG45" s="8">
        <f t="shared" si="24"/>
        <v>2.346496078226222</v>
      </c>
      <c r="BH45" s="8">
        <f t="shared" si="25"/>
        <v>2.56087140892616</v>
      </c>
      <c r="BI45" s="8">
        <f t="shared" si="25"/>
        <v>0.05495264129925584</v>
      </c>
      <c r="BJ45" s="8">
        <f t="shared" si="2"/>
        <v>3.74031117954359</v>
      </c>
      <c r="BK45" s="8">
        <f t="shared" si="3"/>
        <v>13.366670434833134</v>
      </c>
      <c r="BL45" s="8">
        <f t="shared" si="4"/>
        <v>1.6953550083174156</v>
      </c>
      <c r="BM45" s="8">
        <f t="shared" si="5"/>
        <v>2.159000457913041</v>
      </c>
      <c r="BN45" s="8">
        <f t="shared" si="6"/>
        <v>0.7242648131956757</v>
      </c>
      <c r="BO45" s="8">
        <f t="shared" si="7"/>
        <v>9.562226782320892</v>
      </c>
      <c r="BP45" s="8">
        <f t="shared" si="8"/>
        <v>32.52350458349419</v>
      </c>
      <c r="BQ45" s="8">
        <f t="shared" si="9"/>
        <v>2.4111960332774975</v>
      </c>
      <c r="BR45" s="9">
        <f t="shared" si="10"/>
        <v>12.693011483181541</v>
      </c>
      <c r="BS45" s="76" t="s">
        <v>30</v>
      </c>
      <c r="BT45" s="8">
        <f t="shared" si="11"/>
        <v>13.771214153424166</v>
      </c>
      <c r="BU45" s="8">
        <f t="shared" si="12"/>
        <v>0.9580602742897258</v>
      </c>
      <c r="BV45" s="8">
        <f t="shared" si="13"/>
        <v>4.908726500124053</v>
      </c>
      <c r="BW45" s="8">
        <f t="shared" si="14"/>
        <v>7.904427379010386</v>
      </c>
      <c r="BX45" s="8">
        <f t="shared" si="15"/>
        <v>1.8282794115843708</v>
      </c>
      <c r="BY45" s="8">
        <f t="shared" si="16"/>
        <v>1.8282794115843708</v>
      </c>
      <c r="BZ45" s="8">
        <f t="shared" si="17"/>
        <v>99.43735446953717</v>
      </c>
      <c r="CA45" s="8">
        <f t="shared" si="18"/>
        <v>0.9981817328132611</v>
      </c>
      <c r="CB45" s="8">
        <f t="shared" si="19"/>
        <v>0.4355362023504228</v>
      </c>
      <c r="CC45" s="9">
        <f t="shared" si="20"/>
        <v>100</v>
      </c>
      <c r="CD45" s="8">
        <f t="shared" si="26"/>
        <v>4.990398381899686</v>
      </c>
      <c r="CE45" s="8">
        <f t="shared" si="21"/>
        <v>17.203777901812025</v>
      </c>
      <c r="CF45" s="9">
        <f t="shared" si="22"/>
        <v>77.80582371628829</v>
      </c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" customFormat="1" ht="10.5" customHeight="1">
      <c r="A46" s="76" t="s">
        <v>31</v>
      </c>
      <c r="B46" s="1">
        <v>6139596.9779296</v>
      </c>
      <c r="C46" s="1">
        <v>159950.4991455821</v>
      </c>
      <c r="D46" s="1">
        <v>355088.7113591841</v>
      </c>
      <c r="E46" s="1">
        <v>156635.03004854606</v>
      </c>
      <c r="F46" s="1">
        <v>86198.89393311543</v>
      </c>
      <c r="G46" s="1">
        <v>2492971.5736556225</v>
      </c>
      <c r="H46" s="1">
        <v>175161.4391748729</v>
      </c>
      <c r="I46" s="1">
        <v>270024.83061267564</v>
      </c>
      <c r="J46" s="1">
        <v>93163</v>
      </c>
      <c r="K46" s="1">
        <v>1021667</v>
      </c>
      <c r="L46" s="1">
        <v>40634</v>
      </c>
      <c r="M46" s="1">
        <v>283927</v>
      </c>
      <c r="N46" s="1">
        <v>1004175</v>
      </c>
      <c r="O46" s="76" t="s">
        <v>31</v>
      </c>
      <c r="P46" s="1">
        <v>1579796.2678364352</v>
      </c>
      <c r="Q46" s="1">
        <v>0</v>
      </c>
      <c r="R46" s="1">
        <v>675568.9957671192</v>
      </c>
      <c r="S46" s="1">
        <v>904227.2720693161</v>
      </c>
      <c r="T46" s="1">
        <v>532922</v>
      </c>
      <c r="U46" s="1">
        <v>532922</v>
      </c>
      <c r="V46" s="1">
        <v>8252315.245766034</v>
      </c>
      <c r="W46" s="1">
        <v>82839</v>
      </c>
      <c r="X46" s="1">
        <v>36145</v>
      </c>
      <c r="Y46" s="7">
        <v>8299009.245766034</v>
      </c>
      <c r="Z46" s="1">
        <v>671674.2405533122</v>
      </c>
      <c r="AA46" s="1">
        <v>2579170.467588738</v>
      </c>
      <c r="AB46" s="7">
        <v>5001470.537623985</v>
      </c>
      <c r="AC46" s="76" t="s">
        <v>31</v>
      </c>
      <c r="AD46" s="8">
        <v>10.982395414339681</v>
      </c>
      <c r="AE46" s="8">
        <v>5.294293252970421</v>
      </c>
      <c r="AF46" s="8">
        <v>4.73743532303641</v>
      </c>
      <c r="AG46" s="8">
        <v>-25.82135607776034</v>
      </c>
      <c r="AH46" s="8">
        <v>-26.95626403876878</v>
      </c>
      <c r="AI46" s="8">
        <v>35.28381835433926</v>
      </c>
      <c r="AJ46" s="8">
        <v>-3.641997087604884</v>
      </c>
      <c r="AK46" s="8">
        <v>2.286109331212615</v>
      </c>
      <c r="AL46" s="8">
        <v>-8.957382560173558</v>
      </c>
      <c r="AM46" s="8">
        <v>1.9441559076535921</v>
      </c>
      <c r="AN46" s="8">
        <v>123.95282186948853</v>
      </c>
      <c r="AO46" s="8">
        <v>-3.4806877749298013</v>
      </c>
      <c r="AP46" s="9">
        <v>-0.23853141739918296</v>
      </c>
      <c r="AQ46" s="76" t="s">
        <v>31</v>
      </c>
      <c r="AR46" s="8">
        <v>-24.53266056828786</v>
      </c>
      <c r="AS46" s="8" t="s">
        <v>157</v>
      </c>
      <c r="AT46" s="8">
        <v>-13.22736312361919</v>
      </c>
      <c r="AU46" s="8">
        <v>-31.22702172939123</v>
      </c>
      <c r="AV46" s="8">
        <v>103.78179537772067</v>
      </c>
      <c r="AW46" s="8">
        <v>103.78179537772067</v>
      </c>
      <c r="AX46" s="8">
        <v>4.633022760004877</v>
      </c>
      <c r="AY46" s="8">
        <v>13.17112489412279</v>
      </c>
      <c r="AZ46" s="8">
        <v>13.588510731906602</v>
      </c>
      <c r="BA46" s="9">
        <v>4.675907092771208</v>
      </c>
      <c r="BB46" s="8">
        <v>-4.332820175053675</v>
      </c>
      <c r="BC46" s="8">
        <v>31.537888060921667</v>
      </c>
      <c r="BD46" s="9">
        <v>-4.260423466105295</v>
      </c>
      <c r="BE46" s="76" t="s">
        <v>31</v>
      </c>
      <c r="BF46" s="8">
        <f t="shared" si="23"/>
        <v>73.97987875555003</v>
      </c>
      <c r="BG46" s="8">
        <f t="shared" si="24"/>
        <v>1.9273445107581388</v>
      </c>
      <c r="BH46" s="8">
        <f t="shared" si="25"/>
        <v>4.278687983633014</v>
      </c>
      <c r="BI46" s="8">
        <f t="shared" si="25"/>
        <v>1.8873943311782388</v>
      </c>
      <c r="BJ46" s="8">
        <f t="shared" si="2"/>
        <v>1.0386648740883395</v>
      </c>
      <c r="BK46" s="8">
        <f t="shared" si="3"/>
        <v>30.039387833282387</v>
      </c>
      <c r="BL46" s="8">
        <f t="shared" si="4"/>
        <v>2.1106307269658275</v>
      </c>
      <c r="BM46" s="8">
        <f t="shared" si="5"/>
        <v>3.2536995997496465</v>
      </c>
      <c r="BN46" s="8">
        <f t="shared" si="6"/>
        <v>1.1225797832136366</v>
      </c>
      <c r="BO46" s="8">
        <f t="shared" si="7"/>
        <v>12.31071046849636</v>
      </c>
      <c r="BP46" s="8">
        <f t="shared" si="8"/>
        <v>0.48962471057289814</v>
      </c>
      <c r="BQ46" s="8">
        <f t="shared" si="9"/>
        <v>3.4212156125124586</v>
      </c>
      <c r="BR46" s="9">
        <f t="shared" si="10"/>
        <v>12.099938321099078</v>
      </c>
      <c r="BS46" s="76" t="s">
        <v>31</v>
      </c>
      <c r="BT46" s="8">
        <f t="shared" si="11"/>
        <v>19.035962258295005</v>
      </c>
      <c r="BU46" s="8">
        <f t="shared" si="12"/>
        <v>0</v>
      </c>
      <c r="BV46" s="8">
        <f t="shared" si="13"/>
        <v>8.140357189164227</v>
      </c>
      <c r="BW46" s="8">
        <f t="shared" si="14"/>
        <v>10.89560506913078</v>
      </c>
      <c r="BX46" s="8">
        <f t="shared" si="15"/>
        <v>6.421513511048136</v>
      </c>
      <c r="BY46" s="8">
        <f t="shared" si="16"/>
        <v>6.421513511048136</v>
      </c>
      <c r="BZ46" s="8">
        <f t="shared" si="17"/>
        <v>99.43735452489318</v>
      </c>
      <c r="CA46" s="8">
        <f t="shared" si="18"/>
        <v>0.9981793916215068</v>
      </c>
      <c r="CB46" s="8">
        <f t="shared" si="19"/>
        <v>0.43553391651467743</v>
      </c>
      <c r="CC46" s="9">
        <f t="shared" si="20"/>
        <v>100</v>
      </c>
      <c r="CD46" s="8">
        <f t="shared" si="26"/>
        <v>8.139221788672264</v>
      </c>
      <c r="CE46" s="8">
        <f t="shared" si="21"/>
        <v>31.25390136921899</v>
      </c>
      <c r="CF46" s="9">
        <f t="shared" si="22"/>
        <v>60.60687684210876</v>
      </c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7" spans="1:135" s="1" customFormat="1" ht="10.5" customHeight="1">
      <c r="A47" s="77" t="s">
        <v>115</v>
      </c>
      <c r="B47" s="10">
        <v>29475686.039521962</v>
      </c>
      <c r="C47" s="10">
        <v>3744729.4403054775</v>
      </c>
      <c r="D47" s="10">
        <v>211670.50982603282</v>
      </c>
      <c r="E47" s="10">
        <v>18868.610826544173</v>
      </c>
      <c r="F47" s="10">
        <v>3483874.487496766</v>
      </c>
      <c r="G47" s="10">
        <v>2450308.2198227877</v>
      </c>
      <c r="H47" s="10">
        <v>491802.22849805973</v>
      </c>
      <c r="I47" s="10">
        <v>3367268.542746293</v>
      </c>
      <c r="J47" s="10">
        <v>917085</v>
      </c>
      <c r="K47" s="10">
        <v>4698721</v>
      </c>
      <c r="L47" s="10">
        <v>981214</v>
      </c>
      <c r="M47" s="10">
        <v>1015023</v>
      </c>
      <c r="N47" s="10">
        <v>8095121</v>
      </c>
      <c r="O47" s="77" t="s">
        <v>164</v>
      </c>
      <c r="P47" s="10">
        <v>5948466.618026705</v>
      </c>
      <c r="Q47" s="10">
        <v>420461.0738278089</v>
      </c>
      <c r="R47" s="10">
        <v>2494446.276579702</v>
      </c>
      <c r="S47" s="10">
        <v>3033559.267619195</v>
      </c>
      <c r="T47" s="10">
        <v>1073207</v>
      </c>
      <c r="U47" s="10">
        <v>1073207</v>
      </c>
      <c r="V47" s="10">
        <v>36497359.657548666</v>
      </c>
      <c r="W47" s="10">
        <v>366370</v>
      </c>
      <c r="X47" s="10">
        <v>159859</v>
      </c>
      <c r="Y47" s="11">
        <v>36703870.657548666</v>
      </c>
      <c r="Z47" s="10">
        <v>3975268.5609580544</v>
      </c>
      <c r="AA47" s="10">
        <v>5934182.707319554</v>
      </c>
      <c r="AB47" s="11">
        <v>26587908.38927106</v>
      </c>
      <c r="AC47" s="77" t="s">
        <v>164</v>
      </c>
      <c r="AD47" s="12">
        <v>2.2018671660950946</v>
      </c>
      <c r="AE47" s="12">
        <v>-4.63627109488247</v>
      </c>
      <c r="AF47" s="12">
        <v>4.773936989492928</v>
      </c>
      <c r="AG47" s="12">
        <v>-7.907812656056434</v>
      </c>
      <c r="AH47" s="12">
        <v>16.92404652239004</v>
      </c>
      <c r="AI47" s="12">
        <v>16.659837319189</v>
      </c>
      <c r="AJ47" s="12">
        <v>-2.8553929294676594</v>
      </c>
      <c r="AK47" s="12">
        <v>-1.1405419378651291</v>
      </c>
      <c r="AL47" s="12">
        <v>-1.8576822153066423</v>
      </c>
      <c r="AM47" s="12">
        <v>-0.29385246136449145</v>
      </c>
      <c r="AN47" s="12">
        <v>16.97202701333381</v>
      </c>
      <c r="AO47" s="12">
        <v>-1.5467957360543954</v>
      </c>
      <c r="AP47" s="13">
        <v>-1.0637413748304543</v>
      </c>
      <c r="AQ47" s="77" t="s">
        <v>164</v>
      </c>
      <c r="AR47" s="12">
        <v>-0.013261585780655036</v>
      </c>
      <c r="AS47" s="12">
        <v>-10.675223502951294</v>
      </c>
      <c r="AT47" s="12">
        <v>-0.001124952343821164</v>
      </c>
      <c r="AU47" s="12">
        <v>1.658422144233608</v>
      </c>
      <c r="AV47" s="12">
        <v>9.138844002233203</v>
      </c>
      <c r="AW47" s="12">
        <v>9.138844002233203</v>
      </c>
      <c r="AX47" s="12">
        <v>2.0241658557329267</v>
      </c>
      <c r="AY47" s="12">
        <v>10.349750608419074</v>
      </c>
      <c r="AZ47" s="12">
        <v>10.7586034878162</v>
      </c>
      <c r="BA47" s="13">
        <v>2.0659754185153454</v>
      </c>
      <c r="BB47" s="12">
        <v>-4.194250607150559</v>
      </c>
      <c r="BC47" s="12">
        <v>16.8148058738753</v>
      </c>
      <c r="BD47" s="13">
        <v>0.16557890196456343</v>
      </c>
      <c r="BE47" s="77" t="s">
        <v>164</v>
      </c>
      <c r="BF47" s="12">
        <f t="shared" si="23"/>
        <v>80.30675106321485</v>
      </c>
      <c r="BG47" s="12">
        <f t="shared" si="24"/>
        <v>10.202546416001281</v>
      </c>
      <c r="BH47" s="12">
        <f t="shared" si="25"/>
        <v>0.576698059452484</v>
      </c>
      <c r="BI47" s="12">
        <f t="shared" si="25"/>
        <v>0.0514076866785808</v>
      </c>
      <c r="BJ47" s="12">
        <f t="shared" si="2"/>
        <v>9.491844933744769</v>
      </c>
      <c r="BK47" s="12">
        <f t="shared" si="3"/>
        <v>6.675885065867972</v>
      </c>
      <c r="BL47" s="12">
        <f t="shared" si="4"/>
        <v>1.3399192501701824</v>
      </c>
      <c r="BM47" s="12">
        <f t="shared" si="5"/>
        <v>9.174151070232607</v>
      </c>
      <c r="BN47" s="12">
        <f t="shared" si="6"/>
        <v>2.4986056880935217</v>
      </c>
      <c r="BO47" s="12">
        <f t="shared" si="7"/>
        <v>12.801704332056985</v>
      </c>
      <c r="BP47" s="12">
        <f t="shared" si="8"/>
        <v>2.6733256804298366</v>
      </c>
      <c r="BQ47" s="12">
        <f t="shared" si="9"/>
        <v>2.7654385813155278</v>
      </c>
      <c r="BR47" s="13">
        <f t="shared" si="10"/>
        <v>22.055224299171087</v>
      </c>
      <c r="BS47" s="77" t="s">
        <v>164</v>
      </c>
      <c r="BT47" s="12">
        <f t="shared" si="11"/>
        <v>16.20664663279408</v>
      </c>
      <c r="BU47" s="12">
        <f t="shared" si="12"/>
        <v>1.1455496826227378</v>
      </c>
      <c r="BV47" s="12">
        <f t="shared" si="13"/>
        <v>6.796139567549081</v>
      </c>
      <c r="BW47" s="12">
        <f t="shared" si="14"/>
        <v>8.264957382622262</v>
      </c>
      <c r="BX47" s="12">
        <f t="shared" si="15"/>
        <v>2.9239613718486117</v>
      </c>
      <c r="BY47" s="12">
        <f t="shared" si="16"/>
        <v>2.9239613718486117</v>
      </c>
      <c r="BZ47" s="12">
        <f t="shared" si="17"/>
        <v>99.43735906785753</v>
      </c>
      <c r="CA47" s="12">
        <f t="shared" si="18"/>
        <v>0.9981781033893515</v>
      </c>
      <c r="CB47" s="12">
        <f t="shared" si="19"/>
        <v>0.4355371712468771</v>
      </c>
      <c r="CC47" s="13">
        <f t="shared" si="20"/>
        <v>100</v>
      </c>
      <c r="CD47" s="12">
        <f t="shared" si="26"/>
        <v>10.891934644745893</v>
      </c>
      <c r="CE47" s="12">
        <f t="shared" si="21"/>
        <v>16.259210975806027</v>
      </c>
      <c r="CF47" s="13">
        <f t="shared" si="22"/>
        <v>72.84885437944808</v>
      </c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</row>
    <row r="48" spans="1:135" s="1" customFormat="1" ht="10.5" customHeight="1">
      <c r="A48" s="78" t="s">
        <v>32</v>
      </c>
      <c r="B48" s="65">
        <v>51432373.821896225</v>
      </c>
      <c r="C48" s="61">
        <v>730965.5452293844</v>
      </c>
      <c r="D48" s="61">
        <v>82831.23695522257</v>
      </c>
      <c r="E48" s="61">
        <v>122097.82414839846</v>
      </c>
      <c r="F48" s="61">
        <v>1273760.5947469804</v>
      </c>
      <c r="G48" s="61">
        <v>3043930.0678163455</v>
      </c>
      <c r="H48" s="61">
        <v>35260710.443944894</v>
      </c>
      <c r="I48" s="61">
        <v>1170885.1090549948</v>
      </c>
      <c r="J48" s="61">
        <v>405462</v>
      </c>
      <c r="K48" s="61">
        <v>2680491</v>
      </c>
      <c r="L48" s="61">
        <v>956142</v>
      </c>
      <c r="M48" s="61">
        <v>505150</v>
      </c>
      <c r="N48" s="61">
        <v>5199948</v>
      </c>
      <c r="O48" s="78" t="s">
        <v>32</v>
      </c>
      <c r="P48" s="61">
        <v>3476793.090208934</v>
      </c>
      <c r="Q48" s="61">
        <v>214952.593896359</v>
      </c>
      <c r="R48" s="61">
        <v>1860217.5245056741</v>
      </c>
      <c r="S48" s="61">
        <v>1401622.971806901</v>
      </c>
      <c r="T48" s="61">
        <v>1301194</v>
      </c>
      <c r="U48" s="61">
        <v>1301194</v>
      </c>
      <c r="V48" s="61">
        <v>56210360.91210516</v>
      </c>
      <c r="W48" s="61">
        <v>564254</v>
      </c>
      <c r="X48" s="61">
        <v>246202</v>
      </c>
      <c r="Y48" s="62">
        <v>56528412.91210516</v>
      </c>
      <c r="Z48" s="61">
        <v>935894.6063330055</v>
      </c>
      <c r="AA48" s="61">
        <v>4317690.662563326</v>
      </c>
      <c r="AB48" s="62">
        <v>50956775.64320883</v>
      </c>
      <c r="AC48" s="78" t="s">
        <v>32</v>
      </c>
      <c r="AD48" s="63">
        <v>4.012193613334863</v>
      </c>
      <c r="AE48" s="63">
        <v>14.060860680284778</v>
      </c>
      <c r="AF48" s="63">
        <v>1.8203948445969131</v>
      </c>
      <c r="AG48" s="63">
        <v>-19.031374131122313</v>
      </c>
      <c r="AH48" s="63">
        <v>-0.40315411884002855</v>
      </c>
      <c r="AI48" s="63">
        <v>82.92751641902608</v>
      </c>
      <c r="AJ48" s="63">
        <v>1.248970317255444</v>
      </c>
      <c r="AK48" s="63">
        <v>1.063325300187135</v>
      </c>
      <c r="AL48" s="63">
        <v>-4.987064844496935</v>
      </c>
      <c r="AM48" s="63">
        <v>1.0971176758560188</v>
      </c>
      <c r="AN48" s="63">
        <v>6.396530830938098</v>
      </c>
      <c r="AO48" s="63">
        <v>-2.1383681914341284</v>
      </c>
      <c r="AP48" s="64">
        <v>0.8685254852697503</v>
      </c>
      <c r="AQ48" s="78" t="s">
        <v>32</v>
      </c>
      <c r="AR48" s="63">
        <v>-0.8529597618729099</v>
      </c>
      <c r="AS48" s="63">
        <v>1.651771807463599</v>
      </c>
      <c r="AT48" s="63">
        <v>-1.9030831186369792</v>
      </c>
      <c r="AU48" s="63">
        <v>0.19190767136382314</v>
      </c>
      <c r="AV48" s="63">
        <v>10.739726400465702</v>
      </c>
      <c r="AW48" s="63">
        <v>10.739726400465702</v>
      </c>
      <c r="AX48" s="63">
        <v>3.843049545280444</v>
      </c>
      <c r="AY48" s="63">
        <v>12.316845715468663</v>
      </c>
      <c r="AZ48" s="63">
        <v>12.733466731992326</v>
      </c>
      <c r="BA48" s="64">
        <v>3.885601668916306</v>
      </c>
      <c r="BB48" s="63">
        <v>7.204112968111098</v>
      </c>
      <c r="BC48" s="63">
        <v>46.71423832990646</v>
      </c>
      <c r="BD48" s="64">
        <v>1.2771543147276727</v>
      </c>
      <c r="BE48" s="78" t="s">
        <v>32</v>
      </c>
      <c r="BF48" s="63">
        <f t="shared" si="23"/>
        <v>90.98499528346451</v>
      </c>
      <c r="BG48" s="63">
        <f t="shared" si="24"/>
        <v>1.2930940523059569</v>
      </c>
      <c r="BH48" s="63">
        <f t="shared" si="25"/>
        <v>0.1465302715715991</v>
      </c>
      <c r="BI48" s="63">
        <f t="shared" si="25"/>
        <v>0.215993723967177</v>
      </c>
      <c r="BJ48" s="63">
        <f t="shared" si="2"/>
        <v>2.2533103781412085</v>
      </c>
      <c r="BK48" s="63">
        <f t="shared" si="3"/>
        <v>5.384778929755711</v>
      </c>
      <c r="BL48" s="63">
        <f t="shared" si="4"/>
        <v>62.37696872680829</v>
      </c>
      <c r="BM48" s="63">
        <f t="shared" si="5"/>
        <v>2.071321391731941</v>
      </c>
      <c r="BN48" s="63">
        <f t="shared" si="6"/>
        <v>0.7172711546500418</v>
      </c>
      <c r="BO48" s="63">
        <f t="shared" si="7"/>
        <v>4.741847262133184</v>
      </c>
      <c r="BP48" s="63">
        <f t="shared" si="8"/>
        <v>1.691436130511368</v>
      </c>
      <c r="BQ48" s="63">
        <f t="shared" si="9"/>
        <v>0.8936214090875807</v>
      </c>
      <c r="BR48" s="64">
        <f t="shared" si="10"/>
        <v>9.19882185280045</v>
      </c>
      <c r="BS48" s="78" t="s">
        <v>32</v>
      </c>
      <c r="BT48" s="63">
        <f t="shared" si="11"/>
        <v>6.150523092900072</v>
      </c>
      <c r="BU48" s="63">
        <f t="shared" si="12"/>
        <v>0.380255844491131</v>
      </c>
      <c r="BV48" s="63">
        <f t="shared" si="13"/>
        <v>3.2907655259985584</v>
      </c>
      <c r="BW48" s="63">
        <f t="shared" si="14"/>
        <v>2.4795017224103835</v>
      </c>
      <c r="BX48" s="63">
        <f t="shared" si="15"/>
        <v>2.3018406726245777</v>
      </c>
      <c r="BY48" s="63">
        <f t="shared" si="16"/>
        <v>2.3018406726245777</v>
      </c>
      <c r="BZ48" s="63">
        <f t="shared" si="17"/>
        <v>99.43735904898917</v>
      </c>
      <c r="CA48" s="63">
        <f t="shared" si="18"/>
        <v>0.9981776790325719</v>
      </c>
      <c r="CB48" s="63">
        <f t="shared" si="19"/>
        <v>0.43553672802173715</v>
      </c>
      <c r="CC48" s="64">
        <f t="shared" si="20"/>
        <v>100</v>
      </c>
      <c r="CD48" s="63">
        <f t="shared" si="26"/>
        <v>1.6649859405749807</v>
      </c>
      <c r="CE48" s="63">
        <f t="shared" si="21"/>
        <v>7.681307489405377</v>
      </c>
      <c r="CF48" s="64">
        <f t="shared" si="22"/>
        <v>90.65370657001965</v>
      </c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</row>
    <row r="49" spans="1:135" s="1" customFormat="1" ht="10.5" customHeight="1">
      <c r="A49" s="79" t="s">
        <v>33</v>
      </c>
      <c r="B49" s="14">
        <v>4652460397.966415</v>
      </c>
      <c r="C49" s="14">
        <v>146830604.99999994</v>
      </c>
      <c r="D49" s="14">
        <v>9398555.999999996</v>
      </c>
      <c r="E49" s="14">
        <v>12984331.999999998</v>
      </c>
      <c r="F49" s="14">
        <v>894912023.9999999</v>
      </c>
      <c r="G49" s="14">
        <v>318178785.9942248</v>
      </c>
      <c r="H49" s="14">
        <v>128715314.99999997</v>
      </c>
      <c r="I49" s="14">
        <v>594639409.9721885</v>
      </c>
      <c r="J49" s="14">
        <v>202642558</v>
      </c>
      <c r="K49" s="14">
        <v>724959374</v>
      </c>
      <c r="L49" s="14">
        <v>262547222</v>
      </c>
      <c r="M49" s="14">
        <v>193323358</v>
      </c>
      <c r="N49" s="14">
        <v>1163328858</v>
      </c>
      <c r="O49" s="79" t="s">
        <v>33</v>
      </c>
      <c r="P49" s="14">
        <v>688171000.0000001</v>
      </c>
      <c r="Q49" s="14">
        <v>34059000</v>
      </c>
      <c r="R49" s="14">
        <v>202023000</v>
      </c>
      <c r="S49" s="14">
        <v>452089000</v>
      </c>
      <c r="T49" s="14">
        <v>141995056</v>
      </c>
      <c r="U49" s="14">
        <v>141995056</v>
      </c>
      <c r="V49" s="14">
        <v>5482626453.9664135</v>
      </c>
      <c r="W49" s="14">
        <v>55036000</v>
      </c>
      <c r="X49" s="14">
        <v>24014000</v>
      </c>
      <c r="Y49" s="15">
        <v>5513648453.9664135</v>
      </c>
      <c r="Z49" s="14">
        <v>169213492.99999994</v>
      </c>
      <c r="AA49" s="14">
        <v>1213090809.9942248</v>
      </c>
      <c r="AB49" s="15">
        <v>4100322150.972189</v>
      </c>
      <c r="AC49" s="79" t="s">
        <v>33</v>
      </c>
      <c r="AD49" s="16">
        <v>2.940097597668983</v>
      </c>
      <c r="AE49" s="16">
        <v>4.672213893319602</v>
      </c>
      <c r="AF49" s="16">
        <v>3.40673001778757</v>
      </c>
      <c r="AG49" s="16">
        <v>11.818992896954148</v>
      </c>
      <c r="AH49" s="16">
        <v>7.781954666172397</v>
      </c>
      <c r="AI49" s="16">
        <v>18.791834863048106</v>
      </c>
      <c r="AJ49" s="16">
        <v>-1.979622213794821</v>
      </c>
      <c r="AK49" s="16">
        <v>-1.8667952040423788</v>
      </c>
      <c r="AL49" s="16">
        <v>-2.3387351128934357</v>
      </c>
      <c r="AM49" s="16">
        <v>0.5105678109274245</v>
      </c>
      <c r="AN49" s="16">
        <v>13.003782152434113</v>
      </c>
      <c r="AO49" s="16">
        <v>-1.4131515284444278</v>
      </c>
      <c r="AP49" s="17">
        <v>-0.22832215952280954</v>
      </c>
      <c r="AQ49" s="79" t="s">
        <v>33</v>
      </c>
      <c r="AR49" s="16">
        <v>-1.7559613460086139</v>
      </c>
      <c r="AS49" s="16">
        <v>-3.834316853488458</v>
      </c>
      <c r="AT49" s="16">
        <v>2.783487321421272</v>
      </c>
      <c r="AU49" s="16">
        <v>-3.5032934758015486</v>
      </c>
      <c r="AV49" s="16">
        <v>5.665537655578853</v>
      </c>
      <c r="AW49" s="16">
        <v>5.665537655578853</v>
      </c>
      <c r="AX49" s="16">
        <v>2.3941566735206745</v>
      </c>
      <c r="AY49" s="16">
        <v>10.749793164156364</v>
      </c>
      <c r="AZ49" s="16">
        <v>11.160497260611699</v>
      </c>
      <c r="BA49" s="17">
        <v>2.4361157520840235</v>
      </c>
      <c r="BB49" s="16">
        <v>5.116288231820633</v>
      </c>
      <c r="BC49" s="16">
        <v>10.467347569288181</v>
      </c>
      <c r="BD49" s="17">
        <v>0.12235628098441927</v>
      </c>
      <c r="BE49" s="79" t="s">
        <v>33</v>
      </c>
      <c r="BF49" s="16">
        <f t="shared" si="23"/>
        <v>84.38079498194202</v>
      </c>
      <c r="BG49" s="16">
        <f t="shared" si="24"/>
        <v>2.6630389337639544</v>
      </c>
      <c r="BH49" s="16">
        <f t="shared" si="25"/>
        <v>0.1704598339641849</v>
      </c>
      <c r="BI49" s="16">
        <f t="shared" si="25"/>
        <v>0.23549437561002493</v>
      </c>
      <c r="BJ49" s="16">
        <f t="shared" si="2"/>
        <v>16.23085025227202</v>
      </c>
      <c r="BK49" s="16">
        <f t="shared" si="3"/>
        <v>5.770748509824434</v>
      </c>
      <c r="BL49" s="16">
        <f t="shared" si="4"/>
        <v>2.33448534259388</v>
      </c>
      <c r="BM49" s="16">
        <f t="shared" si="5"/>
        <v>10.784862599363155</v>
      </c>
      <c r="BN49" s="16">
        <f t="shared" si="6"/>
        <v>3.6752897775741</v>
      </c>
      <c r="BO49" s="16">
        <f t="shared" si="7"/>
        <v>13.148451158116147</v>
      </c>
      <c r="BP49" s="16">
        <f t="shared" si="8"/>
        <v>4.7617693473208025</v>
      </c>
      <c r="BQ49" s="16">
        <f t="shared" si="9"/>
        <v>3.506269208384638</v>
      </c>
      <c r="BR49" s="17">
        <f t="shared" si="10"/>
        <v>21.09907564315464</v>
      </c>
      <c r="BS49" s="79" t="s">
        <v>33</v>
      </c>
      <c r="BT49" s="16">
        <f t="shared" si="11"/>
        <v>12.481227371413988</v>
      </c>
      <c r="BU49" s="16">
        <f t="shared" si="12"/>
        <v>0.6177216462812134</v>
      </c>
      <c r="BV49" s="16">
        <f t="shared" si="13"/>
        <v>3.6640529712167</v>
      </c>
      <c r="BW49" s="16">
        <f t="shared" si="14"/>
        <v>8.199452753916072</v>
      </c>
      <c r="BX49" s="16">
        <f t="shared" si="15"/>
        <v>2.5753374954083528</v>
      </c>
      <c r="BY49" s="16">
        <f t="shared" si="16"/>
        <v>2.5753374954083528</v>
      </c>
      <c r="BZ49" s="16">
        <f t="shared" si="17"/>
        <v>99.43735984876433</v>
      </c>
      <c r="CA49" s="16">
        <f t="shared" si="18"/>
        <v>0.9981775308944144</v>
      </c>
      <c r="CB49" s="16">
        <f t="shared" si="19"/>
        <v>0.43553737965874095</v>
      </c>
      <c r="CC49" s="17">
        <f t="shared" si="20"/>
        <v>100</v>
      </c>
      <c r="CD49" s="16">
        <f t="shared" si="26"/>
        <v>3.0863582339734674</v>
      </c>
      <c r="CE49" s="16">
        <f t="shared" si="21"/>
        <v>22.126089022837085</v>
      </c>
      <c r="CF49" s="17">
        <f t="shared" si="22"/>
        <v>74.78755274318945</v>
      </c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</row>
    <row r="50" spans="1:71" ht="14.25" customHeight="1">
      <c r="A50" s="156" t="s">
        <v>148</v>
      </c>
      <c r="O50" s="156" t="s">
        <v>143</v>
      </c>
      <c r="AC50" s="20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AQ50" s="20" t="str">
        <f>$O$50</f>
        <v>注）統計表中、表頭の「※2関税等」は「輸入品に課される税・関税」であり、「※3（控除）消費税」は「（控除）総資本形成に係る消費税」である。</v>
      </c>
      <c r="BE50" s="20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BS50" s="20" t="str">
        <f>$O$50</f>
        <v>注）統計表中、表頭の「※2関税等」は「輸入品に課される税・関税」であり、「※3（控除）消費税」は「（控除）総資本形成に係る消費税」である。</v>
      </c>
    </row>
    <row r="51" spans="2:28" ht="12">
      <c r="B51" s="183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</row>
    <row r="52" s="6" customFormat="1" ht="9" customHeight="1"/>
    <row r="53" spans="4:5" s="6" customFormat="1" ht="9" customHeight="1">
      <c r="D53" s="185"/>
      <c r="E53" s="185"/>
    </row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10.5" customHeight="1"/>
    <row r="99" s="6" customFormat="1" ht="10.5" customHeight="1"/>
    <row r="100" s="6" customFormat="1" ht="10.5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.75" customHeight="1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5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R503"/>
  <sheetViews>
    <sheetView view="pageBreakPreview" zoomScaleNormal="140" zoomScaleSheetLayoutView="100" zoomScalePageLayoutView="0" workbookViewId="0" topLeftCell="A1">
      <selection activeCell="B4" sqref="B4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2.421875" style="32" bestFit="1" customWidth="1"/>
    <col min="15" max="15" width="2.00390625" style="32" customWidth="1"/>
    <col min="16" max="16" width="10.421875" style="48" customWidth="1"/>
    <col min="17" max="17" width="13.140625" style="32" customWidth="1"/>
    <col min="18" max="18" width="11.57421875" style="20" customWidth="1"/>
    <col min="19" max="21" width="11.8515625" style="20" customWidth="1"/>
    <col min="22" max="22" width="10.7109375" style="20" customWidth="1"/>
    <col min="23" max="23" width="10.00390625" style="20" customWidth="1"/>
    <col min="24" max="24" width="10.7109375" style="20" customWidth="1"/>
    <col min="25" max="25" width="11.140625" style="20" customWidth="1"/>
    <col min="26" max="26" width="13.57421875" style="20" customWidth="1"/>
    <col min="27" max="27" width="11.421875" style="20" customWidth="1"/>
    <col min="28" max="28" width="12.140625" style="20" customWidth="1"/>
    <col min="29" max="29" width="10.8515625" style="20" customWidth="1"/>
    <col min="30" max="30" width="1.28515625" style="32" customWidth="1"/>
    <col min="31" max="31" width="9.421875" style="20" customWidth="1"/>
    <col min="32" max="32" width="13.421875" style="52" customWidth="1"/>
    <col min="33" max="33" width="12.421875" style="48" customWidth="1"/>
    <col min="34" max="34" width="12.57421875" style="52" customWidth="1"/>
    <col min="35" max="35" width="12.57421875" style="20" customWidth="1"/>
    <col min="36" max="36" width="11.421875" style="20" customWidth="1"/>
    <col min="37" max="37" width="13.28125" style="20" customWidth="1"/>
    <col min="38" max="38" width="12.7109375" style="20" customWidth="1"/>
    <col min="39" max="39" width="14.28125" style="20" customWidth="1"/>
    <col min="40" max="40" width="11.7109375" style="20" customWidth="1"/>
    <col min="41" max="41" width="11.28125" style="20" customWidth="1"/>
    <col min="42" max="42" width="22.57421875" style="20" customWidth="1"/>
    <col min="43" max="43" width="9.140625" style="20" customWidth="1"/>
    <col min="44" max="54" width="11.421875" style="20" customWidth="1"/>
    <col min="55" max="55" width="11.8515625" style="48" customWidth="1"/>
    <col min="56" max="56" width="4.140625" style="20" customWidth="1"/>
    <col min="57" max="57" width="11.421875" style="32" customWidth="1"/>
    <col min="58" max="69" width="11.421875" style="20" customWidth="1"/>
    <col min="70" max="70" width="11.00390625" style="20" bestFit="1" customWidth="1"/>
    <col min="71" max="71" width="2.140625" style="20" customWidth="1"/>
    <col min="72" max="72" width="9.421875" style="20" customWidth="1"/>
    <col min="73" max="74" width="11.421875" style="48" customWidth="1"/>
    <col min="75" max="75" width="11.421875" style="52" customWidth="1"/>
    <col min="76" max="82" width="11.421875" style="20" customWidth="1"/>
    <col min="83" max="83" width="10.8515625" style="20" customWidth="1"/>
    <col min="84" max="93" width="11.421875" style="20" customWidth="1"/>
    <col min="94" max="94" width="18.28125" style="48" customWidth="1"/>
    <col min="95" max="95" width="12.7109375" style="48" customWidth="1"/>
    <col min="96" max="96" width="12.7109375" style="20" customWidth="1"/>
    <col min="97" max="97" width="11.421875" style="48" customWidth="1"/>
    <col min="98" max="109" width="11.421875" style="20" customWidth="1"/>
    <col min="110" max="110" width="11.421875" style="32" customWidth="1"/>
    <col min="111" max="111" width="11.421875" style="20" customWidth="1"/>
    <col min="112" max="113" width="11.421875" style="48" customWidth="1"/>
    <col min="114" max="114" width="11.421875" style="52" customWidth="1"/>
    <col min="115" max="119" width="11.421875" style="20" customWidth="1"/>
    <col min="120" max="121" width="11.28125" style="20" customWidth="1"/>
    <col min="122" max="16384" width="9.140625" style="20" customWidth="1"/>
  </cols>
  <sheetData>
    <row r="1" spans="2:120" ht="10.5" customHeight="1">
      <c r="B1" s="1" t="s">
        <v>130</v>
      </c>
      <c r="C1" s="55"/>
      <c r="D1" s="29" t="str">
        <f>'生産'!$C$1</f>
        <v>平成22年度</v>
      </c>
      <c r="E1" s="2" t="s">
        <v>87</v>
      </c>
      <c r="F1" s="2"/>
      <c r="G1" s="1"/>
      <c r="H1" s="1"/>
      <c r="I1" s="1"/>
      <c r="J1" s="1"/>
      <c r="K1" s="1"/>
      <c r="L1" s="1"/>
      <c r="N1" s="3" t="s">
        <v>44</v>
      </c>
      <c r="O1" s="3"/>
      <c r="P1" s="33" t="str">
        <f>B1</f>
        <v>市町村民所得（93SNA）</v>
      </c>
      <c r="Q1" s="3"/>
      <c r="R1" s="30" t="str">
        <f>$D$1</f>
        <v>平成22年度</v>
      </c>
      <c r="S1" s="2" t="s">
        <v>47</v>
      </c>
      <c r="T1" s="1"/>
      <c r="U1" s="29"/>
      <c r="V1" s="2"/>
      <c r="W1" s="2"/>
      <c r="X1" s="1"/>
      <c r="Y1" s="1"/>
      <c r="Z1" s="1"/>
      <c r="AA1" s="1"/>
      <c r="AB1" s="1"/>
      <c r="AC1" s="3" t="s">
        <v>44</v>
      </c>
      <c r="AD1" s="3"/>
      <c r="AE1" s="1" t="s">
        <v>129</v>
      </c>
      <c r="AF1" s="3"/>
      <c r="AG1" s="30" t="str">
        <f>$D$1</f>
        <v>平成22年度</v>
      </c>
      <c r="AH1" s="2" t="s">
        <v>47</v>
      </c>
      <c r="AJ1" s="1"/>
      <c r="AK1" s="29"/>
      <c r="AL1" s="2"/>
      <c r="AM1" s="2"/>
      <c r="AN1" s="1"/>
      <c r="AO1" s="3" t="s">
        <v>44</v>
      </c>
      <c r="AP1" s="3"/>
      <c r="AQ1" s="1" t="str">
        <f>$B$1</f>
        <v>市町村民所得（93SNA）</v>
      </c>
      <c r="AS1" s="30" t="str">
        <f>$D$1</f>
        <v>平成22年度</v>
      </c>
      <c r="AT1" s="5" t="s">
        <v>46</v>
      </c>
      <c r="AU1" s="29"/>
      <c r="AV1" s="5"/>
      <c r="AW1" s="2"/>
      <c r="AX1" s="1"/>
      <c r="AY1" s="1"/>
      <c r="AZ1" s="1"/>
      <c r="BA1" s="3"/>
      <c r="BB1" s="1"/>
      <c r="BC1" s="3" t="s">
        <v>45</v>
      </c>
      <c r="BD1" s="1" t="str">
        <f>$B$1</f>
        <v>市町村民所得（93SNA）</v>
      </c>
      <c r="BE1" s="3"/>
      <c r="BF1" s="30" t="str">
        <f>$D$1</f>
        <v>平成22年度</v>
      </c>
      <c r="BG1" s="5" t="s">
        <v>46</v>
      </c>
      <c r="BH1" s="1"/>
      <c r="BI1" s="29"/>
      <c r="BJ1" s="5"/>
      <c r="BK1" s="2"/>
      <c r="BL1" s="3"/>
      <c r="BM1" s="1"/>
      <c r="BN1" s="1"/>
      <c r="BO1" s="1"/>
      <c r="BP1" s="1"/>
      <c r="BQ1" s="3" t="s">
        <v>45</v>
      </c>
      <c r="BR1" s="3"/>
      <c r="BS1" s="1"/>
      <c r="BT1" s="1" t="str">
        <f>$B$1</f>
        <v>市町村民所得（93SNA）</v>
      </c>
      <c r="BU1" s="3"/>
      <c r="BV1" s="30" t="str">
        <f>$D$1</f>
        <v>平成22年度</v>
      </c>
      <c r="BW1" s="5" t="s">
        <v>46</v>
      </c>
      <c r="BX1" s="1"/>
      <c r="BY1" s="1"/>
      <c r="BZ1" s="29"/>
      <c r="CA1" s="5"/>
      <c r="CB1" s="2"/>
      <c r="CC1" s="1"/>
      <c r="CD1" s="3" t="s">
        <v>45</v>
      </c>
      <c r="CE1" s="1" t="str">
        <f>$B$1</f>
        <v>市町村民所得（93SNA）</v>
      </c>
      <c r="CG1" s="30" t="str">
        <f>$D$1</f>
        <v>平成22年度</v>
      </c>
      <c r="CH1" s="2" t="s">
        <v>48</v>
      </c>
      <c r="CI1" s="29"/>
      <c r="CJ1" s="2"/>
      <c r="CK1" s="31"/>
      <c r="CL1" s="8"/>
      <c r="CM1" s="8"/>
      <c r="CN1" s="8"/>
      <c r="CO1" s="8"/>
      <c r="CP1" s="8"/>
      <c r="CQ1" s="3" t="s">
        <v>45</v>
      </c>
      <c r="CS1" s="1" t="str">
        <f>$B$1</f>
        <v>市町村民所得（93SNA）</v>
      </c>
      <c r="CT1" s="3"/>
      <c r="CU1" s="30" t="str">
        <f>$D$1</f>
        <v>平成22年度</v>
      </c>
      <c r="CV1" s="2" t="s">
        <v>48</v>
      </c>
      <c r="CW1" s="1"/>
      <c r="CX1" s="29"/>
      <c r="CY1" s="2"/>
      <c r="CZ1" s="31"/>
      <c r="DA1" s="8"/>
      <c r="DB1" s="8"/>
      <c r="DC1" s="8"/>
      <c r="DD1" s="8"/>
      <c r="DE1" s="8"/>
      <c r="DF1" s="3" t="s">
        <v>45</v>
      </c>
      <c r="DH1" s="1" t="str">
        <f>$B$1</f>
        <v>市町村民所得（93SNA）</v>
      </c>
      <c r="DI1" s="3"/>
      <c r="DJ1" s="30" t="str">
        <f>$D$1</f>
        <v>平成22年度</v>
      </c>
      <c r="DK1" s="2" t="s">
        <v>48</v>
      </c>
      <c r="DM1" s="1"/>
      <c r="DN1" s="29"/>
      <c r="DO1" s="2"/>
      <c r="DP1" s="3" t="s">
        <v>45</v>
      </c>
    </row>
    <row r="2" spans="2:121" ht="18" customHeight="1">
      <c r="B2" s="74"/>
      <c r="C2" s="108" t="s">
        <v>104</v>
      </c>
      <c r="D2" s="82"/>
      <c r="E2" s="82"/>
      <c r="F2" s="82"/>
      <c r="G2" s="83"/>
      <c r="H2" s="82" t="s">
        <v>105</v>
      </c>
      <c r="I2" s="82"/>
      <c r="J2" s="82"/>
      <c r="K2" s="82"/>
      <c r="L2" s="82"/>
      <c r="M2" s="109"/>
      <c r="N2" s="110"/>
      <c r="O2" s="1"/>
      <c r="P2" s="74"/>
      <c r="Q2" s="82"/>
      <c r="R2" s="82"/>
      <c r="S2" s="82"/>
      <c r="T2" s="82"/>
      <c r="U2" s="82"/>
      <c r="V2" s="82"/>
      <c r="W2" s="80"/>
      <c r="X2" s="80"/>
      <c r="Y2" s="83"/>
      <c r="Z2" s="124" t="s">
        <v>106</v>
      </c>
      <c r="AA2" s="82"/>
      <c r="AB2" s="82"/>
      <c r="AC2" s="83"/>
      <c r="AD2" s="1"/>
      <c r="AE2" s="74"/>
      <c r="AF2" s="82"/>
      <c r="AG2" s="82"/>
      <c r="AH2" s="82"/>
      <c r="AI2" s="82"/>
      <c r="AJ2" s="82"/>
      <c r="AK2" s="82"/>
      <c r="AL2" s="82"/>
      <c r="AM2" s="129" t="s">
        <v>34</v>
      </c>
      <c r="AN2" s="129" t="s">
        <v>107</v>
      </c>
      <c r="AO2" s="129" t="s">
        <v>35</v>
      </c>
      <c r="AP2" s="32"/>
      <c r="AQ2" s="74"/>
      <c r="AR2" s="159" t="s">
        <v>104</v>
      </c>
      <c r="AS2" s="82"/>
      <c r="AT2" s="82"/>
      <c r="AU2" s="82"/>
      <c r="AV2" s="83"/>
      <c r="AW2" s="82" t="s">
        <v>105</v>
      </c>
      <c r="AX2" s="82"/>
      <c r="AY2" s="82"/>
      <c r="AZ2" s="82"/>
      <c r="BA2" s="82"/>
      <c r="BB2" s="82"/>
      <c r="BC2" s="83"/>
      <c r="BE2" s="74"/>
      <c r="BF2" s="82"/>
      <c r="BG2" s="82"/>
      <c r="BH2" s="82"/>
      <c r="BI2" s="82"/>
      <c r="BJ2" s="82"/>
      <c r="BK2" s="82"/>
      <c r="BL2" s="80"/>
      <c r="BM2" s="80"/>
      <c r="BN2" s="83"/>
      <c r="BO2" s="124" t="s">
        <v>106</v>
      </c>
      <c r="BP2" s="82"/>
      <c r="BQ2" s="82"/>
      <c r="BR2" s="83"/>
      <c r="BS2" s="1"/>
      <c r="BT2" s="74"/>
      <c r="BU2" s="82"/>
      <c r="BV2" s="82"/>
      <c r="BW2" s="82"/>
      <c r="BX2" s="82"/>
      <c r="BY2" s="82"/>
      <c r="BZ2" s="82"/>
      <c r="CA2" s="82"/>
      <c r="CB2" s="128" t="s">
        <v>34</v>
      </c>
      <c r="CC2" s="129" t="s">
        <v>107</v>
      </c>
      <c r="CD2" s="129" t="s">
        <v>35</v>
      </c>
      <c r="CE2" s="161"/>
      <c r="CF2" s="125" t="s">
        <v>104</v>
      </c>
      <c r="CG2" s="82"/>
      <c r="CH2" s="82"/>
      <c r="CI2" s="82"/>
      <c r="CJ2" s="83"/>
      <c r="CK2" s="82" t="s">
        <v>105</v>
      </c>
      <c r="CL2" s="82"/>
      <c r="CM2" s="82"/>
      <c r="CN2" s="82"/>
      <c r="CO2" s="82"/>
      <c r="CP2" s="109"/>
      <c r="CQ2" s="110"/>
      <c r="CS2" s="74"/>
      <c r="CT2" s="82"/>
      <c r="CU2" s="82"/>
      <c r="CV2" s="82"/>
      <c r="CW2" s="82"/>
      <c r="CX2" s="82"/>
      <c r="CY2" s="82"/>
      <c r="CZ2" s="80"/>
      <c r="DA2" s="80"/>
      <c r="DB2" s="83"/>
      <c r="DC2" s="124" t="s">
        <v>106</v>
      </c>
      <c r="DD2" s="82"/>
      <c r="DE2" s="82"/>
      <c r="DF2" s="83"/>
      <c r="DH2" s="74"/>
      <c r="DI2" s="82"/>
      <c r="DJ2" s="82"/>
      <c r="DK2" s="82"/>
      <c r="DL2" s="82"/>
      <c r="DM2" s="82"/>
      <c r="DN2" s="82"/>
      <c r="DO2" s="82"/>
      <c r="DP2" s="128" t="s">
        <v>34</v>
      </c>
      <c r="DQ2" s="32"/>
    </row>
    <row r="3" spans="2:121" ht="15.75" customHeight="1">
      <c r="B3" s="107"/>
      <c r="C3" s="111"/>
      <c r="D3" s="74" t="s">
        <v>108</v>
      </c>
      <c r="E3" s="112" t="s">
        <v>109</v>
      </c>
      <c r="F3" s="82"/>
      <c r="G3" s="83"/>
      <c r="H3" s="113"/>
      <c r="I3" s="113"/>
      <c r="J3" s="113"/>
      <c r="K3" s="112" t="s">
        <v>110</v>
      </c>
      <c r="L3" s="82"/>
      <c r="M3" s="83"/>
      <c r="N3" s="74" t="s">
        <v>111</v>
      </c>
      <c r="O3" s="1"/>
      <c r="P3" s="76"/>
      <c r="Q3" s="82"/>
      <c r="R3" s="82"/>
      <c r="S3" s="82"/>
      <c r="T3" s="82"/>
      <c r="U3" s="82"/>
      <c r="V3" s="83"/>
      <c r="W3" s="112" t="s">
        <v>50</v>
      </c>
      <c r="X3" s="82"/>
      <c r="Y3" s="83"/>
      <c r="Z3" s="113"/>
      <c r="AA3" s="112" t="s">
        <v>56</v>
      </c>
      <c r="AB3" s="82"/>
      <c r="AC3" s="83"/>
      <c r="AD3" s="1"/>
      <c r="AE3" s="76"/>
      <c r="AF3" s="82" t="s">
        <v>57</v>
      </c>
      <c r="AG3" s="82"/>
      <c r="AH3" s="83"/>
      <c r="AI3" s="112" t="s">
        <v>112</v>
      </c>
      <c r="AJ3" s="82"/>
      <c r="AK3" s="82"/>
      <c r="AL3" s="82"/>
      <c r="AM3" s="107"/>
      <c r="AN3" s="107" t="s">
        <v>62</v>
      </c>
      <c r="AO3" s="132" t="s">
        <v>34</v>
      </c>
      <c r="AP3" s="32"/>
      <c r="AQ3" s="107"/>
      <c r="AR3" s="111"/>
      <c r="AS3" s="133" t="s">
        <v>88</v>
      </c>
      <c r="AT3" s="112" t="s">
        <v>89</v>
      </c>
      <c r="AU3" s="82"/>
      <c r="AV3" s="83"/>
      <c r="AW3" s="113"/>
      <c r="AX3" s="113"/>
      <c r="AY3" s="113"/>
      <c r="AZ3" s="112" t="s">
        <v>90</v>
      </c>
      <c r="BA3" s="82"/>
      <c r="BB3" s="83"/>
      <c r="BC3" s="83" t="s">
        <v>91</v>
      </c>
      <c r="BE3" s="76"/>
      <c r="BF3" s="82"/>
      <c r="BG3" s="82"/>
      <c r="BH3" s="82"/>
      <c r="BI3" s="82"/>
      <c r="BJ3" s="82"/>
      <c r="BK3" s="83"/>
      <c r="BL3" s="112" t="s">
        <v>50</v>
      </c>
      <c r="BM3" s="82"/>
      <c r="BN3" s="83"/>
      <c r="BO3" s="113"/>
      <c r="BP3" s="112" t="s">
        <v>56</v>
      </c>
      <c r="BQ3" s="82"/>
      <c r="BR3" s="83"/>
      <c r="BS3" s="1"/>
      <c r="BT3" s="76"/>
      <c r="BU3" s="82" t="s">
        <v>57</v>
      </c>
      <c r="BV3" s="82"/>
      <c r="BW3" s="83"/>
      <c r="BX3" s="112" t="s">
        <v>92</v>
      </c>
      <c r="BY3" s="82"/>
      <c r="BZ3" s="82"/>
      <c r="CA3" s="82"/>
      <c r="CB3" s="107"/>
      <c r="CC3" s="107"/>
      <c r="CD3" s="132" t="s">
        <v>34</v>
      </c>
      <c r="CE3" s="162"/>
      <c r="CF3" s="113"/>
      <c r="CG3" s="133" t="s">
        <v>88</v>
      </c>
      <c r="CH3" s="112" t="s">
        <v>89</v>
      </c>
      <c r="CI3" s="82"/>
      <c r="CJ3" s="83"/>
      <c r="CK3" s="113"/>
      <c r="CL3" s="113"/>
      <c r="CM3" s="113"/>
      <c r="CN3" s="112" t="s">
        <v>90</v>
      </c>
      <c r="CO3" s="82"/>
      <c r="CP3" s="83"/>
      <c r="CQ3" s="74" t="s">
        <v>91</v>
      </c>
      <c r="CS3" s="76"/>
      <c r="CT3" s="82"/>
      <c r="CU3" s="82"/>
      <c r="CV3" s="82"/>
      <c r="CW3" s="82"/>
      <c r="CX3" s="82"/>
      <c r="CY3" s="83"/>
      <c r="CZ3" s="112" t="s">
        <v>50</v>
      </c>
      <c r="DA3" s="82"/>
      <c r="DB3" s="83"/>
      <c r="DC3" s="113"/>
      <c r="DD3" s="112" t="s">
        <v>56</v>
      </c>
      <c r="DE3" s="82"/>
      <c r="DF3" s="83"/>
      <c r="DH3" s="76"/>
      <c r="DI3" s="82" t="s">
        <v>57</v>
      </c>
      <c r="DJ3" s="82"/>
      <c r="DK3" s="83"/>
      <c r="DL3" s="112" t="s">
        <v>92</v>
      </c>
      <c r="DM3" s="82"/>
      <c r="DN3" s="82"/>
      <c r="DO3" s="82"/>
      <c r="DP3" s="107"/>
      <c r="DQ3" s="32"/>
    </row>
    <row r="4" spans="2:121" ht="11.25" customHeight="1">
      <c r="B4" s="107"/>
      <c r="C4" s="114"/>
      <c r="D4" s="115"/>
      <c r="E4" s="114"/>
      <c r="F4" s="116"/>
      <c r="G4" s="117"/>
      <c r="H4" s="116"/>
      <c r="I4" s="118"/>
      <c r="J4" s="119"/>
      <c r="K4" s="114"/>
      <c r="L4" s="118"/>
      <c r="M4" s="119"/>
      <c r="N4" s="115"/>
      <c r="O4" s="33"/>
      <c r="P4" s="115"/>
      <c r="Q4" s="80" t="s">
        <v>51</v>
      </c>
      <c r="R4" s="125"/>
      <c r="S4" s="126"/>
      <c r="T4" s="127" t="s">
        <v>52</v>
      </c>
      <c r="U4" s="127" t="s">
        <v>93</v>
      </c>
      <c r="V4" s="128" t="s">
        <v>53</v>
      </c>
      <c r="W4" s="114"/>
      <c r="X4" s="118"/>
      <c r="Y4" s="119"/>
      <c r="Z4" s="116"/>
      <c r="AA4" s="114"/>
      <c r="AB4" s="129" t="s">
        <v>58</v>
      </c>
      <c r="AC4" s="129" t="s">
        <v>59</v>
      </c>
      <c r="AD4" s="4"/>
      <c r="AE4" s="107"/>
      <c r="AF4" s="116"/>
      <c r="AG4" s="129" t="s">
        <v>58</v>
      </c>
      <c r="AH4" s="129" t="s">
        <v>59</v>
      </c>
      <c r="AI4" s="114"/>
      <c r="AJ4" s="128" t="s">
        <v>60</v>
      </c>
      <c r="AK4" s="133" t="s">
        <v>94</v>
      </c>
      <c r="AL4" s="129" t="s">
        <v>61</v>
      </c>
      <c r="AM4" s="115"/>
      <c r="AN4" s="115"/>
      <c r="AO4" s="115"/>
      <c r="AP4" s="32"/>
      <c r="AQ4" s="107"/>
      <c r="AR4" s="114"/>
      <c r="AS4" s="115"/>
      <c r="AT4" s="114"/>
      <c r="AU4" s="116"/>
      <c r="AV4" s="117"/>
      <c r="AW4" s="116"/>
      <c r="AX4" s="118"/>
      <c r="AY4" s="119"/>
      <c r="AZ4" s="114"/>
      <c r="BA4" s="118"/>
      <c r="BB4" s="119"/>
      <c r="BC4" s="117"/>
      <c r="BE4" s="115"/>
      <c r="BF4" s="159" t="s">
        <v>51</v>
      </c>
      <c r="BG4" s="125"/>
      <c r="BH4" s="126"/>
      <c r="BI4" s="127" t="s">
        <v>52</v>
      </c>
      <c r="BJ4" s="127" t="s">
        <v>95</v>
      </c>
      <c r="BK4" s="128" t="s">
        <v>53</v>
      </c>
      <c r="BL4" s="114"/>
      <c r="BM4" s="118"/>
      <c r="BN4" s="119"/>
      <c r="BO4" s="116"/>
      <c r="BP4" s="114"/>
      <c r="BQ4" s="129" t="s">
        <v>58</v>
      </c>
      <c r="BR4" s="129" t="s">
        <v>59</v>
      </c>
      <c r="BS4" s="4"/>
      <c r="BT4" s="107"/>
      <c r="BU4" s="116"/>
      <c r="BV4" s="129" t="s">
        <v>58</v>
      </c>
      <c r="BW4" s="129" t="s">
        <v>59</v>
      </c>
      <c r="BX4" s="114"/>
      <c r="BY4" s="128" t="s">
        <v>60</v>
      </c>
      <c r="BZ4" s="133" t="s">
        <v>94</v>
      </c>
      <c r="CA4" s="129" t="s">
        <v>61</v>
      </c>
      <c r="CB4" s="115"/>
      <c r="CC4" s="115"/>
      <c r="CD4" s="115"/>
      <c r="CE4" s="162"/>
      <c r="CF4" s="116"/>
      <c r="CG4" s="115"/>
      <c r="CH4" s="114"/>
      <c r="CI4" s="116"/>
      <c r="CJ4" s="117"/>
      <c r="CK4" s="116"/>
      <c r="CL4" s="118"/>
      <c r="CM4" s="119"/>
      <c r="CN4" s="114"/>
      <c r="CO4" s="118"/>
      <c r="CP4" s="119"/>
      <c r="CQ4" s="115"/>
      <c r="CS4" s="115"/>
      <c r="CT4" s="159" t="s">
        <v>51</v>
      </c>
      <c r="CU4" s="125"/>
      <c r="CV4" s="126"/>
      <c r="CW4" s="127" t="s">
        <v>52</v>
      </c>
      <c r="CX4" s="127" t="s">
        <v>95</v>
      </c>
      <c r="CY4" s="128" t="s">
        <v>53</v>
      </c>
      <c r="CZ4" s="114"/>
      <c r="DA4" s="118"/>
      <c r="DB4" s="119"/>
      <c r="DC4" s="116"/>
      <c r="DD4" s="114"/>
      <c r="DE4" s="129" t="s">
        <v>58</v>
      </c>
      <c r="DF4" s="129" t="s">
        <v>59</v>
      </c>
      <c r="DH4" s="107"/>
      <c r="DI4" s="116"/>
      <c r="DJ4" s="129" t="s">
        <v>58</v>
      </c>
      <c r="DK4" s="129" t="s">
        <v>59</v>
      </c>
      <c r="DL4" s="114"/>
      <c r="DM4" s="128" t="s">
        <v>60</v>
      </c>
      <c r="DN4" s="133" t="s">
        <v>94</v>
      </c>
      <c r="DO4" s="129" t="s">
        <v>61</v>
      </c>
      <c r="DP4" s="115"/>
      <c r="DQ4" s="32"/>
    </row>
    <row r="5" spans="2:121" ht="12.75" customHeight="1">
      <c r="B5" s="75"/>
      <c r="C5" s="120"/>
      <c r="D5" s="75"/>
      <c r="E5" s="121"/>
      <c r="F5" s="122" t="s">
        <v>96</v>
      </c>
      <c r="G5" s="122" t="s">
        <v>97</v>
      </c>
      <c r="H5" s="84"/>
      <c r="I5" s="123" t="s">
        <v>54</v>
      </c>
      <c r="J5" s="123" t="s">
        <v>55</v>
      </c>
      <c r="K5" s="121"/>
      <c r="L5" s="123" t="s">
        <v>54</v>
      </c>
      <c r="M5" s="123" t="s">
        <v>55</v>
      </c>
      <c r="N5" s="75"/>
      <c r="O5" s="4"/>
      <c r="P5" s="75"/>
      <c r="Q5" s="84"/>
      <c r="R5" s="123" t="s">
        <v>54</v>
      </c>
      <c r="S5" s="123" t="s">
        <v>55</v>
      </c>
      <c r="T5" s="75"/>
      <c r="U5" s="130" t="s">
        <v>114</v>
      </c>
      <c r="V5" s="75"/>
      <c r="W5" s="121"/>
      <c r="X5" s="123" t="s">
        <v>54</v>
      </c>
      <c r="Y5" s="123" t="s">
        <v>55</v>
      </c>
      <c r="Z5" s="84"/>
      <c r="AA5" s="121"/>
      <c r="AB5" s="75" t="s">
        <v>98</v>
      </c>
      <c r="AC5" s="75"/>
      <c r="AD5" s="4"/>
      <c r="AE5" s="75"/>
      <c r="AF5" s="84"/>
      <c r="AG5" s="75" t="s">
        <v>98</v>
      </c>
      <c r="AH5" s="75"/>
      <c r="AI5" s="121"/>
      <c r="AJ5" s="75"/>
      <c r="AK5" s="134" t="s">
        <v>99</v>
      </c>
      <c r="AL5" s="75"/>
      <c r="AM5" s="75"/>
      <c r="AN5" s="75"/>
      <c r="AO5" s="75"/>
      <c r="AP5" s="32"/>
      <c r="AQ5" s="75"/>
      <c r="AR5" s="120"/>
      <c r="AS5" s="75"/>
      <c r="AT5" s="121"/>
      <c r="AU5" s="122" t="s">
        <v>96</v>
      </c>
      <c r="AV5" s="122" t="s">
        <v>97</v>
      </c>
      <c r="AW5" s="84"/>
      <c r="AX5" s="123" t="s">
        <v>54</v>
      </c>
      <c r="AY5" s="123" t="s">
        <v>55</v>
      </c>
      <c r="AZ5" s="121"/>
      <c r="BA5" s="123" t="s">
        <v>54</v>
      </c>
      <c r="BB5" s="123" t="s">
        <v>55</v>
      </c>
      <c r="BC5" s="145"/>
      <c r="BE5" s="75"/>
      <c r="BF5" s="121"/>
      <c r="BG5" s="123" t="s">
        <v>54</v>
      </c>
      <c r="BH5" s="123" t="s">
        <v>55</v>
      </c>
      <c r="BI5" s="75"/>
      <c r="BJ5" s="160" t="s">
        <v>114</v>
      </c>
      <c r="BK5" s="75"/>
      <c r="BL5" s="121"/>
      <c r="BM5" s="123" t="s">
        <v>54</v>
      </c>
      <c r="BN5" s="123" t="s">
        <v>55</v>
      </c>
      <c r="BO5" s="84"/>
      <c r="BP5" s="121"/>
      <c r="BQ5" s="75" t="s">
        <v>98</v>
      </c>
      <c r="BR5" s="75"/>
      <c r="BS5" s="4"/>
      <c r="BT5" s="75"/>
      <c r="BU5" s="84"/>
      <c r="BV5" s="75" t="s">
        <v>98</v>
      </c>
      <c r="BW5" s="75"/>
      <c r="BX5" s="121"/>
      <c r="BY5" s="75"/>
      <c r="BZ5" s="134" t="s">
        <v>99</v>
      </c>
      <c r="CA5" s="75"/>
      <c r="CB5" s="75"/>
      <c r="CC5" s="75"/>
      <c r="CD5" s="75"/>
      <c r="CE5" s="163"/>
      <c r="CF5" s="168"/>
      <c r="CG5" s="75"/>
      <c r="CH5" s="121"/>
      <c r="CI5" s="122" t="s">
        <v>96</v>
      </c>
      <c r="CJ5" s="122" t="s">
        <v>97</v>
      </c>
      <c r="CK5" s="84"/>
      <c r="CL5" s="123" t="s">
        <v>54</v>
      </c>
      <c r="CM5" s="123" t="s">
        <v>55</v>
      </c>
      <c r="CN5" s="121"/>
      <c r="CO5" s="123" t="s">
        <v>54</v>
      </c>
      <c r="CP5" s="123" t="s">
        <v>55</v>
      </c>
      <c r="CQ5" s="75"/>
      <c r="CS5" s="75"/>
      <c r="CT5" s="121"/>
      <c r="CU5" s="123" t="s">
        <v>54</v>
      </c>
      <c r="CV5" s="123" t="s">
        <v>55</v>
      </c>
      <c r="CW5" s="75"/>
      <c r="CX5" s="160" t="s">
        <v>114</v>
      </c>
      <c r="CY5" s="75"/>
      <c r="CZ5" s="121"/>
      <c r="DA5" s="123" t="s">
        <v>54</v>
      </c>
      <c r="DB5" s="123" t="s">
        <v>55</v>
      </c>
      <c r="DC5" s="84"/>
      <c r="DD5" s="121"/>
      <c r="DE5" s="75" t="s">
        <v>98</v>
      </c>
      <c r="DF5" s="75"/>
      <c r="DH5" s="75"/>
      <c r="DI5" s="84"/>
      <c r="DJ5" s="75" t="s">
        <v>98</v>
      </c>
      <c r="DK5" s="75"/>
      <c r="DL5" s="121"/>
      <c r="DM5" s="75"/>
      <c r="DN5" s="134" t="s">
        <v>99</v>
      </c>
      <c r="DO5" s="75"/>
      <c r="DP5" s="75"/>
      <c r="DQ5" s="32"/>
    </row>
    <row r="6" spans="2:121" ht="10.5" customHeight="1">
      <c r="B6" s="74" t="s">
        <v>0</v>
      </c>
      <c r="C6" s="1">
        <v>1296665517</v>
      </c>
      <c r="D6" s="1">
        <v>1095105973</v>
      </c>
      <c r="E6" s="1">
        <v>201559544</v>
      </c>
      <c r="F6" s="1">
        <v>158541118</v>
      </c>
      <c r="G6" s="1">
        <v>43018426</v>
      </c>
      <c r="H6" s="1">
        <v>136934408</v>
      </c>
      <c r="I6" s="1">
        <v>200743594</v>
      </c>
      <c r="J6" s="1">
        <v>63809186</v>
      </c>
      <c r="K6" s="1">
        <v>552950</v>
      </c>
      <c r="L6" s="1">
        <v>59618273</v>
      </c>
      <c r="M6" s="1">
        <v>59065323</v>
      </c>
      <c r="N6" s="22">
        <v>132889490</v>
      </c>
      <c r="O6" s="1"/>
      <c r="P6" s="74" t="s">
        <v>0</v>
      </c>
      <c r="Q6" s="1">
        <v>64595186</v>
      </c>
      <c r="R6" s="1">
        <v>68820498</v>
      </c>
      <c r="S6" s="1">
        <v>4225312</v>
      </c>
      <c r="T6" s="1">
        <v>18420964</v>
      </c>
      <c r="U6" s="1">
        <v>44804122</v>
      </c>
      <c r="V6" s="1">
        <v>5069218</v>
      </c>
      <c r="W6" s="1">
        <v>3491968</v>
      </c>
      <c r="X6" s="1">
        <v>4010519</v>
      </c>
      <c r="Y6" s="1">
        <v>518551</v>
      </c>
      <c r="Z6" s="1">
        <v>503606247.9442165</v>
      </c>
      <c r="AA6" s="1">
        <v>255657325.94421646</v>
      </c>
      <c r="AB6" s="1">
        <v>230736043.4930342</v>
      </c>
      <c r="AC6" s="22">
        <v>24921282.45118225</v>
      </c>
      <c r="AD6" s="1">
        <v>0</v>
      </c>
      <c r="AE6" s="74" t="s">
        <v>0</v>
      </c>
      <c r="AF6" s="1">
        <v>26504349</v>
      </c>
      <c r="AG6" s="23">
        <v>15499533</v>
      </c>
      <c r="AH6" s="1">
        <v>11004816</v>
      </c>
      <c r="AI6" s="1">
        <v>221444573</v>
      </c>
      <c r="AJ6" s="1">
        <v>5984375</v>
      </c>
      <c r="AK6" s="1">
        <v>55835348</v>
      </c>
      <c r="AL6" s="1">
        <v>159624850</v>
      </c>
      <c r="AM6" s="23">
        <v>1937206172.9442165</v>
      </c>
      <c r="AN6" s="23">
        <v>734474</v>
      </c>
      <c r="AO6" s="22">
        <v>2637.542204277097</v>
      </c>
      <c r="AQ6" s="74" t="s">
        <v>0</v>
      </c>
      <c r="AR6" s="8">
        <v>0.6480751866378487</v>
      </c>
      <c r="AS6" s="8">
        <v>0.27767745613459066</v>
      </c>
      <c r="AT6" s="8">
        <v>2.7093059978253056</v>
      </c>
      <c r="AU6" s="8">
        <v>7.332863298954721</v>
      </c>
      <c r="AV6" s="8">
        <v>-11.362460546146314</v>
      </c>
      <c r="AW6" s="8">
        <v>1.756386659265756</v>
      </c>
      <c r="AX6" s="8">
        <v>1.76476738300602</v>
      </c>
      <c r="AY6" s="8">
        <v>1.782757063200928</v>
      </c>
      <c r="AZ6" s="8">
        <v>-94.81570022924552</v>
      </c>
      <c r="BA6" s="8">
        <v>-10.536582369037713</v>
      </c>
      <c r="BB6" s="8">
        <v>5.5228271523390235</v>
      </c>
      <c r="BC6" s="170">
        <v>10.374008943244336</v>
      </c>
      <c r="BD6" s="169"/>
      <c r="BE6" s="161" t="s">
        <v>0</v>
      </c>
      <c r="BF6" s="8">
        <v>20.545877637711442</v>
      </c>
      <c r="BG6" s="8">
        <v>15.399185480814975</v>
      </c>
      <c r="BH6" s="8">
        <v>-30.175585932303576</v>
      </c>
      <c r="BI6" s="8">
        <v>27.823250651330163</v>
      </c>
      <c r="BJ6" s="8">
        <v>-3.112899417087409</v>
      </c>
      <c r="BK6" s="8">
        <v>-17.69119858153725</v>
      </c>
      <c r="BL6" s="8">
        <v>-0.3919038299549848</v>
      </c>
      <c r="BM6" s="8">
        <v>-3.8691840892208633</v>
      </c>
      <c r="BN6" s="8">
        <v>-22.16660262491144</v>
      </c>
      <c r="BO6" s="8">
        <v>18.972388504328766</v>
      </c>
      <c r="BP6" s="35">
        <v>39.546470099245</v>
      </c>
      <c r="BQ6" s="39">
        <v>41.136127485261</v>
      </c>
      <c r="BR6" s="34">
        <v>26.3684807152621</v>
      </c>
      <c r="BS6" s="1"/>
      <c r="BT6" s="74" t="s">
        <v>0</v>
      </c>
      <c r="BU6" s="8">
        <v>11.919648797185763</v>
      </c>
      <c r="BV6" s="8">
        <v>44.197624426064536</v>
      </c>
      <c r="BW6" s="8">
        <v>-14.907536465107949</v>
      </c>
      <c r="BX6" s="8">
        <v>2.3267421051112285</v>
      </c>
      <c r="BY6" s="8">
        <v>5.363148202890931</v>
      </c>
      <c r="BZ6" s="8">
        <v>5.4513942170086835</v>
      </c>
      <c r="CA6" s="8">
        <v>1.1688500599290923</v>
      </c>
      <c r="CB6" s="8">
        <v>4.930296951039049</v>
      </c>
      <c r="CC6" s="8">
        <v>0.17720194420212887</v>
      </c>
      <c r="CD6" s="36">
        <v>4.744687328644245</v>
      </c>
      <c r="CE6" s="164" t="s">
        <v>0</v>
      </c>
      <c r="CF6" s="8">
        <f>C6/$AM6*100</f>
        <v>66.93482269000278</v>
      </c>
      <c r="CG6" s="8">
        <f aca="true" t="shared" si="0" ref="CG6:CG51">D6/$AM6*100</f>
        <v>56.53017155812742</v>
      </c>
      <c r="CH6" s="8">
        <f aca="true" t="shared" si="1" ref="CH6:CH51">E6/$AM6*100</f>
        <v>10.404651131875372</v>
      </c>
      <c r="CI6" s="8">
        <f aca="true" t="shared" si="2" ref="CI6:CI51">F6/$AM6*100</f>
        <v>8.184008507418964</v>
      </c>
      <c r="CJ6" s="8">
        <f aca="true" t="shared" si="3" ref="CJ6:CJ51">G6/$AM6*100</f>
        <v>2.2206426244564086</v>
      </c>
      <c r="CK6" s="8">
        <f aca="true" t="shared" si="4" ref="CK6:CK51">H6/$AM6*100</f>
        <v>7.068654328717294</v>
      </c>
      <c r="CL6" s="8">
        <f aca="true" t="shared" si="5" ref="CL6:CL51">I6/$AM6*100</f>
        <v>10.362531195887357</v>
      </c>
      <c r="CM6" s="8">
        <f aca="true" t="shared" si="6" ref="CM6:CM51">J6/$AM6*100</f>
        <v>3.293876867170061</v>
      </c>
      <c r="CN6" s="8">
        <f aca="true" t="shared" si="7" ref="CN6:CN51">K6/$AM6*100</f>
        <v>0.02854368356464672</v>
      </c>
      <c r="CO6" s="8">
        <f aca="true" t="shared" si="8" ref="CO6:CO51">L6/$AM6*100</f>
        <v>3.077538871837817</v>
      </c>
      <c r="CP6" s="170">
        <f aca="true" t="shared" si="9" ref="CP6:CP51">M6/$AM6*100</f>
        <v>3.048995188273171</v>
      </c>
      <c r="CQ6" s="34">
        <f aca="true" t="shared" si="10" ref="CQ6:CQ51">N6/$AM6*100</f>
        <v>6.85985270210197</v>
      </c>
      <c r="CS6" s="161" t="s">
        <v>0</v>
      </c>
      <c r="CT6" s="37">
        <f aca="true" t="shared" si="11" ref="CT6:CT51">Q6/$AM6*100</f>
        <v>3.334450762245226</v>
      </c>
      <c r="CU6" s="37">
        <f aca="true" t="shared" si="12" ref="CU6:CU51">R6/$AM6*100</f>
        <v>3.552564459125422</v>
      </c>
      <c r="CV6" s="37">
        <f aca="true" t="shared" si="13" ref="CV6:CV51">S6/$AM6*100</f>
        <v>0.21811369688019633</v>
      </c>
      <c r="CW6" s="37">
        <f aca="true" t="shared" si="14" ref="CW6:CW51">T6/$AM6*100</f>
        <v>0.9509036393376415</v>
      </c>
      <c r="CX6" s="37">
        <f aca="true" t="shared" si="15" ref="CX6:CX51">U6/$AM6*100</f>
        <v>2.3128215584769447</v>
      </c>
      <c r="CY6" s="37">
        <f aca="true" t="shared" si="16" ref="CY6:CY51">V6/$AM6*100</f>
        <v>0.2616767420421581</v>
      </c>
      <c r="CZ6" s="37">
        <f aca="true" t="shared" si="17" ref="CZ6:CZ51">W6/$AM6*100</f>
        <v>0.18025794305067777</v>
      </c>
      <c r="DA6" s="37">
        <f aca="true" t="shared" si="18" ref="DA6:DA51">X6/$AM6*100</f>
        <v>0.2070259250673721</v>
      </c>
      <c r="DB6" s="37">
        <f aca="true" t="shared" si="19" ref="DB6:DB51">Y6/$AM6*100</f>
        <v>0.026767982016694315</v>
      </c>
      <c r="DC6" s="37">
        <f aca="true" t="shared" si="20" ref="DC6:DC51">Z6/$AM6*100</f>
        <v>25.996522981279924</v>
      </c>
      <c r="DD6" s="38">
        <f aca="true" t="shared" si="21" ref="DD6:DD51">AA6/$AM6*100</f>
        <v>13.19721821635855</v>
      </c>
      <c r="DE6" s="8">
        <f aca="true" t="shared" si="22" ref="DE6:DE51">AB6/$AM6*100</f>
        <v>11.910763382627238</v>
      </c>
      <c r="DF6" s="34">
        <f aca="true" t="shared" si="23" ref="DF6:DF51">AC6/$AM6*100</f>
        <v>1.2864548337313129</v>
      </c>
      <c r="DH6" s="161" t="s">
        <v>0</v>
      </c>
      <c r="DI6" s="8">
        <f aca="true" t="shared" si="24" ref="DI6:DI51">AF6/$AM6*100</f>
        <v>1.3681738872284306</v>
      </c>
      <c r="DJ6" s="8">
        <f aca="true" t="shared" si="25" ref="DJ6:DJ51">AG6/$AM6*100</f>
        <v>0.8000972336591002</v>
      </c>
      <c r="DK6" s="8">
        <f aca="true" t="shared" si="26" ref="DK6:DK51">AH6/$AM6*100</f>
        <v>0.5680766535693305</v>
      </c>
      <c r="DL6" s="8">
        <f aca="true" t="shared" si="27" ref="DL6:DL51">AI6/$AM6*100</f>
        <v>11.431130877692938</v>
      </c>
      <c r="DM6" s="8">
        <f aca="true" t="shared" si="28" ref="DM6:DM51">AJ6/$AM6*100</f>
        <v>0.30891781595475665</v>
      </c>
      <c r="DN6" s="8">
        <f aca="true" t="shared" si="29" ref="DN6:DN51">AK6/$AM6*100</f>
        <v>2.8822615155690934</v>
      </c>
      <c r="DO6" s="8">
        <f aca="true" t="shared" si="30" ref="DO6:DO51">AL6/$AM6*100</f>
        <v>8.239951546169088</v>
      </c>
      <c r="DP6" s="172">
        <f aca="true" t="shared" si="31" ref="DP6:DP51">AM6/$AM6*100</f>
        <v>100</v>
      </c>
      <c r="DQ6" s="21"/>
    </row>
    <row r="7" spans="2:121" ht="10.5" customHeight="1">
      <c r="B7" s="76" t="s">
        <v>1</v>
      </c>
      <c r="C7" s="1">
        <v>180607113</v>
      </c>
      <c r="D7" s="1">
        <v>152530346</v>
      </c>
      <c r="E7" s="1">
        <v>28076767</v>
      </c>
      <c r="F7" s="1">
        <v>22101792</v>
      </c>
      <c r="G7" s="1">
        <v>5974975</v>
      </c>
      <c r="H7" s="1">
        <v>16106985</v>
      </c>
      <c r="I7" s="1">
        <v>21421565</v>
      </c>
      <c r="J7" s="1">
        <v>5314580</v>
      </c>
      <c r="K7" s="1">
        <v>-1377405</v>
      </c>
      <c r="L7" s="1">
        <v>3198304</v>
      </c>
      <c r="M7" s="1">
        <v>4575709</v>
      </c>
      <c r="N7" s="7">
        <v>16974030</v>
      </c>
      <c r="O7" s="1"/>
      <c r="P7" s="76" t="s">
        <v>1</v>
      </c>
      <c r="Q7" s="1">
        <v>6327393</v>
      </c>
      <c r="R7" s="1">
        <v>6990476</v>
      </c>
      <c r="S7" s="1">
        <v>663083</v>
      </c>
      <c r="T7" s="1">
        <v>1538115</v>
      </c>
      <c r="U7" s="1">
        <v>7441427</v>
      </c>
      <c r="V7" s="1">
        <v>1667095</v>
      </c>
      <c r="W7" s="1">
        <v>510360</v>
      </c>
      <c r="X7" s="1">
        <v>586148</v>
      </c>
      <c r="Y7" s="1">
        <v>75788</v>
      </c>
      <c r="Z7" s="1">
        <v>88056092.9863867</v>
      </c>
      <c r="AA7" s="1">
        <v>40809216.9863867</v>
      </c>
      <c r="AB7" s="1">
        <v>37963714.815329656</v>
      </c>
      <c r="AC7" s="7">
        <v>2845502.171057049</v>
      </c>
      <c r="AD7" s="1">
        <v>0</v>
      </c>
      <c r="AE7" s="76" t="s">
        <v>1</v>
      </c>
      <c r="AF7" s="1">
        <v>2885376</v>
      </c>
      <c r="AG7" s="1">
        <v>2051108</v>
      </c>
      <c r="AH7" s="1">
        <v>834268</v>
      </c>
      <c r="AI7" s="1">
        <v>44361500</v>
      </c>
      <c r="AJ7" s="1">
        <v>5515403</v>
      </c>
      <c r="AK7" s="1">
        <v>7905113</v>
      </c>
      <c r="AL7" s="1">
        <v>30940984</v>
      </c>
      <c r="AM7" s="1">
        <v>284770190.9863867</v>
      </c>
      <c r="AN7" s="1">
        <v>132266</v>
      </c>
      <c r="AO7" s="7">
        <v>2153.01128775639</v>
      </c>
      <c r="AQ7" s="76" t="s">
        <v>1</v>
      </c>
      <c r="AR7" s="8">
        <v>-1.8298371609754793</v>
      </c>
      <c r="AS7" s="8">
        <v>-2.1914239726743476</v>
      </c>
      <c r="AT7" s="8">
        <v>0.1821970223407404</v>
      </c>
      <c r="AU7" s="8">
        <v>4.6833077527334455</v>
      </c>
      <c r="AV7" s="8">
        <v>-13.56524946836981</v>
      </c>
      <c r="AW7" s="8">
        <v>1.0967504397370664</v>
      </c>
      <c r="AX7" s="8">
        <v>1.4536314999699735</v>
      </c>
      <c r="AY7" s="8">
        <v>2.5507931864615307</v>
      </c>
      <c r="AZ7" s="8">
        <v>-81.75598285635867</v>
      </c>
      <c r="BA7" s="8">
        <v>-4.514671338375244</v>
      </c>
      <c r="BB7" s="8">
        <v>11.402785636307152</v>
      </c>
      <c r="BC7" s="8">
        <v>4.843606710053091</v>
      </c>
      <c r="BD7" s="169"/>
      <c r="BE7" s="164" t="s">
        <v>1</v>
      </c>
      <c r="BF7" s="8">
        <v>10.308717961770736</v>
      </c>
      <c r="BG7" s="8">
        <v>4.086184043408875</v>
      </c>
      <c r="BH7" s="8">
        <v>-32.33632900632571</v>
      </c>
      <c r="BI7" s="8">
        <v>2.0446547990573847</v>
      </c>
      <c r="BJ7" s="8">
        <v>-2.9807110749879175</v>
      </c>
      <c r="BK7" s="8">
        <v>30.6055537493096</v>
      </c>
      <c r="BL7" s="8">
        <v>2.0264961827025147</v>
      </c>
      <c r="BM7" s="8">
        <v>-1.5350604583343133</v>
      </c>
      <c r="BN7" s="8">
        <v>-20.276027476515573</v>
      </c>
      <c r="BO7" s="8">
        <v>21.187402005766824</v>
      </c>
      <c r="BP7" s="39">
        <v>51.01685165937651</v>
      </c>
      <c r="BQ7" s="39">
        <v>53.35976695451854</v>
      </c>
      <c r="BR7" s="9">
        <v>25.447635797320217</v>
      </c>
      <c r="BS7" s="1"/>
      <c r="BT7" s="76" t="s">
        <v>1</v>
      </c>
      <c r="BU7" s="8">
        <v>6.637297494072884</v>
      </c>
      <c r="BV7" s="8">
        <v>22.320496221742083</v>
      </c>
      <c r="BW7" s="8">
        <v>-18.920768080983212</v>
      </c>
      <c r="BX7" s="8">
        <v>3.32883214370216</v>
      </c>
      <c r="BY7" s="8">
        <v>12.8255592690829</v>
      </c>
      <c r="BZ7" s="8">
        <v>5.639138387163979</v>
      </c>
      <c r="CA7" s="8">
        <v>1.2440548413815598</v>
      </c>
      <c r="CB7" s="8">
        <v>4.477183586813793</v>
      </c>
      <c r="CC7" s="8">
        <v>-0.6937457767099632</v>
      </c>
      <c r="CD7" s="40">
        <v>5.207053074317882</v>
      </c>
      <c r="CE7" s="164" t="s">
        <v>1</v>
      </c>
      <c r="CF7" s="8">
        <f aca="true" t="shared" si="32" ref="CF7:CF51">C7/$AM7*100</f>
        <v>63.42205705393997</v>
      </c>
      <c r="CG7" s="8">
        <f t="shared" si="0"/>
        <v>53.562609721075624</v>
      </c>
      <c r="CH7" s="8">
        <f t="shared" si="1"/>
        <v>9.859447332864343</v>
      </c>
      <c r="CI7" s="8">
        <f t="shared" si="2"/>
        <v>7.761273019287529</v>
      </c>
      <c r="CJ7" s="8">
        <f t="shared" si="3"/>
        <v>2.098174313576813</v>
      </c>
      <c r="CK7" s="8">
        <f t="shared" si="4"/>
        <v>5.656134493645084</v>
      </c>
      <c r="CL7" s="8">
        <f t="shared" si="5"/>
        <v>7.522404267736031</v>
      </c>
      <c r="CM7" s="8">
        <f t="shared" si="6"/>
        <v>1.8662697740909477</v>
      </c>
      <c r="CN7" s="8">
        <f t="shared" si="7"/>
        <v>-0.48369002219963614</v>
      </c>
      <c r="CO7" s="8">
        <f t="shared" si="8"/>
        <v>1.1231175527613046</v>
      </c>
      <c r="CP7" s="8">
        <f t="shared" si="9"/>
        <v>1.6068075749609407</v>
      </c>
      <c r="CQ7" s="9">
        <f t="shared" si="10"/>
        <v>5.96060631950464</v>
      </c>
      <c r="CS7" s="164" t="s">
        <v>1</v>
      </c>
      <c r="CT7" s="37">
        <f t="shared" si="11"/>
        <v>2.221929541881888</v>
      </c>
      <c r="CU7" s="37">
        <f t="shared" si="12"/>
        <v>2.4547780003891546</v>
      </c>
      <c r="CV7" s="37">
        <f t="shared" si="13"/>
        <v>0.2328484585072664</v>
      </c>
      <c r="CW7" s="37">
        <f t="shared" si="14"/>
        <v>0.5401250020840589</v>
      </c>
      <c r="CX7" s="37">
        <f t="shared" si="15"/>
        <v>2.613134111482804</v>
      </c>
      <c r="CY7" s="37">
        <f t="shared" si="16"/>
        <v>0.5854176640558895</v>
      </c>
      <c r="CZ7" s="37">
        <f t="shared" si="17"/>
        <v>0.17921819634007882</v>
      </c>
      <c r="DA7" s="37">
        <f t="shared" si="18"/>
        <v>0.20583193696281943</v>
      </c>
      <c r="DB7" s="37">
        <f t="shared" si="19"/>
        <v>0.026613740622740606</v>
      </c>
      <c r="DC7" s="37">
        <f t="shared" si="20"/>
        <v>30.92180845241494</v>
      </c>
      <c r="DD7" s="37">
        <f t="shared" si="21"/>
        <v>14.330578929287427</v>
      </c>
      <c r="DE7" s="8">
        <f t="shared" si="22"/>
        <v>13.331351390337232</v>
      </c>
      <c r="DF7" s="9">
        <f t="shared" si="23"/>
        <v>0.9992275389501976</v>
      </c>
      <c r="DH7" s="164" t="s">
        <v>1</v>
      </c>
      <c r="DI7" s="8">
        <f t="shared" si="24"/>
        <v>1.0132296466865571</v>
      </c>
      <c r="DJ7" s="8">
        <f t="shared" si="25"/>
        <v>0.7202678036262763</v>
      </c>
      <c r="DK7" s="8">
        <f t="shared" si="26"/>
        <v>0.2929618430602807</v>
      </c>
      <c r="DL7" s="8">
        <f t="shared" si="27"/>
        <v>15.577999876440957</v>
      </c>
      <c r="DM7" s="8">
        <f t="shared" si="28"/>
        <v>1.936790849103887</v>
      </c>
      <c r="DN7" s="8">
        <f t="shared" si="29"/>
        <v>2.77596224963655</v>
      </c>
      <c r="DO7" s="8">
        <f t="shared" si="30"/>
        <v>10.86524677770052</v>
      </c>
      <c r="DP7" s="173">
        <f t="shared" si="31"/>
        <v>100</v>
      </c>
      <c r="DQ7" s="21"/>
    </row>
    <row r="8" spans="2:121" ht="10.5" customHeight="1">
      <c r="B8" s="76" t="s">
        <v>2</v>
      </c>
      <c r="C8" s="1">
        <v>49503306</v>
      </c>
      <c r="D8" s="1">
        <v>41820631</v>
      </c>
      <c r="E8" s="1">
        <v>7682675</v>
      </c>
      <c r="F8" s="1">
        <v>6047278</v>
      </c>
      <c r="G8" s="1">
        <v>1635397</v>
      </c>
      <c r="H8" s="1">
        <v>4181158</v>
      </c>
      <c r="I8" s="1">
        <v>5573312</v>
      </c>
      <c r="J8" s="1">
        <v>1392154</v>
      </c>
      <c r="K8" s="1">
        <v>-240281</v>
      </c>
      <c r="L8" s="1">
        <v>938621</v>
      </c>
      <c r="M8" s="1">
        <v>1178902</v>
      </c>
      <c r="N8" s="7">
        <v>4302714</v>
      </c>
      <c r="O8" s="1"/>
      <c r="P8" s="76" t="s">
        <v>2</v>
      </c>
      <c r="Q8" s="1">
        <v>1777702</v>
      </c>
      <c r="R8" s="1">
        <v>1973324</v>
      </c>
      <c r="S8" s="1">
        <v>195622</v>
      </c>
      <c r="T8" s="1">
        <v>441292</v>
      </c>
      <c r="U8" s="1">
        <v>2000967</v>
      </c>
      <c r="V8" s="1">
        <v>82753</v>
      </c>
      <c r="W8" s="1">
        <v>118725</v>
      </c>
      <c r="X8" s="1">
        <v>136355</v>
      </c>
      <c r="Y8" s="1">
        <v>17630</v>
      </c>
      <c r="Z8" s="1">
        <v>22707212.27053236</v>
      </c>
      <c r="AA8" s="1">
        <v>11092259.270532358</v>
      </c>
      <c r="AB8" s="1">
        <v>10010415.007784303</v>
      </c>
      <c r="AC8" s="7">
        <v>1081844.2627480542</v>
      </c>
      <c r="AD8" s="1">
        <v>0</v>
      </c>
      <c r="AE8" s="76" t="s">
        <v>2</v>
      </c>
      <c r="AF8" s="1">
        <v>1259425</v>
      </c>
      <c r="AG8" s="1">
        <v>1095274</v>
      </c>
      <c r="AH8" s="1">
        <v>164151</v>
      </c>
      <c r="AI8" s="1">
        <v>10355528</v>
      </c>
      <c r="AJ8" s="1">
        <v>687304</v>
      </c>
      <c r="AK8" s="1">
        <v>2527078</v>
      </c>
      <c r="AL8" s="1">
        <v>7141146</v>
      </c>
      <c r="AM8" s="1">
        <v>76391676.27053235</v>
      </c>
      <c r="AN8" s="1">
        <v>35611</v>
      </c>
      <c r="AO8" s="7">
        <v>2145.1707694401266</v>
      </c>
      <c r="AQ8" s="76" t="s">
        <v>2</v>
      </c>
      <c r="AR8" s="8">
        <v>-1.8886034753611367</v>
      </c>
      <c r="AS8" s="8">
        <v>-2.2490878647532986</v>
      </c>
      <c r="AT8" s="8">
        <v>0.12127658659449325</v>
      </c>
      <c r="AU8" s="8">
        <v>4.644934791569401</v>
      </c>
      <c r="AV8" s="8">
        <v>-13.677273603006574</v>
      </c>
      <c r="AW8" s="8">
        <v>-1.0732238689152631</v>
      </c>
      <c r="AX8" s="8">
        <v>-1.6748564415065188</v>
      </c>
      <c r="AY8" s="8">
        <v>-3.4385796498509777</v>
      </c>
      <c r="AZ8" s="8">
        <v>-84.86851216397126</v>
      </c>
      <c r="BA8" s="8">
        <v>-6.4767347898563505</v>
      </c>
      <c r="BB8" s="8">
        <v>3.9965702096953324</v>
      </c>
      <c r="BC8" s="8">
        <v>1.4507980438476717</v>
      </c>
      <c r="BD8" s="169"/>
      <c r="BE8" s="164" t="s">
        <v>2</v>
      </c>
      <c r="BF8" s="8">
        <v>15.071151525822204</v>
      </c>
      <c r="BG8" s="8">
        <v>7.7676641958264225</v>
      </c>
      <c r="BH8" s="8">
        <v>-31.65303491382473</v>
      </c>
      <c r="BI8" s="8">
        <v>-16.166977587130553</v>
      </c>
      <c r="BJ8" s="8">
        <v>-3.9401971058686738</v>
      </c>
      <c r="BK8" s="8">
        <v>-4.743651725487488</v>
      </c>
      <c r="BL8" s="8">
        <v>2.96247474178078</v>
      </c>
      <c r="BM8" s="8">
        <v>-0.6318228855431345</v>
      </c>
      <c r="BN8" s="8">
        <v>-19.545475288641445</v>
      </c>
      <c r="BO8" s="8">
        <v>18.684548102345666</v>
      </c>
      <c r="BP8" s="39">
        <v>44.30670407239084</v>
      </c>
      <c r="BQ8" s="39">
        <v>46.36032458312272</v>
      </c>
      <c r="BR8" s="9">
        <v>27.72395517983955</v>
      </c>
      <c r="BS8" s="1"/>
      <c r="BT8" s="76" t="s">
        <v>2</v>
      </c>
      <c r="BU8" s="8">
        <v>-0.4072514481149794</v>
      </c>
      <c r="BV8" s="8">
        <v>3.886665711844006</v>
      </c>
      <c r="BW8" s="8">
        <v>-21.936198746421404</v>
      </c>
      <c r="BX8" s="8">
        <v>1.7117844209063977</v>
      </c>
      <c r="BY8" s="8">
        <v>-3.8255464616598776</v>
      </c>
      <c r="BZ8" s="8">
        <v>2.3190522964998816</v>
      </c>
      <c r="CA8" s="8">
        <v>2.0629996389779217</v>
      </c>
      <c r="CB8" s="8">
        <v>3.4905111127137873</v>
      </c>
      <c r="CC8" s="8">
        <v>-1.0953912468685294</v>
      </c>
      <c r="CD8" s="40">
        <v>4.6366922809723015</v>
      </c>
      <c r="CE8" s="164" t="s">
        <v>2</v>
      </c>
      <c r="CF8" s="8">
        <f t="shared" si="32"/>
        <v>64.8019632723986</v>
      </c>
      <c r="CG8" s="8">
        <f t="shared" si="0"/>
        <v>54.74501024417508</v>
      </c>
      <c r="CH8" s="8">
        <f t="shared" si="1"/>
        <v>10.056953028223505</v>
      </c>
      <c r="CI8" s="8">
        <f t="shared" si="2"/>
        <v>7.916147799380995</v>
      </c>
      <c r="CJ8" s="8">
        <f t="shared" si="3"/>
        <v>2.1408052288425106</v>
      </c>
      <c r="CK8" s="8">
        <f t="shared" si="4"/>
        <v>5.473316209468829</v>
      </c>
      <c r="CL8" s="8">
        <f t="shared" si="5"/>
        <v>7.295705857092015</v>
      </c>
      <c r="CM8" s="8">
        <f t="shared" si="6"/>
        <v>1.8223896476231867</v>
      </c>
      <c r="CN8" s="8">
        <f t="shared" si="7"/>
        <v>-0.31453819542992145</v>
      </c>
      <c r="CO8" s="8">
        <f t="shared" si="8"/>
        <v>1.228695383873999</v>
      </c>
      <c r="CP8" s="8">
        <f t="shared" si="9"/>
        <v>1.5432335793039205</v>
      </c>
      <c r="CQ8" s="9">
        <f t="shared" si="10"/>
        <v>5.632438257752628</v>
      </c>
      <c r="CS8" s="164" t="s">
        <v>2</v>
      </c>
      <c r="CT8" s="37">
        <f t="shared" si="11"/>
        <v>2.3270886132992716</v>
      </c>
      <c r="CU8" s="37">
        <f t="shared" si="12"/>
        <v>2.583166251008421</v>
      </c>
      <c r="CV8" s="37">
        <f t="shared" si="13"/>
        <v>0.25607763770914926</v>
      </c>
      <c r="CW8" s="37">
        <f t="shared" si="14"/>
        <v>0.5776702666364003</v>
      </c>
      <c r="CX8" s="37">
        <f t="shared" si="15"/>
        <v>2.619352130608844</v>
      </c>
      <c r="CY8" s="37">
        <f t="shared" si="16"/>
        <v>0.10832724720811172</v>
      </c>
      <c r="CZ8" s="37">
        <f t="shared" si="17"/>
        <v>0.15541614714612237</v>
      </c>
      <c r="DA8" s="37">
        <f t="shared" si="18"/>
        <v>0.1784945777562393</v>
      </c>
      <c r="DB8" s="37">
        <f t="shared" si="19"/>
        <v>0.023078430610116968</v>
      </c>
      <c r="DC8" s="37">
        <f t="shared" si="20"/>
        <v>29.724720518132592</v>
      </c>
      <c r="DD8" s="37">
        <f t="shared" si="21"/>
        <v>14.520245937856362</v>
      </c>
      <c r="DE8" s="8">
        <f t="shared" si="22"/>
        <v>13.104065123971843</v>
      </c>
      <c r="DF8" s="9">
        <f t="shared" si="23"/>
        <v>1.4161808138845218</v>
      </c>
      <c r="DH8" s="164" t="s">
        <v>2</v>
      </c>
      <c r="DI8" s="8">
        <f t="shared" si="24"/>
        <v>1.6486416603032652</v>
      </c>
      <c r="DJ8" s="8">
        <f t="shared" si="25"/>
        <v>1.433760919345732</v>
      </c>
      <c r="DK8" s="8">
        <f t="shared" si="26"/>
        <v>0.2148807409575332</v>
      </c>
      <c r="DL8" s="8">
        <f t="shared" si="27"/>
        <v>13.555832919972962</v>
      </c>
      <c r="DM8" s="8">
        <f t="shared" si="28"/>
        <v>0.8997105883185385</v>
      </c>
      <c r="DN8" s="8">
        <f t="shared" si="29"/>
        <v>3.30805412758668</v>
      </c>
      <c r="DO8" s="8">
        <f t="shared" si="30"/>
        <v>9.348068204067745</v>
      </c>
      <c r="DP8" s="173">
        <f t="shared" si="31"/>
        <v>100</v>
      </c>
      <c r="DQ8" s="21"/>
    </row>
    <row r="9" spans="2:121" ht="10.5" customHeight="1">
      <c r="B9" s="76" t="s">
        <v>3</v>
      </c>
      <c r="C9" s="1">
        <v>76953703</v>
      </c>
      <c r="D9" s="1">
        <v>64990867</v>
      </c>
      <c r="E9" s="1">
        <v>11962836</v>
      </c>
      <c r="F9" s="1">
        <v>9418345</v>
      </c>
      <c r="G9" s="1">
        <v>2544491</v>
      </c>
      <c r="H9" s="1">
        <v>7021020</v>
      </c>
      <c r="I9" s="1">
        <v>8022888</v>
      </c>
      <c r="J9" s="1">
        <v>1001868</v>
      </c>
      <c r="K9" s="1">
        <v>-114620</v>
      </c>
      <c r="L9" s="1">
        <v>566748</v>
      </c>
      <c r="M9" s="1">
        <v>681368</v>
      </c>
      <c r="N9" s="7">
        <v>6943632</v>
      </c>
      <c r="O9" s="1"/>
      <c r="P9" s="76" t="s">
        <v>3</v>
      </c>
      <c r="Q9" s="1">
        <v>2771043</v>
      </c>
      <c r="R9" s="1">
        <v>3063030</v>
      </c>
      <c r="S9" s="1">
        <v>291987</v>
      </c>
      <c r="T9" s="1">
        <v>545511</v>
      </c>
      <c r="U9" s="1">
        <v>3094607</v>
      </c>
      <c r="V9" s="1">
        <v>532471</v>
      </c>
      <c r="W9" s="1">
        <v>192008</v>
      </c>
      <c r="X9" s="1">
        <v>220521</v>
      </c>
      <c r="Y9" s="1">
        <v>28513</v>
      </c>
      <c r="Z9" s="1">
        <v>28009914.977556787</v>
      </c>
      <c r="AA9" s="1">
        <v>11891411.97755679</v>
      </c>
      <c r="AB9" s="1">
        <v>11256068.72297737</v>
      </c>
      <c r="AC9" s="7">
        <v>635343.2545794196</v>
      </c>
      <c r="AD9" s="1">
        <v>0</v>
      </c>
      <c r="AE9" s="76" t="s">
        <v>3</v>
      </c>
      <c r="AF9" s="1">
        <v>-1006402</v>
      </c>
      <c r="AG9" s="1">
        <v>-1217781</v>
      </c>
      <c r="AH9" s="1">
        <v>211379</v>
      </c>
      <c r="AI9" s="1">
        <v>17124905</v>
      </c>
      <c r="AJ9" s="1">
        <v>313888</v>
      </c>
      <c r="AK9" s="1">
        <v>3205135</v>
      </c>
      <c r="AL9" s="1">
        <v>13605882</v>
      </c>
      <c r="AM9" s="1">
        <v>111984637.9775568</v>
      </c>
      <c r="AN9" s="1">
        <v>55321</v>
      </c>
      <c r="AO9" s="7">
        <v>2024.26995133054</v>
      </c>
      <c r="AQ9" s="76" t="s">
        <v>3</v>
      </c>
      <c r="AR9" s="8">
        <v>-1.2015965361855268</v>
      </c>
      <c r="AS9" s="8">
        <v>-1.564048998487766</v>
      </c>
      <c r="AT9" s="8">
        <v>0.815102499849361</v>
      </c>
      <c r="AU9" s="8">
        <v>5.3432977418458965</v>
      </c>
      <c r="AV9" s="8">
        <v>-13.023544057858263</v>
      </c>
      <c r="AW9" s="8">
        <v>3.6172056905622125</v>
      </c>
      <c r="AX9" s="8">
        <v>1.8844375857356241</v>
      </c>
      <c r="AY9" s="8">
        <v>-8.803115302796254</v>
      </c>
      <c r="AZ9" s="8">
        <v>34.47852059336325</v>
      </c>
      <c r="BA9" s="8">
        <v>23.10893794679416</v>
      </c>
      <c r="BB9" s="8">
        <v>7.251714943223495</v>
      </c>
      <c r="BC9" s="8">
        <v>2.6922046215124356</v>
      </c>
      <c r="BD9" s="169"/>
      <c r="BE9" s="164" t="s">
        <v>3</v>
      </c>
      <c r="BF9" s="8">
        <v>7.789802643862728</v>
      </c>
      <c r="BG9" s="8">
        <v>2.1658412539158185</v>
      </c>
      <c r="BH9" s="8">
        <v>-31.66889766727824</v>
      </c>
      <c r="BI9" s="8">
        <v>4.246203355303264</v>
      </c>
      <c r="BJ9" s="8">
        <v>-3.7719650114586543</v>
      </c>
      <c r="BK9" s="8">
        <v>17.90478974161391</v>
      </c>
      <c r="BL9" s="8">
        <v>1.4519708337736448</v>
      </c>
      <c r="BM9" s="8">
        <v>-2.089447535153423</v>
      </c>
      <c r="BN9" s="8">
        <v>-20.72455306252954</v>
      </c>
      <c r="BO9" s="8">
        <v>16.37345760473867</v>
      </c>
      <c r="BP9" s="39">
        <v>41.06262772866261</v>
      </c>
      <c r="BQ9" s="39">
        <v>42.550331946135564</v>
      </c>
      <c r="BR9" s="9">
        <v>19.050676519379593</v>
      </c>
      <c r="BS9" s="1"/>
      <c r="BT9" s="76" t="s">
        <v>3</v>
      </c>
      <c r="BU9" s="8">
        <v>17.043339493523558</v>
      </c>
      <c r="BV9" s="8">
        <v>17.9194292959011</v>
      </c>
      <c r="BW9" s="8">
        <v>-21.8489694056752</v>
      </c>
      <c r="BX9" s="8">
        <v>1.6177698036478636</v>
      </c>
      <c r="BY9" s="8">
        <v>-5.192989026854455</v>
      </c>
      <c r="BZ9" s="8">
        <v>6.741445807768918</v>
      </c>
      <c r="CA9" s="8">
        <v>0.6465074042326048</v>
      </c>
      <c r="CB9" s="8">
        <v>2.9890281227302933</v>
      </c>
      <c r="CC9" s="8">
        <v>-0.23048289593282975</v>
      </c>
      <c r="CD9" s="40">
        <v>3.226948583207967</v>
      </c>
      <c r="CE9" s="164" t="s">
        <v>3</v>
      </c>
      <c r="CF9" s="8">
        <f t="shared" si="32"/>
        <v>68.71808882877536</v>
      </c>
      <c r="CG9" s="8">
        <f t="shared" si="0"/>
        <v>58.03552002643884</v>
      </c>
      <c r="CH9" s="8">
        <f t="shared" si="1"/>
        <v>10.68256880233654</v>
      </c>
      <c r="CI9" s="8">
        <f t="shared" si="2"/>
        <v>8.410390183953233</v>
      </c>
      <c r="CJ9" s="8">
        <f t="shared" si="3"/>
        <v>2.272178618383309</v>
      </c>
      <c r="CK9" s="8">
        <f t="shared" si="4"/>
        <v>6.269627805027245</v>
      </c>
      <c r="CL9" s="8">
        <f t="shared" si="5"/>
        <v>7.164275515725553</v>
      </c>
      <c r="CM9" s="8">
        <f t="shared" si="6"/>
        <v>0.8946477106983082</v>
      </c>
      <c r="CN9" s="8">
        <f t="shared" si="7"/>
        <v>-0.10235332458990613</v>
      </c>
      <c r="CO9" s="8">
        <f t="shared" si="8"/>
        <v>0.5060944163730599</v>
      </c>
      <c r="CP9" s="8">
        <f t="shared" si="9"/>
        <v>0.6084477409629659</v>
      </c>
      <c r="CQ9" s="9">
        <f t="shared" si="10"/>
        <v>6.200521897826375</v>
      </c>
      <c r="CS9" s="164" t="s">
        <v>3</v>
      </c>
      <c r="CT9" s="37">
        <f t="shared" si="11"/>
        <v>2.474484938331768</v>
      </c>
      <c r="CU9" s="37">
        <f t="shared" si="12"/>
        <v>2.7352233800263495</v>
      </c>
      <c r="CV9" s="37">
        <f t="shared" si="13"/>
        <v>0.26073844169458144</v>
      </c>
      <c r="CW9" s="37">
        <f t="shared" si="14"/>
        <v>0.48713020808204743</v>
      </c>
      <c r="CX9" s="37">
        <f t="shared" si="15"/>
        <v>2.7634209976373727</v>
      </c>
      <c r="CY9" s="37">
        <f t="shared" si="16"/>
        <v>0.47548575377518676</v>
      </c>
      <c r="CZ9" s="37">
        <f t="shared" si="17"/>
        <v>0.17145923179077557</v>
      </c>
      <c r="DA9" s="37">
        <f t="shared" si="18"/>
        <v>0.1969207598315363</v>
      </c>
      <c r="DB9" s="37">
        <f t="shared" si="19"/>
        <v>0.025461528040760722</v>
      </c>
      <c r="DC9" s="37">
        <f t="shared" si="20"/>
        <v>25.012283366197373</v>
      </c>
      <c r="DD9" s="37">
        <f t="shared" si="21"/>
        <v>10.618788605576405</v>
      </c>
      <c r="DE9" s="8">
        <f t="shared" si="22"/>
        <v>10.05144002450875</v>
      </c>
      <c r="DF9" s="9">
        <f t="shared" si="23"/>
        <v>0.5673485810676557</v>
      </c>
      <c r="DH9" s="164" t="s">
        <v>3</v>
      </c>
      <c r="DI9" s="8">
        <f t="shared" si="24"/>
        <v>-0.8986964803169666</v>
      </c>
      <c r="DJ9" s="8">
        <f t="shared" si="25"/>
        <v>-1.0874536204189538</v>
      </c>
      <c r="DK9" s="8">
        <f t="shared" si="26"/>
        <v>0.18875714010198716</v>
      </c>
      <c r="DL9" s="8">
        <f t="shared" si="27"/>
        <v>15.292191240937939</v>
      </c>
      <c r="DM9" s="8">
        <f t="shared" si="28"/>
        <v>0.28029558845643393</v>
      </c>
      <c r="DN9" s="8">
        <f t="shared" si="29"/>
        <v>2.862120249602764</v>
      </c>
      <c r="DO9" s="8">
        <f t="shared" si="30"/>
        <v>12.14977540287874</v>
      </c>
      <c r="DP9" s="173">
        <f t="shared" si="31"/>
        <v>100</v>
      </c>
      <c r="DQ9" s="21"/>
    </row>
    <row r="10" spans="2:121" ht="10.5" customHeight="1">
      <c r="B10" s="76" t="s">
        <v>4</v>
      </c>
      <c r="C10" s="1">
        <v>36621257</v>
      </c>
      <c r="D10" s="1">
        <v>30923722</v>
      </c>
      <c r="E10" s="1">
        <v>5697535</v>
      </c>
      <c r="F10" s="1">
        <v>4470518</v>
      </c>
      <c r="G10" s="1">
        <v>1227017</v>
      </c>
      <c r="H10" s="1">
        <v>3013701</v>
      </c>
      <c r="I10" s="1">
        <v>4058864</v>
      </c>
      <c r="J10" s="1">
        <v>1045163</v>
      </c>
      <c r="K10" s="1">
        <v>-259356</v>
      </c>
      <c r="L10" s="1">
        <v>616702</v>
      </c>
      <c r="M10" s="1">
        <v>876058</v>
      </c>
      <c r="N10" s="7">
        <v>3159200</v>
      </c>
      <c r="O10" s="1"/>
      <c r="P10" s="76" t="s">
        <v>4</v>
      </c>
      <c r="Q10" s="1">
        <v>1452345</v>
      </c>
      <c r="R10" s="1">
        <v>1604542</v>
      </c>
      <c r="S10" s="1">
        <v>152197</v>
      </c>
      <c r="T10" s="1">
        <v>189843</v>
      </c>
      <c r="U10" s="1">
        <v>1503369</v>
      </c>
      <c r="V10" s="1">
        <v>13643</v>
      </c>
      <c r="W10" s="1">
        <v>113857</v>
      </c>
      <c r="X10" s="1">
        <v>130765</v>
      </c>
      <c r="Y10" s="1">
        <v>16908</v>
      </c>
      <c r="Z10" s="1">
        <v>15810138.025720526</v>
      </c>
      <c r="AA10" s="1">
        <v>7469795.0257205255</v>
      </c>
      <c r="AB10" s="1">
        <v>6819741.693275608</v>
      </c>
      <c r="AC10" s="7">
        <v>650053.3324449178</v>
      </c>
      <c r="AD10" s="1">
        <v>0</v>
      </c>
      <c r="AE10" s="76" t="s">
        <v>4</v>
      </c>
      <c r="AF10" s="1">
        <v>1124640</v>
      </c>
      <c r="AG10" s="1">
        <v>968299</v>
      </c>
      <c r="AH10" s="1">
        <v>156341</v>
      </c>
      <c r="AI10" s="1">
        <v>7215703</v>
      </c>
      <c r="AJ10" s="1">
        <v>320251</v>
      </c>
      <c r="AK10" s="1">
        <v>1283496</v>
      </c>
      <c r="AL10" s="1">
        <v>5611956</v>
      </c>
      <c r="AM10" s="1">
        <v>55445096.02572052</v>
      </c>
      <c r="AN10" s="1">
        <v>26978</v>
      </c>
      <c r="AO10" s="7">
        <v>2055.1966797286873</v>
      </c>
      <c r="AQ10" s="76" t="s">
        <v>4</v>
      </c>
      <c r="AR10" s="8">
        <v>-2.311882537992091</v>
      </c>
      <c r="AS10" s="8">
        <v>-2.669962186543803</v>
      </c>
      <c r="AT10" s="8">
        <v>-0.3214885606161468</v>
      </c>
      <c r="AU10" s="8">
        <v>4.180461598800688</v>
      </c>
      <c r="AV10" s="8">
        <v>-13.88036906698709</v>
      </c>
      <c r="AW10" s="8">
        <v>-0.9434315758196479</v>
      </c>
      <c r="AX10" s="8">
        <v>-0.8405989145114227</v>
      </c>
      <c r="AY10" s="8">
        <v>-0.5428845487730144</v>
      </c>
      <c r="AZ10" s="8">
        <v>-50.258971298796105</v>
      </c>
      <c r="BA10" s="8">
        <v>-2.510654711469149</v>
      </c>
      <c r="BB10" s="8">
        <v>8.801400911586086</v>
      </c>
      <c r="BC10" s="8">
        <v>1.7516013831415453</v>
      </c>
      <c r="BD10" s="169"/>
      <c r="BE10" s="164" t="s">
        <v>4</v>
      </c>
      <c r="BF10" s="8">
        <v>10.4043549188964</v>
      </c>
      <c r="BG10" s="8">
        <v>4.176494840006103</v>
      </c>
      <c r="BH10" s="8">
        <v>-32.27772907887887</v>
      </c>
      <c r="BI10" s="8">
        <v>-9.062473055441124</v>
      </c>
      <c r="BJ10" s="8">
        <v>-4.129028637531511</v>
      </c>
      <c r="BK10" s="8">
        <v>9.50317039890842</v>
      </c>
      <c r="BL10" s="8">
        <v>3.3241374303501097</v>
      </c>
      <c r="BM10" s="8">
        <v>-0.2821519807831624</v>
      </c>
      <c r="BN10" s="8">
        <v>-19.258870159018194</v>
      </c>
      <c r="BO10" s="8">
        <v>23.95993475496061</v>
      </c>
      <c r="BP10" s="39">
        <v>45.71316661982587</v>
      </c>
      <c r="BQ10" s="39">
        <v>47.565166946631656</v>
      </c>
      <c r="BR10" s="9">
        <v>28.75978338812662</v>
      </c>
      <c r="BS10" s="1"/>
      <c r="BT10" s="76" t="s">
        <v>4</v>
      </c>
      <c r="BU10" s="8">
        <v>91.23571011969236</v>
      </c>
      <c r="BV10" s="8">
        <v>149.53522952471516</v>
      </c>
      <c r="BW10" s="8">
        <v>-21.84903774056486</v>
      </c>
      <c r="BX10" s="8">
        <v>2.4991008231516587</v>
      </c>
      <c r="BY10" s="8">
        <v>13.921299392421634</v>
      </c>
      <c r="BZ10" s="8">
        <v>9.666956606440081</v>
      </c>
      <c r="CA10" s="8">
        <v>0.4233489337898588</v>
      </c>
      <c r="CB10" s="8">
        <v>4.054692988060673</v>
      </c>
      <c r="CC10" s="8">
        <v>-1.5631385369840674</v>
      </c>
      <c r="CD10" s="40">
        <v>5.707040474015355</v>
      </c>
      <c r="CE10" s="164" t="s">
        <v>4</v>
      </c>
      <c r="CF10" s="8">
        <f t="shared" si="32"/>
        <v>66.04958711409157</v>
      </c>
      <c r="CG10" s="8">
        <f t="shared" si="0"/>
        <v>55.77359264677752</v>
      </c>
      <c r="CH10" s="8">
        <f t="shared" si="1"/>
        <v>10.275994467314046</v>
      </c>
      <c r="CI10" s="8">
        <f t="shared" si="2"/>
        <v>8.062963761350803</v>
      </c>
      <c r="CJ10" s="8">
        <f t="shared" si="3"/>
        <v>2.2130307059632415</v>
      </c>
      <c r="CK10" s="8">
        <f t="shared" si="4"/>
        <v>5.435468988279809</v>
      </c>
      <c r="CL10" s="8">
        <f t="shared" si="5"/>
        <v>7.320510362390078</v>
      </c>
      <c r="CM10" s="8">
        <f t="shared" si="6"/>
        <v>1.8850413741102685</v>
      </c>
      <c r="CN10" s="8">
        <f t="shared" si="7"/>
        <v>-0.467770855477799</v>
      </c>
      <c r="CO10" s="8">
        <f t="shared" si="8"/>
        <v>1.112275104932485</v>
      </c>
      <c r="CP10" s="8">
        <f t="shared" si="9"/>
        <v>1.580045960410284</v>
      </c>
      <c r="CQ10" s="9">
        <f t="shared" si="10"/>
        <v>5.697888950421284</v>
      </c>
      <c r="CS10" s="164" t="s">
        <v>4</v>
      </c>
      <c r="CT10" s="37">
        <f t="shared" si="11"/>
        <v>2.619429136395163</v>
      </c>
      <c r="CU10" s="37">
        <f t="shared" si="12"/>
        <v>2.893929517690196</v>
      </c>
      <c r="CV10" s="37">
        <f t="shared" si="13"/>
        <v>0.27450038129503296</v>
      </c>
      <c r="CW10" s="37">
        <f t="shared" si="14"/>
        <v>0.34239818055673205</v>
      </c>
      <c r="CX10" s="37">
        <f t="shared" si="15"/>
        <v>2.7114553094156415</v>
      </c>
      <c r="CY10" s="37">
        <f t="shared" si="16"/>
        <v>0.02460632405374702</v>
      </c>
      <c r="CZ10" s="37">
        <f t="shared" si="17"/>
        <v>0.20535089333632442</v>
      </c>
      <c r="DA10" s="37">
        <f t="shared" si="18"/>
        <v>0.23584592574127602</v>
      </c>
      <c r="DB10" s="37">
        <f t="shared" si="19"/>
        <v>0.03049503240495159</v>
      </c>
      <c r="DC10" s="37">
        <f t="shared" si="20"/>
        <v>28.514943897628626</v>
      </c>
      <c r="DD10" s="37">
        <f t="shared" si="21"/>
        <v>13.472417871285405</v>
      </c>
      <c r="DE10" s="8">
        <f t="shared" si="22"/>
        <v>12.29999076944873</v>
      </c>
      <c r="DF10" s="9">
        <f t="shared" si="23"/>
        <v>1.1724271018366772</v>
      </c>
      <c r="DH10" s="164" t="s">
        <v>4</v>
      </c>
      <c r="DI10" s="8">
        <f t="shared" si="24"/>
        <v>2.028384980122117</v>
      </c>
      <c r="DJ10" s="8">
        <f t="shared" si="25"/>
        <v>1.7464105383654023</v>
      </c>
      <c r="DK10" s="8">
        <f t="shared" si="26"/>
        <v>0.28197444175671493</v>
      </c>
      <c r="DL10" s="8">
        <f t="shared" si="27"/>
        <v>13.014141046221104</v>
      </c>
      <c r="DM10" s="8">
        <f t="shared" si="28"/>
        <v>0.5776002260893158</v>
      </c>
      <c r="DN10" s="8">
        <f t="shared" si="29"/>
        <v>2.3148954407159774</v>
      </c>
      <c r="DO10" s="8">
        <f t="shared" si="30"/>
        <v>10.12164537941581</v>
      </c>
      <c r="DP10" s="173">
        <f t="shared" si="31"/>
        <v>100</v>
      </c>
      <c r="DQ10" s="21"/>
    </row>
    <row r="11" spans="2:121" ht="10.5" customHeight="1">
      <c r="B11" s="76" t="s">
        <v>5</v>
      </c>
      <c r="C11" s="1">
        <v>98639316</v>
      </c>
      <c r="D11" s="1">
        <v>83293894</v>
      </c>
      <c r="E11" s="1">
        <v>15345422</v>
      </c>
      <c r="F11" s="1">
        <v>12080614</v>
      </c>
      <c r="G11" s="1">
        <v>3264808</v>
      </c>
      <c r="H11" s="1">
        <v>8170718</v>
      </c>
      <c r="I11" s="1">
        <v>10381967</v>
      </c>
      <c r="J11" s="1">
        <v>2211249</v>
      </c>
      <c r="K11" s="1">
        <v>-584109</v>
      </c>
      <c r="L11" s="1">
        <v>1237700</v>
      </c>
      <c r="M11" s="1">
        <v>1821809</v>
      </c>
      <c r="N11" s="7">
        <v>8422799</v>
      </c>
      <c r="O11" s="1"/>
      <c r="P11" s="76" t="s">
        <v>5</v>
      </c>
      <c r="Q11" s="1">
        <v>3228003</v>
      </c>
      <c r="R11" s="1">
        <v>3568137</v>
      </c>
      <c r="S11" s="1">
        <v>340134</v>
      </c>
      <c r="T11" s="1">
        <v>459517</v>
      </c>
      <c r="U11" s="1">
        <v>4144350</v>
      </c>
      <c r="V11" s="1">
        <v>590929</v>
      </c>
      <c r="W11" s="1">
        <v>332028</v>
      </c>
      <c r="X11" s="1">
        <v>381334</v>
      </c>
      <c r="Y11" s="1">
        <v>49306</v>
      </c>
      <c r="Z11" s="1">
        <v>44010252.96919148</v>
      </c>
      <c r="AA11" s="1">
        <v>19013189.969191477</v>
      </c>
      <c r="AB11" s="1">
        <v>17350141.81429537</v>
      </c>
      <c r="AC11" s="7">
        <v>1663048.1548961054</v>
      </c>
      <c r="AD11" s="1">
        <v>0</v>
      </c>
      <c r="AE11" s="76" t="s">
        <v>5</v>
      </c>
      <c r="AF11" s="1">
        <v>66030</v>
      </c>
      <c r="AG11" s="1">
        <v>-213007</v>
      </c>
      <c r="AH11" s="1">
        <v>279037</v>
      </c>
      <c r="AI11" s="1">
        <v>24931033</v>
      </c>
      <c r="AJ11" s="1">
        <v>3831870</v>
      </c>
      <c r="AK11" s="1">
        <v>4048020</v>
      </c>
      <c r="AL11" s="1">
        <v>17051143</v>
      </c>
      <c r="AM11" s="1">
        <v>150820286.9691915</v>
      </c>
      <c r="AN11" s="1">
        <v>69541</v>
      </c>
      <c r="AO11" s="7">
        <v>2168.7966375115616</v>
      </c>
      <c r="AQ11" s="76" t="s">
        <v>5</v>
      </c>
      <c r="AR11" s="8">
        <v>-1.6571150244663522</v>
      </c>
      <c r="AS11" s="8">
        <v>-2.0174912893281274</v>
      </c>
      <c r="AT11" s="8">
        <v>0.3461700532104529</v>
      </c>
      <c r="AU11" s="8">
        <v>4.860160285538453</v>
      </c>
      <c r="AV11" s="8">
        <v>-13.44150820537919</v>
      </c>
      <c r="AW11" s="8">
        <v>5.633944482539998</v>
      </c>
      <c r="AX11" s="8">
        <v>4.500006844560829</v>
      </c>
      <c r="AY11" s="8">
        <v>0.5131456935580647</v>
      </c>
      <c r="AZ11" s="8">
        <v>-25.130462724935732</v>
      </c>
      <c r="BA11" s="8">
        <v>5.4452050418091895</v>
      </c>
      <c r="BB11" s="8">
        <v>11.046303605116467</v>
      </c>
      <c r="BC11" s="8">
        <v>6.728801384022888</v>
      </c>
      <c r="BD11" s="169"/>
      <c r="BE11" s="164" t="s">
        <v>5</v>
      </c>
      <c r="BF11" s="8">
        <v>7.210461446283722</v>
      </c>
      <c r="BG11" s="8">
        <v>1.616575624406749</v>
      </c>
      <c r="BH11" s="8">
        <v>-32.03708513996843</v>
      </c>
      <c r="BI11" s="8">
        <v>70.31890525504267</v>
      </c>
      <c r="BJ11" s="8">
        <v>-3.5754570007054407</v>
      </c>
      <c r="BK11" s="8">
        <v>88.76384753970586</v>
      </c>
      <c r="BL11" s="8">
        <v>7.119973932036173</v>
      </c>
      <c r="BM11" s="8">
        <v>3.380649778780255</v>
      </c>
      <c r="BN11" s="8">
        <v>-16.29573041337747</v>
      </c>
      <c r="BO11" s="8">
        <v>19.164528170360114</v>
      </c>
      <c r="BP11" s="39">
        <v>47.383910179398306</v>
      </c>
      <c r="BQ11" s="39">
        <v>49.35536207121017</v>
      </c>
      <c r="BR11" s="9">
        <v>29.54442574376533</v>
      </c>
      <c r="BS11" s="1"/>
      <c r="BT11" s="76" t="s">
        <v>5</v>
      </c>
      <c r="BU11" s="8">
        <v>156.0711950475964</v>
      </c>
      <c r="BV11" s="8">
        <v>55.33789025643176</v>
      </c>
      <c r="BW11" s="8">
        <v>-22.310388702811213</v>
      </c>
      <c r="BX11" s="8">
        <v>3.2355744407590454</v>
      </c>
      <c r="BY11" s="8">
        <v>13.293953084896179</v>
      </c>
      <c r="BZ11" s="8">
        <v>3.52213925602525</v>
      </c>
      <c r="CA11" s="8">
        <v>1.150973457984109</v>
      </c>
      <c r="CB11" s="8">
        <v>4.036444531894041</v>
      </c>
      <c r="CC11" s="8">
        <v>-0.6599717154979072</v>
      </c>
      <c r="CD11" s="40">
        <v>4.7276171836208745</v>
      </c>
      <c r="CE11" s="164" t="s">
        <v>5</v>
      </c>
      <c r="CF11" s="8">
        <f t="shared" si="32"/>
        <v>65.40188855372577</v>
      </c>
      <c r="CG11" s="8">
        <f t="shared" si="0"/>
        <v>55.22724805384749</v>
      </c>
      <c r="CH11" s="8">
        <f t="shared" si="1"/>
        <v>10.17464049987828</v>
      </c>
      <c r="CI11" s="8">
        <f t="shared" si="2"/>
        <v>8.009939672418037</v>
      </c>
      <c r="CJ11" s="8">
        <f t="shared" si="3"/>
        <v>2.1647008274602424</v>
      </c>
      <c r="CK11" s="8">
        <f t="shared" si="4"/>
        <v>5.4175191973139905</v>
      </c>
      <c r="CL11" s="8">
        <f t="shared" si="5"/>
        <v>6.883667448611044</v>
      </c>
      <c r="CM11" s="8">
        <f t="shared" si="6"/>
        <v>1.4661482512970543</v>
      </c>
      <c r="CN11" s="8">
        <f t="shared" si="7"/>
        <v>-0.38728808420800687</v>
      </c>
      <c r="CO11" s="8">
        <f t="shared" si="8"/>
        <v>0.8206455675640165</v>
      </c>
      <c r="CP11" s="8">
        <f t="shared" si="9"/>
        <v>1.2079336517720234</v>
      </c>
      <c r="CQ11" s="9">
        <f t="shared" si="10"/>
        <v>5.584659178987341</v>
      </c>
      <c r="CS11" s="164" t="s">
        <v>5</v>
      </c>
      <c r="CT11" s="37">
        <f t="shared" si="11"/>
        <v>2.140297611726063</v>
      </c>
      <c r="CU11" s="37">
        <f t="shared" si="12"/>
        <v>2.3658203227851398</v>
      </c>
      <c r="CV11" s="37">
        <f t="shared" si="13"/>
        <v>0.22552271105907667</v>
      </c>
      <c r="CW11" s="37">
        <f t="shared" si="14"/>
        <v>0.3046785079343251</v>
      </c>
      <c r="CX11" s="37">
        <f t="shared" si="15"/>
        <v>2.747873037031536</v>
      </c>
      <c r="CY11" s="37">
        <f t="shared" si="16"/>
        <v>0.3918100222954163</v>
      </c>
      <c r="CZ11" s="37">
        <f t="shared" si="17"/>
        <v>0.22014810253465725</v>
      </c>
      <c r="DA11" s="37">
        <f t="shared" si="18"/>
        <v>0.2528399910006114</v>
      </c>
      <c r="DB11" s="37">
        <f t="shared" si="19"/>
        <v>0.03269188846595411</v>
      </c>
      <c r="DC11" s="37">
        <f t="shared" si="20"/>
        <v>29.180592248960235</v>
      </c>
      <c r="DD11" s="37">
        <f t="shared" si="21"/>
        <v>12.606520217718028</v>
      </c>
      <c r="DE11" s="8">
        <f t="shared" si="22"/>
        <v>11.503851479767794</v>
      </c>
      <c r="DF11" s="9">
        <f t="shared" si="23"/>
        <v>1.1026687379502342</v>
      </c>
      <c r="DH11" s="164" t="s">
        <v>5</v>
      </c>
      <c r="DI11" s="8">
        <f t="shared" si="24"/>
        <v>0.043780582391736295</v>
      </c>
      <c r="DJ11" s="8">
        <f t="shared" si="25"/>
        <v>-0.14123232642006017</v>
      </c>
      <c r="DK11" s="8">
        <f t="shared" si="26"/>
        <v>0.18501290881179647</v>
      </c>
      <c r="DL11" s="8">
        <f t="shared" si="27"/>
        <v>16.53029144885047</v>
      </c>
      <c r="DM11" s="8">
        <f t="shared" si="28"/>
        <v>2.5406860555720514</v>
      </c>
      <c r="DN11" s="8">
        <f t="shared" si="29"/>
        <v>2.6840023191488167</v>
      </c>
      <c r="DO11" s="8">
        <f t="shared" si="30"/>
        <v>11.305603074129602</v>
      </c>
      <c r="DP11" s="173">
        <f t="shared" si="31"/>
        <v>100</v>
      </c>
      <c r="DQ11" s="21"/>
    </row>
    <row r="12" spans="2:121" ht="10.5" customHeight="1">
      <c r="B12" s="76" t="s">
        <v>6</v>
      </c>
      <c r="C12" s="1">
        <v>71716702</v>
      </c>
      <c r="D12" s="1">
        <v>60556792</v>
      </c>
      <c r="E12" s="1">
        <v>11159910</v>
      </c>
      <c r="F12" s="1">
        <v>8785339</v>
      </c>
      <c r="G12" s="1">
        <v>2374571</v>
      </c>
      <c r="H12" s="1">
        <v>8920385</v>
      </c>
      <c r="I12" s="1">
        <v>10878117</v>
      </c>
      <c r="J12" s="1">
        <v>1957732</v>
      </c>
      <c r="K12" s="1">
        <v>-714630</v>
      </c>
      <c r="L12" s="1">
        <v>942461</v>
      </c>
      <c r="M12" s="1">
        <v>1657091</v>
      </c>
      <c r="N12" s="7">
        <v>9427138</v>
      </c>
      <c r="O12" s="1"/>
      <c r="P12" s="76" t="s">
        <v>6</v>
      </c>
      <c r="Q12" s="1">
        <v>3785041</v>
      </c>
      <c r="R12" s="1">
        <v>4054812</v>
      </c>
      <c r="S12" s="1">
        <v>269771</v>
      </c>
      <c r="T12" s="1">
        <v>414279</v>
      </c>
      <c r="U12" s="1">
        <v>3272792</v>
      </c>
      <c r="V12" s="1">
        <v>1955026</v>
      </c>
      <c r="W12" s="1">
        <v>207877</v>
      </c>
      <c r="X12" s="1">
        <v>238747</v>
      </c>
      <c r="Y12" s="1">
        <v>30870</v>
      </c>
      <c r="Z12" s="1">
        <v>31347370.810709327</v>
      </c>
      <c r="AA12" s="1">
        <v>14315361.810709327</v>
      </c>
      <c r="AB12" s="1">
        <v>13327234.96947082</v>
      </c>
      <c r="AC12" s="7">
        <v>988126.8412385075</v>
      </c>
      <c r="AD12" s="1">
        <v>0</v>
      </c>
      <c r="AE12" s="76" t="s">
        <v>6</v>
      </c>
      <c r="AF12" s="1">
        <v>512443</v>
      </c>
      <c r="AG12" s="1">
        <v>268937</v>
      </c>
      <c r="AH12" s="1">
        <v>243506</v>
      </c>
      <c r="AI12" s="1">
        <v>16519566</v>
      </c>
      <c r="AJ12" s="1">
        <v>1577783</v>
      </c>
      <c r="AK12" s="1">
        <v>3151620</v>
      </c>
      <c r="AL12" s="1">
        <v>11790163</v>
      </c>
      <c r="AM12" s="1">
        <v>111984457.81070933</v>
      </c>
      <c r="AN12" s="1">
        <v>55391</v>
      </c>
      <c r="AO12" s="7">
        <v>2021.708541292075</v>
      </c>
      <c r="AQ12" s="76" t="s">
        <v>6</v>
      </c>
      <c r="AR12" s="8">
        <v>-1.4501158275479107</v>
      </c>
      <c r="AS12" s="8">
        <v>-1.8145473961309153</v>
      </c>
      <c r="AT12" s="8">
        <v>0.5755291816032896</v>
      </c>
      <c r="AU12" s="8">
        <v>5.083136272676927</v>
      </c>
      <c r="AV12" s="8">
        <v>-13.19994049009405</v>
      </c>
      <c r="AW12" s="8">
        <v>1.4189398062504341</v>
      </c>
      <c r="AX12" s="8">
        <v>0.8095350448837626</v>
      </c>
      <c r="AY12" s="8">
        <v>-1.8769725653963225</v>
      </c>
      <c r="AZ12" s="8">
        <v>-52.809733567121405</v>
      </c>
      <c r="BA12" s="8">
        <v>-13.740258195014576</v>
      </c>
      <c r="BB12" s="8">
        <v>6.207102089735907</v>
      </c>
      <c r="BC12" s="8">
        <v>4.08842804704282</v>
      </c>
      <c r="BD12" s="169"/>
      <c r="BE12" s="164" t="s">
        <v>6</v>
      </c>
      <c r="BF12" s="8">
        <v>3.754643895167553</v>
      </c>
      <c r="BG12" s="8">
        <v>0.27273965986799986</v>
      </c>
      <c r="BH12" s="8">
        <v>-31.826773882147208</v>
      </c>
      <c r="BI12" s="8">
        <v>40.369322513426056</v>
      </c>
      <c r="BJ12" s="8">
        <v>-3.275998628695724</v>
      </c>
      <c r="BK12" s="8">
        <v>13.006564698143539</v>
      </c>
      <c r="BL12" s="8">
        <v>0.7224327231498261</v>
      </c>
      <c r="BM12" s="8">
        <v>-2.7934757825478</v>
      </c>
      <c r="BN12" s="8">
        <v>-21.294171638366226</v>
      </c>
      <c r="BO12" s="8">
        <v>19.062449532215496</v>
      </c>
      <c r="BP12" s="39">
        <v>48.47094805190083</v>
      </c>
      <c r="BQ12" s="39">
        <v>50.27859452410364</v>
      </c>
      <c r="BR12" s="9">
        <v>27.7460989060815</v>
      </c>
      <c r="BS12" s="1"/>
      <c r="BT12" s="76" t="s">
        <v>6</v>
      </c>
      <c r="BU12" s="8">
        <v>27.314398437771736</v>
      </c>
      <c r="BV12" s="8">
        <v>204.07258748374696</v>
      </c>
      <c r="BW12" s="8">
        <v>-22.464393406292487</v>
      </c>
      <c r="BX12" s="8">
        <v>1.4456819327801533</v>
      </c>
      <c r="BY12" s="8">
        <v>-0.853481130978751</v>
      </c>
      <c r="BZ12" s="8">
        <v>6.646372537142926</v>
      </c>
      <c r="CA12" s="8">
        <v>0.44800554254037755</v>
      </c>
      <c r="CB12" s="8">
        <v>3.7891881831539957</v>
      </c>
      <c r="CC12" s="8">
        <v>-0.8360485516846289</v>
      </c>
      <c r="CD12" s="40">
        <v>4.664231978744129</v>
      </c>
      <c r="CE12" s="164" t="s">
        <v>6</v>
      </c>
      <c r="CF12" s="8">
        <f t="shared" si="32"/>
        <v>64.04165667455825</v>
      </c>
      <c r="CG12" s="8">
        <f t="shared" si="0"/>
        <v>54.076068397242196</v>
      </c>
      <c r="CH12" s="8">
        <f t="shared" si="1"/>
        <v>9.965588277316062</v>
      </c>
      <c r="CI12" s="8">
        <f t="shared" si="2"/>
        <v>7.845141345283933</v>
      </c>
      <c r="CJ12" s="8">
        <f t="shared" si="3"/>
        <v>2.120446932032129</v>
      </c>
      <c r="CK12" s="8">
        <f t="shared" si="4"/>
        <v>7.965734865706447</v>
      </c>
      <c r="CL12" s="8">
        <f t="shared" si="5"/>
        <v>9.713952465071184</v>
      </c>
      <c r="CM12" s="8">
        <f t="shared" si="6"/>
        <v>1.7482175993647375</v>
      </c>
      <c r="CN12" s="8">
        <f t="shared" si="7"/>
        <v>-0.6381510559331014</v>
      </c>
      <c r="CO12" s="8">
        <f t="shared" si="8"/>
        <v>0.8415998241408376</v>
      </c>
      <c r="CP12" s="8">
        <f t="shared" si="9"/>
        <v>1.479750880073939</v>
      </c>
      <c r="CQ12" s="9">
        <f t="shared" si="10"/>
        <v>8.418255697531682</v>
      </c>
      <c r="CS12" s="164" t="s">
        <v>6</v>
      </c>
      <c r="CT12" s="37">
        <f t="shared" si="11"/>
        <v>3.3799699297539734</v>
      </c>
      <c r="CU12" s="37">
        <f t="shared" si="12"/>
        <v>3.6208703236782815</v>
      </c>
      <c r="CV12" s="37">
        <f t="shared" si="13"/>
        <v>0.24090039392430865</v>
      </c>
      <c r="CW12" s="37">
        <f t="shared" si="14"/>
        <v>0.36994330115011864</v>
      </c>
      <c r="CX12" s="37">
        <f t="shared" si="15"/>
        <v>2.9225412740150944</v>
      </c>
      <c r="CY12" s="37">
        <f t="shared" si="16"/>
        <v>1.7458011926124954</v>
      </c>
      <c r="CZ12" s="37">
        <f t="shared" si="17"/>
        <v>0.18563022410786745</v>
      </c>
      <c r="DA12" s="37">
        <f t="shared" si="18"/>
        <v>0.2131965494743576</v>
      </c>
      <c r="DB12" s="37">
        <f t="shared" si="19"/>
        <v>0.027566325366490126</v>
      </c>
      <c r="DC12" s="37">
        <f t="shared" si="20"/>
        <v>27.9926084597353</v>
      </c>
      <c r="DD12" s="37">
        <f t="shared" si="21"/>
        <v>12.783346984549418</v>
      </c>
      <c r="DE12" s="8">
        <f t="shared" si="22"/>
        <v>11.90096842902811</v>
      </c>
      <c r="DF12" s="9">
        <f t="shared" si="23"/>
        <v>0.8823785555213098</v>
      </c>
      <c r="DH12" s="164" t="s">
        <v>6</v>
      </c>
      <c r="DI12" s="8">
        <f t="shared" si="24"/>
        <v>0.45760189406479757</v>
      </c>
      <c r="DJ12" s="8">
        <f t="shared" si="25"/>
        <v>0.2401556477190721</v>
      </c>
      <c r="DK12" s="8">
        <f t="shared" si="26"/>
        <v>0.21744624634572546</v>
      </c>
      <c r="DL12" s="8">
        <f t="shared" si="27"/>
        <v>14.751659581121082</v>
      </c>
      <c r="DM12" s="8">
        <f t="shared" si="28"/>
        <v>1.408930338053673</v>
      </c>
      <c r="DN12" s="8">
        <f t="shared" si="29"/>
        <v>2.814336972838925</v>
      </c>
      <c r="DO12" s="8">
        <f t="shared" si="30"/>
        <v>10.528392270228485</v>
      </c>
      <c r="DP12" s="173">
        <f t="shared" si="31"/>
        <v>100</v>
      </c>
      <c r="DQ12" s="21"/>
    </row>
    <row r="13" spans="2:121" ht="10.5" customHeight="1">
      <c r="B13" s="76" t="s">
        <v>7</v>
      </c>
      <c r="C13" s="1">
        <v>68496892</v>
      </c>
      <c r="D13" s="1">
        <v>57838005</v>
      </c>
      <c r="E13" s="1">
        <v>10658887</v>
      </c>
      <c r="F13" s="1">
        <v>8389491</v>
      </c>
      <c r="G13" s="1">
        <v>2269396</v>
      </c>
      <c r="H13" s="1">
        <v>6067462</v>
      </c>
      <c r="I13" s="1">
        <v>7770192</v>
      </c>
      <c r="J13" s="1">
        <v>1702730</v>
      </c>
      <c r="K13" s="1">
        <v>-336063</v>
      </c>
      <c r="L13" s="1">
        <v>1107573</v>
      </c>
      <c r="M13" s="1">
        <v>1443636</v>
      </c>
      <c r="N13" s="7">
        <v>6230607</v>
      </c>
      <c r="O13" s="1"/>
      <c r="P13" s="76" t="s">
        <v>7</v>
      </c>
      <c r="Q13" s="1">
        <v>1826887</v>
      </c>
      <c r="R13" s="1">
        <v>2060303</v>
      </c>
      <c r="S13" s="1">
        <v>233416</v>
      </c>
      <c r="T13" s="1">
        <v>304000</v>
      </c>
      <c r="U13" s="1">
        <v>2817244</v>
      </c>
      <c r="V13" s="1">
        <v>1282476</v>
      </c>
      <c r="W13" s="1">
        <v>172918</v>
      </c>
      <c r="X13" s="1">
        <v>198596</v>
      </c>
      <c r="Y13" s="1">
        <v>25678</v>
      </c>
      <c r="Z13" s="1">
        <v>32329859.654979132</v>
      </c>
      <c r="AA13" s="1">
        <v>15942693.654979134</v>
      </c>
      <c r="AB13" s="1">
        <v>15105882.124926366</v>
      </c>
      <c r="AC13" s="7">
        <v>836811.5300527675</v>
      </c>
      <c r="AD13" s="1">
        <v>0</v>
      </c>
      <c r="AE13" s="76" t="s">
        <v>7</v>
      </c>
      <c r="AF13" s="1">
        <v>299042</v>
      </c>
      <c r="AG13" s="1">
        <v>117816</v>
      </c>
      <c r="AH13" s="1">
        <v>181226</v>
      </c>
      <c r="AI13" s="1">
        <v>16088124</v>
      </c>
      <c r="AJ13" s="1">
        <v>2205432</v>
      </c>
      <c r="AK13" s="1">
        <v>2805357</v>
      </c>
      <c r="AL13" s="1">
        <v>11077335</v>
      </c>
      <c r="AM13" s="1">
        <v>106894213.65497914</v>
      </c>
      <c r="AN13" s="1">
        <v>50194</v>
      </c>
      <c r="AO13" s="7">
        <v>2129.6213422914916</v>
      </c>
      <c r="AQ13" s="76" t="s">
        <v>7</v>
      </c>
      <c r="AR13" s="8">
        <v>-1.6742519690803888</v>
      </c>
      <c r="AS13" s="8">
        <v>-2.0331067364267854</v>
      </c>
      <c r="AT13" s="8">
        <v>0.3197579123706707</v>
      </c>
      <c r="AU13" s="8">
        <v>4.838457129153944</v>
      </c>
      <c r="AV13" s="8">
        <v>-13.468033752635733</v>
      </c>
      <c r="AW13" s="8">
        <v>-1.2695344758205256</v>
      </c>
      <c r="AX13" s="8">
        <v>-1.0778681266890027</v>
      </c>
      <c r="AY13" s="8">
        <v>-0.38879684750458643</v>
      </c>
      <c r="AZ13" s="8">
        <v>-109.36678420573907</v>
      </c>
      <c r="BA13" s="8">
        <v>-5.335236475369553</v>
      </c>
      <c r="BB13" s="8">
        <v>8.502535495814008</v>
      </c>
      <c r="BC13" s="8">
        <v>1.584730449249349</v>
      </c>
      <c r="BD13" s="169"/>
      <c r="BE13" s="164" t="s">
        <v>7</v>
      </c>
      <c r="BF13" s="8">
        <v>6.592578200440283</v>
      </c>
      <c r="BG13" s="8">
        <v>0.0164080457677679</v>
      </c>
      <c r="BH13" s="8">
        <v>-32.55198400314389</v>
      </c>
      <c r="BI13" s="8">
        <v>-11.651278295567161</v>
      </c>
      <c r="BJ13" s="8">
        <v>-2.927530668901288</v>
      </c>
      <c r="BK13" s="8">
        <v>9.313049452188602</v>
      </c>
      <c r="BL13" s="8">
        <v>0.19236786297845712</v>
      </c>
      <c r="BM13" s="8">
        <v>-3.305499427903693</v>
      </c>
      <c r="BN13" s="8">
        <v>-21.71102777523705</v>
      </c>
      <c r="BO13" s="8">
        <v>20.80168268057716</v>
      </c>
      <c r="BP13" s="39">
        <v>52.459243264032686</v>
      </c>
      <c r="BQ13" s="39">
        <v>54.036295317766694</v>
      </c>
      <c r="BR13" s="9">
        <v>28.677484860640547</v>
      </c>
      <c r="BS13" s="1"/>
      <c r="BT13" s="76" t="s">
        <v>7</v>
      </c>
      <c r="BU13" s="8">
        <v>-17.167469946263363</v>
      </c>
      <c r="BV13" s="8">
        <v>-6.45737560441131</v>
      </c>
      <c r="BW13" s="8">
        <v>-22.905845467964998</v>
      </c>
      <c r="BX13" s="8">
        <v>0.899407678380725</v>
      </c>
      <c r="BY13" s="8">
        <v>-0.23635507453214133</v>
      </c>
      <c r="BZ13" s="8">
        <v>5.813893840491427</v>
      </c>
      <c r="CA13" s="8">
        <v>-0.04968040234448911</v>
      </c>
      <c r="CB13" s="8">
        <v>4.214375319438606</v>
      </c>
      <c r="CC13" s="8">
        <v>-0.6602332190723457</v>
      </c>
      <c r="CD13" s="40">
        <v>4.907006223661499</v>
      </c>
      <c r="CE13" s="164" t="s">
        <v>7</v>
      </c>
      <c r="CF13" s="8">
        <f t="shared" si="32"/>
        <v>64.07913923300507</v>
      </c>
      <c r="CG13" s="8">
        <f t="shared" si="0"/>
        <v>54.10770426422039</v>
      </c>
      <c r="CH13" s="8">
        <f t="shared" si="1"/>
        <v>9.971434968784681</v>
      </c>
      <c r="CI13" s="8">
        <f t="shared" si="2"/>
        <v>7.848405178486681</v>
      </c>
      <c r="CJ13" s="8">
        <f t="shared" si="3"/>
        <v>2.123029790298</v>
      </c>
      <c r="CK13" s="8">
        <f t="shared" si="4"/>
        <v>5.676136988652965</v>
      </c>
      <c r="CL13" s="8">
        <f t="shared" si="5"/>
        <v>7.269048280835605</v>
      </c>
      <c r="CM13" s="8">
        <f t="shared" si="6"/>
        <v>1.5929112921826398</v>
      </c>
      <c r="CN13" s="8">
        <f t="shared" si="7"/>
        <v>-0.31438839251365425</v>
      </c>
      <c r="CO13" s="8">
        <f t="shared" si="8"/>
        <v>1.0361393401282664</v>
      </c>
      <c r="CP13" s="8">
        <f t="shared" si="9"/>
        <v>1.3505277326419205</v>
      </c>
      <c r="CQ13" s="9">
        <f t="shared" si="10"/>
        <v>5.82875984298873</v>
      </c>
      <c r="CS13" s="164" t="s">
        <v>7</v>
      </c>
      <c r="CT13" s="37">
        <f t="shared" si="11"/>
        <v>1.7090607036004921</v>
      </c>
      <c r="CU13" s="37">
        <f t="shared" si="12"/>
        <v>1.9274223828896944</v>
      </c>
      <c r="CV13" s="37">
        <f t="shared" si="13"/>
        <v>0.21836167928920208</v>
      </c>
      <c r="CW13" s="37">
        <f t="shared" si="14"/>
        <v>0.28439331709873117</v>
      </c>
      <c r="CX13" s="37">
        <f t="shared" si="15"/>
        <v>2.635543967883216</v>
      </c>
      <c r="CY13" s="37">
        <f t="shared" si="16"/>
        <v>1.1997618544062905</v>
      </c>
      <c r="CZ13" s="37">
        <f t="shared" si="17"/>
        <v>0.16176553817788944</v>
      </c>
      <c r="DA13" s="37">
        <f t="shared" si="18"/>
        <v>0.1857874184294066</v>
      </c>
      <c r="DB13" s="37">
        <f t="shared" si="19"/>
        <v>0.024021880251517167</v>
      </c>
      <c r="DC13" s="37">
        <f t="shared" si="20"/>
        <v>30.24472377834196</v>
      </c>
      <c r="DD13" s="37">
        <f t="shared" si="21"/>
        <v>14.914458986935559</v>
      </c>
      <c r="DE13" s="8">
        <f t="shared" si="22"/>
        <v>14.131618175033681</v>
      </c>
      <c r="DF13" s="9">
        <f t="shared" si="23"/>
        <v>0.7828408119018786</v>
      </c>
      <c r="DH13" s="164" t="s">
        <v>7</v>
      </c>
      <c r="DI13" s="8">
        <f t="shared" si="24"/>
        <v>0.27975508661789067</v>
      </c>
      <c r="DJ13" s="8">
        <f t="shared" si="25"/>
        <v>0.11021737844507931</v>
      </c>
      <c r="DK13" s="8">
        <f t="shared" si="26"/>
        <v>0.16953770817281136</v>
      </c>
      <c r="DL13" s="8">
        <f t="shared" si="27"/>
        <v>15.050509704788508</v>
      </c>
      <c r="DM13" s="8">
        <f t="shared" si="28"/>
        <v>2.063191191170029</v>
      </c>
      <c r="DN13" s="8">
        <f t="shared" si="29"/>
        <v>2.6244236278820563</v>
      </c>
      <c r="DO13" s="8">
        <f t="shared" si="30"/>
        <v>10.362894885736425</v>
      </c>
      <c r="DP13" s="173">
        <f t="shared" si="31"/>
        <v>100</v>
      </c>
      <c r="DQ13" s="21"/>
    </row>
    <row r="14" spans="2:121" ht="10.5" customHeight="1">
      <c r="B14" s="76" t="s">
        <v>8</v>
      </c>
      <c r="C14" s="1">
        <v>56281878</v>
      </c>
      <c r="D14" s="1">
        <v>47525680</v>
      </c>
      <c r="E14" s="1">
        <v>8756198</v>
      </c>
      <c r="F14" s="1">
        <v>6892805</v>
      </c>
      <c r="G14" s="1">
        <v>1863393</v>
      </c>
      <c r="H14" s="1">
        <v>5110455</v>
      </c>
      <c r="I14" s="1">
        <v>5912822</v>
      </c>
      <c r="J14" s="1">
        <v>802367</v>
      </c>
      <c r="K14" s="1">
        <v>-201175</v>
      </c>
      <c r="L14" s="1">
        <v>408386</v>
      </c>
      <c r="M14" s="1">
        <v>609561</v>
      </c>
      <c r="N14" s="7">
        <v>5218346</v>
      </c>
      <c r="O14" s="1"/>
      <c r="P14" s="76" t="s">
        <v>8</v>
      </c>
      <c r="Q14" s="1">
        <v>1837828</v>
      </c>
      <c r="R14" s="1">
        <v>2016781</v>
      </c>
      <c r="S14" s="1">
        <v>178953</v>
      </c>
      <c r="T14" s="1">
        <v>226544</v>
      </c>
      <c r="U14" s="1">
        <v>2149562</v>
      </c>
      <c r="V14" s="1">
        <v>1004412</v>
      </c>
      <c r="W14" s="1">
        <v>93284</v>
      </c>
      <c r="X14" s="1">
        <v>107137</v>
      </c>
      <c r="Y14" s="1">
        <v>13853</v>
      </c>
      <c r="Z14" s="1">
        <v>22768374.50145649</v>
      </c>
      <c r="AA14" s="1">
        <v>10562357.501456494</v>
      </c>
      <c r="AB14" s="1">
        <v>10040110.43502269</v>
      </c>
      <c r="AC14" s="7">
        <v>522247.0664338034</v>
      </c>
      <c r="AD14" s="1">
        <v>0</v>
      </c>
      <c r="AE14" s="76" t="s">
        <v>8</v>
      </c>
      <c r="AF14" s="1">
        <v>134662</v>
      </c>
      <c r="AG14" s="1">
        <v>19519</v>
      </c>
      <c r="AH14" s="1">
        <v>115143</v>
      </c>
      <c r="AI14" s="1">
        <v>12071355</v>
      </c>
      <c r="AJ14" s="1">
        <v>696962</v>
      </c>
      <c r="AK14" s="1">
        <v>2597902</v>
      </c>
      <c r="AL14" s="1">
        <v>8776491</v>
      </c>
      <c r="AM14" s="1">
        <v>84160707.5014565</v>
      </c>
      <c r="AN14" s="1">
        <v>37727</v>
      </c>
      <c r="AO14" s="7">
        <v>2230.7818671364407</v>
      </c>
      <c r="AQ14" s="76" t="s">
        <v>8</v>
      </c>
      <c r="AR14" s="8">
        <v>-1.5738030104575043</v>
      </c>
      <c r="AS14" s="8">
        <v>-1.9335922153162082</v>
      </c>
      <c r="AT14" s="8">
        <v>0.42599800093014667</v>
      </c>
      <c r="AU14" s="8">
        <v>4.9458241631921</v>
      </c>
      <c r="AV14" s="8">
        <v>-13.374475266027922</v>
      </c>
      <c r="AW14" s="8">
        <v>4.753542599021718</v>
      </c>
      <c r="AX14" s="8">
        <v>3.620790815342998</v>
      </c>
      <c r="AY14" s="8">
        <v>-3.056082139909939</v>
      </c>
      <c r="AZ14" s="8">
        <v>-77.43429176221555</v>
      </c>
      <c r="BA14" s="8">
        <v>-6.366343920596671</v>
      </c>
      <c r="BB14" s="8">
        <v>10.92345682606868</v>
      </c>
      <c r="BC14" s="8">
        <v>6.421645273962503</v>
      </c>
      <c r="BD14" s="169"/>
      <c r="BE14" s="164" t="s">
        <v>8</v>
      </c>
      <c r="BF14" s="8">
        <v>11.685472055053086</v>
      </c>
      <c r="BG14" s="8">
        <v>5.764780227127915</v>
      </c>
      <c r="BH14" s="8">
        <v>-31.518544597345745</v>
      </c>
      <c r="BI14" s="8">
        <v>57.546507180360926</v>
      </c>
      <c r="BJ14" s="8">
        <v>-2.461643733676012</v>
      </c>
      <c r="BK14" s="8">
        <v>10.336509150109247</v>
      </c>
      <c r="BL14" s="8">
        <v>5.443776280689063</v>
      </c>
      <c r="BM14" s="8">
        <v>1.7638677811550152</v>
      </c>
      <c r="BN14" s="8">
        <v>-17.600523435641207</v>
      </c>
      <c r="BO14" s="8">
        <v>20.763040323459602</v>
      </c>
      <c r="BP14" s="39">
        <v>50.15959595632964</v>
      </c>
      <c r="BQ14" s="39">
        <v>51.559141024383074</v>
      </c>
      <c r="BR14" s="9">
        <v>27.521024130779132</v>
      </c>
      <c r="BS14" s="1"/>
      <c r="BT14" s="76" t="s">
        <v>8</v>
      </c>
      <c r="BU14" s="8">
        <v>50.23037361803719</v>
      </c>
      <c r="BV14" s="8">
        <v>133.8301818118793</v>
      </c>
      <c r="BW14" s="8">
        <v>-21.848996158388424</v>
      </c>
      <c r="BX14" s="8">
        <v>2.9097864661284927</v>
      </c>
      <c r="BY14" s="8">
        <v>4.638893559778039</v>
      </c>
      <c r="BZ14" s="8">
        <v>11.913798139179836</v>
      </c>
      <c r="CA14" s="8">
        <v>0.3873090820496807</v>
      </c>
      <c r="CB14" s="8">
        <v>4.012388653601148</v>
      </c>
      <c r="CC14" s="8">
        <v>-0.15667095394614197</v>
      </c>
      <c r="CD14" s="40">
        <v>4.175601562348015</v>
      </c>
      <c r="CE14" s="164" t="s">
        <v>8</v>
      </c>
      <c r="CF14" s="8">
        <f t="shared" si="32"/>
        <v>66.87429285100292</v>
      </c>
      <c r="CG14" s="8">
        <f t="shared" si="0"/>
        <v>56.47015265309826</v>
      </c>
      <c r="CH14" s="8">
        <f t="shared" si="1"/>
        <v>10.404140197904663</v>
      </c>
      <c r="CI14" s="8">
        <f t="shared" si="2"/>
        <v>8.190051158826952</v>
      </c>
      <c r="CJ14" s="8">
        <f t="shared" si="3"/>
        <v>2.2140890390777095</v>
      </c>
      <c r="CK14" s="8">
        <f t="shared" si="4"/>
        <v>6.072257650533127</v>
      </c>
      <c r="CL14" s="8">
        <f t="shared" si="5"/>
        <v>7.025632478074964</v>
      </c>
      <c r="CM14" s="8">
        <f t="shared" si="6"/>
        <v>0.9533748275418361</v>
      </c>
      <c r="CN14" s="8">
        <f t="shared" si="7"/>
        <v>-0.23903672624962002</v>
      </c>
      <c r="CO14" s="8">
        <f t="shared" si="8"/>
        <v>0.4852454454389329</v>
      </c>
      <c r="CP14" s="8">
        <f t="shared" si="9"/>
        <v>0.7242821716885529</v>
      </c>
      <c r="CQ14" s="9">
        <f t="shared" si="10"/>
        <v>6.2004540538227895</v>
      </c>
      <c r="CS14" s="164" t="s">
        <v>8</v>
      </c>
      <c r="CT14" s="37">
        <f t="shared" si="11"/>
        <v>2.1837126309426456</v>
      </c>
      <c r="CU14" s="37">
        <f t="shared" si="12"/>
        <v>2.3963451114822165</v>
      </c>
      <c r="CV14" s="37">
        <f t="shared" si="13"/>
        <v>0.2126324805395713</v>
      </c>
      <c r="CW14" s="37">
        <f t="shared" si="14"/>
        <v>0.2691802466086438</v>
      </c>
      <c r="CX14" s="37">
        <f t="shared" si="15"/>
        <v>2.5541158859231303</v>
      </c>
      <c r="CY14" s="37">
        <f t="shared" si="16"/>
        <v>1.19344529034837</v>
      </c>
      <c r="CZ14" s="37">
        <f t="shared" si="17"/>
        <v>0.11084032295995802</v>
      </c>
      <c r="DA14" s="37">
        <f t="shared" si="18"/>
        <v>0.1273004982736699</v>
      </c>
      <c r="DB14" s="37">
        <f t="shared" si="19"/>
        <v>0.016460175313711873</v>
      </c>
      <c r="DC14" s="37">
        <f t="shared" si="20"/>
        <v>27.053449498463944</v>
      </c>
      <c r="DD14" s="37">
        <f t="shared" si="21"/>
        <v>12.55022422580478</v>
      </c>
      <c r="DE14" s="8">
        <f t="shared" si="22"/>
        <v>11.929688726593621</v>
      </c>
      <c r="DF14" s="9">
        <f t="shared" si="23"/>
        <v>0.6205354992111554</v>
      </c>
      <c r="DH14" s="164" t="s">
        <v>8</v>
      </c>
      <c r="DI14" s="8">
        <f t="shared" si="24"/>
        <v>0.16000578416913797</v>
      </c>
      <c r="DJ14" s="8">
        <f t="shared" si="25"/>
        <v>0.023192533165981525</v>
      </c>
      <c r="DK14" s="8">
        <f t="shared" si="26"/>
        <v>0.13681325100315644</v>
      </c>
      <c r="DL14" s="8">
        <f t="shared" si="27"/>
        <v>14.34321948849003</v>
      </c>
      <c r="DM14" s="8">
        <f t="shared" si="28"/>
        <v>0.8281322967584823</v>
      </c>
      <c r="DN14" s="8">
        <f t="shared" si="29"/>
        <v>3.086834791586133</v>
      </c>
      <c r="DO14" s="8">
        <f t="shared" si="30"/>
        <v>10.428252400145416</v>
      </c>
      <c r="DP14" s="173">
        <f t="shared" si="31"/>
        <v>100</v>
      </c>
      <c r="DQ14" s="21"/>
    </row>
    <row r="15" spans="2:121" s="52" customFormat="1" ht="10.5" customHeight="1">
      <c r="B15" s="76" t="s">
        <v>116</v>
      </c>
      <c r="C15" s="1">
        <v>36241714</v>
      </c>
      <c r="D15" s="1">
        <v>30606008</v>
      </c>
      <c r="E15" s="1">
        <v>5635706</v>
      </c>
      <c r="F15" s="1">
        <v>4437495</v>
      </c>
      <c r="G15" s="1">
        <v>1198211</v>
      </c>
      <c r="H15" s="1">
        <v>3749733</v>
      </c>
      <c r="I15" s="1">
        <v>4508969</v>
      </c>
      <c r="J15" s="1">
        <v>759236</v>
      </c>
      <c r="K15" s="1">
        <v>-415189</v>
      </c>
      <c r="L15" s="1">
        <v>177192</v>
      </c>
      <c r="M15" s="1">
        <v>592381</v>
      </c>
      <c r="N15" s="7">
        <v>4075714</v>
      </c>
      <c r="O15" s="1"/>
      <c r="P15" s="76" t="s">
        <v>151</v>
      </c>
      <c r="Q15" s="1">
        <v>2093902</v>
      </c>
      <c r="R15" s="1">
        <v>2247510</v>
      </c>
      <c r="S15" s="1">
        <v>153608</v>
      </c>
      <c r="T15" s="1">
        <v>168456</v>
      </c>
      <c r="U15" s="1">
        <v>1633659</v>
      </c>
      <c r="V15" s="1">
        <v>179697</v>
      </c>
      <c r="W15" s="1">
        <v>89208</v>
      </c>
      <c r="X15" s="1">
        <v>102455</v>
      </c>
      <c r="Y15" s="1">
        <v>13247</v>
      </c>
      <c r="Z15" s="1">
        <v>19255334.811098065</v>
      </c>
      <c r="AA15" s="1">
        <v>8162384.811098066</v>
      </c>
      <c r="AB15" s="1">
        <v>7654768.940457898</v>
      </c>
      <c r="AC15" s="7">
        <v>507615.8706401678</v>
      </c>
      <c r="AD15" s="1">
        <v>0</v>
      </c>
      <c r="AE15" s="76" t="s">
        <v>151</v>
      </c>
      <c r="AF15" s="1">
        <v>479461</v>
      </c>
      <c r="AG15" s="1">
        <v>321856</v>
      </c>
      <c r="AH15" s="1">
        <v>157605</v>
      </c>
      <c r="AI15" s="1">
        <v>10613489</v>
      </c>
      <c r="AJ15" s="1">
        <v>1017698</v>
      </c>
      <c r="AK15" s="1">
        <v>1828768</v>
      </c>
      <c r="AL15" s="1">
        <v>7767023</v>
      </c>
      <c r="AM15" s="1">
        <v>59246781.81109807</v>
      </c>
      <c r="AN15" s="1">
        <v>29902</v>
      </c>
      <c r="AO15" s="7">
        <v>1981.3651866463135</v>
      </c>
      <c r="AQ15" s="76" t="s">
        <v>151</v>
      </c>
      <c r="AR15" s="8">
        <v>-3.7446551462117</v>
      </c>
      <c r="AS15" s="8">
        <v>-4.097927753101768</v>
      </c>
      <c r="AT15" s="8">
        <v>-1.7797510380675605</v>
      </c>
      <c r="AU15" s="8">
        <v>2.6360672451453953</v>
      </c>
      <c r="AV15" s="8">
        <v>-15.278925773226494</v>
      </c>
      <c r="AW15" s="8">
        <v>12.256632743789371</v>
      </c>
      <c r="AX15" s="8">
        <v>9.099687893867946</v>
      </c>
      <c r="AY15" s="8">
        <v>-4.205448876877286</v>
      </c>
      <c r="AZ15" s="8">
        <v>-12.083589793428143</v>
      </c>
      <c r="BA15" s="8">
        <v>1.0937098844672657</v>
      </c>
      <c r="BB15" s="8">
        <v>8.553737106081513</v>
      </c>
      <c r="BC15" s="8">
        <v>12.618619131421832</v>
      </c>
      <c r="BD15" s="169"/>
      <c r="BE15" s="164" t="s">
        <v>151</v>
      </c>
      <c r="BF15" s="8">
        <v>27.877500567963903</v>
      </c>
      <c r="BG15" s="8">
        <v>20.38965901622133</v>
      </c>
      <c r="BH15" s="8">
        <v>-33.04944755595267</v>
      </c>
      <c r="BI15" s="8">
        <v>19.333541129466436</v>
      </c>
      <c r="BJ15" s="8">
        <v>-4.64945523863332</v>
      </c>
      <c r="BK15" s="8">
        <v>41.34901282152128</v>
      </c>
      <c r="BL15" s="8">
        <v>-2.7271042100557197</v>
      </c>
      <c r="BM15" s="8">
        <v>-6.123440048379116</v>
      </c>
      <c r="BN15" s="8">
        <v>-23.994491938722817</v>
      </c>
      <c r="BO15" s="8">
        <v>17.381280009329878</v>
      </c>
      <c r="BP15" s="39">
        <v>45.345403885240664</v>
      </c>
      <c r="BQ15" s="39">
        <v>46.57313762717604</v>
      </c>
      <c r="BR15" s="9">
        <v>29.045349301146466</v>
      </c>
      <c r="BS15" s="1"/>
      <c r="BT15" s="76" t="s">
        <v>151</v>
      </c>
      <c r="BU15" s="8">
        <v>4.853848744494452</v>
      </c>
      <c r="BV15" s="8">
        <v>25.9227380495935</v>
      </c>
      <c r="BW15" s="8">
        <v>-21.849277029573358</v>
      </c>
      <c r="BX15" s="8">
        <v>2.734640509210458</v>
      </c>
      <c r="BY15" s="8">
        <v>20.778528746817944</v>
      </c>
      <c r="BZ15" s="8">
        <v>4.826590009543926</v>
      </c>
      <c r="CA15" s="8">
        <v>0.29996923988422214</v>
      </c>
      <c r="CB15" s="8">
        <v>3.224487221204708</v>
      </c>
      <c r="CC15" s="8">
        <v>-1.7092893300900664</v>
      </c>
      <c r="CD15" s="49">
        <v>5.0195756218142495</v>
      </c>
      <c r="CE15" s="164" t="s">
        <v>151</v>
      </c>
      <c r="CF15" s="8">
        <f t="shared" si="32"/>
        <v>61.170772305494616</v>
      </c>
      <c r="CG15" s="8">
        <f t="shared" si="0"/>
        <v>51.658515558843234</v>
      </c>
      <c r="CH15" s="8">
        <f t="shared" si="1"/>
        <v>9.512256746651381</v>
      </c>
      <c r="CI15" s="8">
        <f t="shared" si="2"/>
        <v>7.489849852348894</v>
      </c>
      <c r="CJ15" s="8">
        <f t="shared" si="3"/>
        <v>2.022406894302488</v>
      </c>
      <c r="CK15" s="8">
        <f t="shared" si="4"/>
        <v>6.329007053844066</v>
      </c>
      <c r="CL15" s="8">
        <f t="shared" si="5"/>
        <v>7.610487628469607</v>
      </c>
      <c r="CM15" s="8">
        <f t="shared" si="6"/>
        <v>1.2814805746255409</v>
      </c>
      <c r="CN15" s="8">
        <f t="shared" si="7"/>
        <v>-0.7007789913784432</v>
      </c>
      <c r="CO15" s="8">
        <f t="shared" si="8"/>
        <v>0.29907447220501776</v>
      </c>
      <c r="CP15" s="8">
        <f t="shared" si="9"/>
        <v>0.9998534635834608</v>
      </c>
      <c r="CQ15" s="9">
        <f t="shared" si="10"/>
        <v>6.879215841621527</v>
      </c>
      <c r="CS15" s="164" t="s">
        <v>151</v>
      </c>
      <c r="CT15" s="37">
        <f t="shared" si="11"/>
        <v>3.5342037761243796</v>
      </c>
      <c r="CU15" s="37">
        <f t="shared" si="12"/>
        <v>3.793471866819605</v>
      </c>
      <c r="CV15" s="37">
        <f t="shared" si="13"/>
        <v>0.25926809069522533</v>
      </c>
      <c r="CW15" s="37">
        <f t="shared" si="14"/>
        <v>0.2843293675209291</v>
      </c>
      <c r="CX15" s="37">
        <f t="shared" si="15"/>
        <v>2.757380148020097</v>
      </c>
      <c r="CY15" s="37">
        <f t="shared" si="16"/>
        <v>0.30330254995612144</v>
      </c>
      <c r="CZ15" s="37">
        <f t="shared" si="17"/>
        <v>0.1505702036009821</v>
      </c>
      <c r="DA15" s="37">
        <f t="shared" si="18"/>
        <v>0.17292922394783675</v>
      </c>
      <c r="DB15" s="37">
        <f t="shared" si="19"/>
        <v>0.022359020346854656</v>
      </c>
      <c r="DC15" s="37">
        <f t="shared" si="20"/>
        <v>32.50022064066131</v>
      </c>
      <c r="DD15" s="37">
        <f t="shared" si="21"/>
        <v>13.776925195908435</v>
      </c>
      <c r="DE15" s="8">
        <f t="shared" si="22"/>
        <v>12.920143012770376</v>
      </c>
      <c r="DF15" s="9">
        <f t="shared" si="23"/>
        <v>0.8567821831380579</v>
      </c>
      <c r="DH15" s="164" t="s">
        <v>151</v>
      </c>
      <c r="DI15" s="8">
        <f t="shared" si="24"/>
        <v>0.8092608329828097</v>
      </c>
      <c r="DJ15" s="8">
        <f t="shared" si="25"/>
        <v>0.5432463842951046</v>
      </c>
      <c r="DK15" s="8">
        <f t="shared" si="26"/>
        <v>0.26601444868770496</v>
      </c>
      <c r="DL15" s="8">
        <f t="shared" si="27"/>
        <v>17.914034611770067</v>
      </c>
      <c r="DM15" s="8">
        <f t="shared" si="28"/>
        <v>1.7177270543484027</v>
      </c>
      <c r="DN15" s="8">
        <f t="shared" si="29"/>
        <v>3.086695925241692</v>
      </c>
      <c r="DO15" s="8">
        <f t="shared" si="30"/>
        <v>13.109611632179972</v>
      </c>
      <c r="DP15" s="174">
        <f t="shared" si="31"/>
        <v>100</v>
      </c>
      <c r="DQ15" s="54"/>
    </row>
    <row r="16" spans="2:121" ht="10.5" customHeight="1">
      <c r="B16" s="76" t="s">
        <v>117</v>
      </c>
      <c r="C16" s="1">
        <v>83702265</v>
      </c>
      <c r="D16" s="1">
        <v>70678904</v>
      </c>
      <c r="E16" s="1">
        <v>13023361</v>
      </c>
      <c r="F16" s="1">
        <v>10252277</v>
      </c>
      <c r="G16" s="1">
        <v>2771084</v>
      </c>
      <c r="H16" s="1">
        <v>7361605</v>
      </c>
      <c r="I16" s="1">
        <v>9297783</v>
      </c>
      <c r="J16" s="1">
        <v>1936178</v>
      </c>
      <c r="K16" s="1">
        <v>-844357</v>
      </c>
      <c r="L16" s="1">
        <v>766902</v>
      </c>
      <c r="M16" s="1">
        <v>1611259</v>
      </c>
      <c r="N16" s="7">
        <v>8001039</v>
      </c>
      <c r="O16" s="1"/>
      <c r="P16" s="76" t="s">
        <v>152</v>
      </c>
      <c r="Q16" s="1">
        <v>3024295</v>
      </c>
      <c r="R16" s="1">
        <v>3318783</v>
      </c>
      <c r="S16" s="1">
        <v>294488</v>
      </c>
      <c r="T16" s="1">
        <v>453007</v>
      </c>
      <c r="U16" s="1">
        <v>3587158</v>
      </c>
      <c r="V16" s="1">
        <v>936579</v>
      </c>
      <c r="W16" s="1">
        <v>204923</v>
      </c>
      <c r="X16" s="1">
        <v>235354</v>
      </c>
      <c r="Y16" s="1">
        <v>30431</v>
      </c>
      <c r="Z16" s="1">
        <v>40679913.53298249</v>
      </c>
      <c r="AA16" s="1">
        <v>18366868.53298249</v>
      </c>
      <c r="AB16" s="1">
        <v>17537441.99203902</v>
      </c>
      <c r="AC16" s="7">
        <v>829426.5409434689</v>
      </c>
      <c r="AD16" s="1">
        <v>0</v>
      </c>
      <c r="AE16" s="76" t="s">
        <v>152</v>
      </c>
      <c r="AF16" s="25">
        <v>1068847</v>
      </c>
      <c r="AG16" s="1">
        <v>832227</v>
      </c>
      <c r="AH16" s="1">
        <v>236620</v>
      </c>
      <c r="AI16" s="1">
        <v>21244198</v>
      </c>
      <c r="AJ16" s="1">
        <v>3045299</v>
      </c>
      <c r="AK16" s="1">
        <v>3278512</v>
      </c>
      <c r="AL16" s="1">
        <v>14920387</v>
      </c>
      <c r="AM16" s="1">
        <v>131743783.5329825</v>
      </c>
      <c r="AN16" s="1">
        <v>61878</v>
      </c>
      <c r="AO16" s="7">
        <v>2129.0892325702594</v>
      </c>
      <c r="AQ16" s="76" t="s">
        <v>152</v>
      </c>
      <c r="AR16" s="8">
        <v>-1.8240204598365721</v>
      </c>
      <c r="AS16" s="8">
        <v>-2.181900586427769</v>
      </c>
      <c r="AT16" s="8">
        <v>0.16482167148864274</v>
      </c>
      <c r="AU16" s="8">
        <v>4.680453985596514</v>
      </c>
      <c r="AV16" s="8">
        <v>-13.620976218589972</v>
      </c>
      <c r="AW16" s="8">
        <v>5.511698280548616</v>
      </c>
      <c r="AX16" s="8">
        <v>4.074911059096071</v>
      </c>
      <c r="AY16" s="8">
        <v>-1.0483009572287894</v>
      </c>
      <c r="AZ16" s="8">
        <v>-21.044528133104155</v>
      </c>
      <c r="BA16" s="8">
        <v>-2.4815079022961104</v>
      </c>
      <c r="BB16" s="8">
        <v>8.577160277524703</v>
      </c>
      <c r="BC16" s="8">
        <v>7.03018046423128</v>
      </c>
      <c r="BD16" s="169"/>
      <c r="BE16" s="164" t="s">
        <v>152</v>
      </c>
      <c r="BF16" s="8">
        <v>10.436752278448749</v>
      </c>
      <c r="BG16" s="8">
        <v>4.582619053621398</v>
      </c>
      <c r="BH16" s="8">
        <v>-32.281994324792926</v>
      </c>
      <c r="BI16" s="8">
        <v>36.84565076200402</v>
      </c>
      <c r="BJ16" s="8">
        <v>-2.280839634039203</v>
      </c>
      <c r="BK16" s="8">
        <v>27.40976639658709</v>
      </c>
      <c r="BL16" s="8">
        <v>2.9184579533127084</v>
      </c>
      <c r="BM16" s="8">
        <v>-0.6743981903507884</v>
      </c>
      <c r="BN16" s="8">
        <v>-19.57980972515856</v>
      </c>
      <c r="BO16" s="8">
        <v>20.09250048866486</v>
      </c>
      <c r="BP16" s="39">
        <v>47.93810186732744</v>
      </c>
      <c r="BQ16" s="39">
        <v>49.08795388357341</v>
      </c>
      <c r="BR16" s="9">
        <v>27.195654767456396</v>
      </c>
      <c r="BS16" s="1"/>
      <c r="BT16" s="76" t="s">
        <v>152</v>
      </c>
      <c r="BU16" s="8">
        <v>16.342533582524137</v>
      </c>
      <c r="BV16" s="8">
        <v>36.44631351138655</v>
      </c>
      <c r="BW16" s="8">
        <v>-23.368644685323066</v>
      </c>
      <c r="BX16" s="8">
        <v>3.4290721689537387</v>
      </c>
      <c r="BY16" s="8">
        <v>11.895757932060775</v>
      </c>
      <c r="BZ16" s="8">
        <v>7.779986955332534</v>
      </c>
      <c r="CA16" s="8">
        <v>0.9739947951015346</v>
      </c>
      <c r="CB16" s="8">
        <v>4.4688107470678595</v>
      </c>
      <c r="CC16" s="8">
        <v>-0.3898892791716657</v>
      </c>
      <c r="CD16" s="40">
        <v>4.877717724716458</v>
      </c>
      <c r="CE16" s="164" t="s">
        <v>152</v>
      </c>
      <c r="CF16" s="8">
        <f t="shared" si="32"/>
        <v>63.53412871207305</v>
      </c>
      <c r="CG16" s="8">
        <f t="shared" si="0"/>
        <v>53.64875829781016</v>
      </c>
      <c r="CH16" s="8">
        <f t="shared" si="1"/>
        <v>9.885370414262892</v>
      </c>
      <c r="CI16" s="8">
        <f t="shared" si="2"/>
        <v>7.78198160479679</v>
      </c>
      <c r="CJ16" s="8">
        <f t="shared" si="3"/>
        <v>2.1033888094661024</v>
      </c>
      <c r="CK16" s="8">
        <f t="shared" si="4"/>
        <v>5.587819631851546</v>
      </c>
      <c r="CL16" s="8">
        <f t="shared" si="5"/>
        <v>7.057473795469271</v>
      </c>
      <c r="CM16" s="8">
        <f t="shared" si="6"/>
        <v>1.469654163617725</v>
      </c>
      <c r="CN16" s="8">
        <f t="shared" si="7"/>
        <v>-0.6409084188694281</v>
      </c>
      <c r="CO16" s="8">
        <f t="shared" si="8"/>
        <v>0.5821162710178301</v>
      </c>
      <c r="CP16" s="8">
        <f t="shared" si="9"/>
        <v>1.2230246898872583</v>
      </c>
      <c r="CQ16" s="9">
        <f t="shared" si="10"/>
        <v>6.073181432501453</v>
      </c>
      <c r="CS16" s="164" t="s">
        <v>152</v>
      </c>
      <c r="CT16" s="37">
        <f t="shared" si="11"/>
        <v>2.2955883905086556</v>
      </c>
      <c r="CU16" s="37">
        <f t="shared" si="12"/>
        <v>2.5191192411512393</v>
      </c>
      <c r="CV16" s="37">
        <f t="shared" si="13"/>
        <v>0.2235308506425838</v>
      </c>
      <c r="CW16" s="37">
        <f t="shared" si="14"/>
        <v>0.3438545545388775</v>
      </c>
      <c r="CX16" s="37">
        <f t="shared" si="15"/>
        <v>2.722829042709209</v>
      </c>
      <c r="CY16" s="37">
        <f t="shared" si="16"/>
        <v>0.7109094447447112</v>
      </c>
      <c r="CZ16" s="37">
        <f t="shared" si="17"/>
        <v>0.15554661821952065</v>
      </c>
      <c r="DA16" s="37">
        <f t="shared" si="18"/>
        <v>0.17864524130740356</v>
      </c>
      <c r="DB16" s="37">
        <f t="shared" si="19"/>
        <v>0.023098623087882925</v>
      </c>
      <c r="DC16" s="37">
        <f t="shared" si="20"/>
        <v>30.8780516560754</v>
      </c>
      <c r="DD16" s="37">
        <f t="shared" si="21"/>
        <v>13.941354984984383</v>
      </c>
      <c r="DE16" s="8">
        <f t="shared" si="22"/>
        <v>13.311779517587988</v>
      </c>
      <c r="DF16" s="9">
        <f t="shared" si="23"/>
        <v>0.6295754673963946</v>
      </c>
      <c r="DH16" s="164" t="s">
        <v>152</v>
      </c>
      <c r="DI16" s="8">
        <f t="shared" si="24"/>
        <v>0.8113073507809274</v>
      </c>
      <c r="DJ16" s="8">
        <f t="shared" si="25"/>
        <v>0.6317011533160114</v>
      </c>
      <c r="DK16" s="8">
        <f t="shared" si="26"/>
        <v>0.179606197464916</v>
      </c>
      <c r="DL16" s="8">
        <f t="shared" si="27"/>
        <v>16.125389320310088</v>
      </c>
      <c r="DM16" s="8">
        <f t="shared" si="28"/>
        <v>2.3115314577538295</v>
      </c>
      <c r="DN16" s="8">
        <f t="shared" si="29"/>
        <v>2.488551574943355</v>
      </c>
      <c r="DO16" s="8">
        <f t="shared" si="30"/>
        <v>11.325306287612904</v>
      </c>
      <c r="DP16" s="173">
        <f t="shared" si="31"/>
        <v>100</v>
      </c>
      <c r="DQ16" s="21"/>
    </row>
    <row r="17" spans="2:121" ht="10.5" customHeight="1">
      <c r="B17" s="76" t="s">
        <v>121</v>
      </c>
      <c r="C17" s="1">
        <v>38483802</v>
      </c>
      <c r="D17" s="1">
        <v>32504014</v>
      </c>
      <c r="E17" s="1">
        <v>5979788</v>
      </c>
      <c r="F17" s="1">
        <v>4707302</v>
      </c>
      <c r="G17" s="1">
        <v>1272486</v>
      </c>
      <c r="H17" s="1">
        <v>3013187</v>
      </c>
      <c r="I17" s="1">
        <v>4121179</v>
      </c>
      <c r="J17" s="1">
        <v>1107992</v>
      </c>
      <c r="K17" s="1">
        <v>-220324</v>
      </c>
      <c r="L17" s="1">
        <v>732744</v>
      </c>
      <c r="M17" s="1">
        <v>953068</v>
      </c>
      <c r="N17" s="7">
        <v>3140531</v>
      </c>
      <c r="O17" s="1"/>
      <c r="P17" s="76" t="s">
        <v>154</v>
      </c>
      <c r="Q17" s="1">
        <v>809127</v>
      </c>
      <c r="R17" s="1">
        <v>950244</v>
      </c>
      <c r="S17" s="1">
        <v>141117</v>
      </c>
      <c r="T17" s="1">
        <v>265449</v>
      </c>
      <c r="U17" s="1">
        <v>1719050</v>
      </c>
      <c r="V17" s="1">
        <v>346905</v>
      </c>
      <c r="W17" s="1">
        <v>92980</v>
      </c>
      <c r="X17" s="1">
        <v>106787</v>
      </c>
      <c r="Y17" s="1">
        <v>13807</v>
      </c>
      <c r="Z17" s="1">
        <v>16381329.171746612</v>
      </c>
      <c r="AA17" s="1">
        <v>7353044.171746611</v>
      </c>
      <c r="AB17" s="1">
        <v>6877581.102437442</v>
      </c>
      <c r="AC17" s="7">
        <v>475463.06930916884</v>
      </c>
      <c r="AD17" s="1">
        <v>0</v>
      </c>
      <c r="AE17" s="76" t="s">
        <v>154</v>
      </c>
      <c r="AF17" s="1">
        <v>247041</v>
      </c>
      <c r="AG17" s="1">
        <v>139967</v>
      </c>
      <c r="AH17" s="1">
        <v>107074</v>
      </c>
      <c r="AI17" s="1">
        <v>8781244</v>
      </c>
      <c r="AJ17" s="1">
        <v>1533013</v>
      </c>
      <c r="AK17" s="1">
        <v>1516638</v>
      </c>
      <c r="AL17" s="1">
        <v>5731593</v>
      </c>
      <c r="AM17" s="1">
        <v>57878318.17174661</v>
      </c>
      <c r="AN17" s="1">
        <v>28444</v>
      </c>
      <c r="AO17" s="7">
        <v>2034.816417231986</v>
      </c>
      <c r="AQ17" s="76" t="s">
        <v>154</v>
      </c>
      <c r="AR17" s="8">
        <v>-0.6615601393398896</v>
      </c>
      <c r="AS17" s="8">
        <v>-1.0256043764544203</v>
      </c>
      <c r="AT17" s="8">
        <v>1.365052565915047</v>
      </c>
      <c r="AU17" s="8">
        <v>5.912303848687644</v>
      </c>
      <c r="AV17" s="8">
        <v>-12.527805808905008</v>
      </c>
      <c r="AW17" s="8">
        <v>1.920574535238213</v>
      </c>
      <c r="AX17" s="8">
        <v>1.810070335079173</v>
      </c>
      <c r="AY17" s="8">
        <v>1.510762234059122</v>
      </c>
      <c r="AZ17" s="8">
        <v>-83.78712045378713</v>
      </c>
      <c r="BA17" s="8">
        <v>-0.540769456298661</v>
      </c>
      <c r="BB17" s="8">
        <v>11.260693339310397</v>
      </c>
      <c r="BC17" s="8">
        <v>6.698659527445628</v>
      </c>
      <c r="BD17" s="169"/>
      <c r="BE17" s="164" t="s">
        <v>154</v>
      </c>
      <c r="BF17" s="8">
        <v>18.87703080327103</v>
      </c>
      <c r="BG17" s="8">
        <v>6.736008536688103</v>
      </c>
      <c r="BH17" s="8">
        <v>-32.683785472707065</v>
      </c>
      <c r="BI17" s="8">
        <v>18.602500290419723</v>
      </c>
      <c r="BJ17" s="8">
        <v>-1.5199515118739766</v>
      </c>
      <c r="BK17" s="8">
        <v>18.265621644103682</v>
      </c>
      <c r="BL17" s="8">
        <v>-30.049201787514484</v>
      </c>
      <c r="BM17" s="8">
        <v>-32.4914813854839</v>
      </c>
      <c r="BN17" s="8">
        <v>-45.34262301571593</v>
      </c>
      <c r="BO17" s="8">
        <v>16.442513466962133</v>
      </c>
      <c r="BP17" s="39">
        <v>40.42175286346619</v>
      </c>
      <c r="BQ17" s="39">
        <v>41.381489467642545</v>
      </c>
      <c r="BR17" s="9">
        <v>27.866243304587375</v>
      </c>
      <c r="BS17" s="1"/>
      <c r="BT17" s="76" t="s">
        <v>154</v>
      </c>
      <c r="BU17" s="8">
        <v>51.15180587252737</v>
      </c>
      <c r="BV17" s="8">
        <v>492.98000338925607</v>
      </c>
      <c r="BW17" s="8">
        <v>-23.428326241641937</v>
      </c>
      <c r="BX17" s="8">
        <v>1.3026038464156302</v>
      </c>
      <c r="BY17" s="8">
        <v>-2.6207685970204624</v>
      </c>
      <c r="BZ17" s="8">
        <v>7.766971664803803</v>
      </c>
      <c r="CA17" s="8">
        <v>0.7889422529088783</v>
      </c>
      <c r="CB17" s="8">
        <v>3.7903060333205376</v>
      </c>
      <c r="CC17" s="8">
        <v>-0.8311717290045514</v>
      </c>
      <c r="CD17" s="40">
        <v>4.660212128045031</v>
      </c>
      <c r="CE17" s="164" t="s">
        <v>154</v>
      </c>
      <c r="CF17" s="8">
        <f t="shared" si="32"/>
        <v>66.49087813126181</v>
      </c>
      <c r="CG17" s="8">
        <f t="shared" si="0"/>
        <v>56.15922339614022</v>
      </c>
      <c r="CH17" s="8">
        <f t="shared" si="1"/>
        <v>10.331654735121592</v>
      </c>
      <c r="CI17" s="8">
        <f t="shared" si="2"/>
        <v>8.133100872129136</v>
      </c>
      <c r="CJ17" s="8">
        <f t="shared" si="3"/>
        <v>2.198553862992456</v>
      </c>
      <c r="CK17" s="8">
        <f t="shared" si="4"/>
        <v>5.2060721444233184</v>
      </c>
      <c r="CL17" s="8">
        <f t="shared" si="5"/>
        <v>7.120419407783967</v>
      </c>
      <c r="CM17" s="8">
        <f t="shared" si="6"/>
        <v>1.9143472633606482</v>
      </c>
      <c r="CN17" s="8">
        <f t="shared" si="7"/>
        <v>-0.38066759187130544</v>
      </c>
      <c r="CO17" s="8">
        <f t="shared" si="8"/>
        <v>1.266007761016266</v>
      </c>
      <c r="CP17" s="8">
        <f t="shared" si="9"/>
        <v>1.6466753528875715</v>
      </c>
      <c r="CQ17" s="9">
        <f t="shared" si="10"/>
        <v>5.426092359285337</v>
      </c>
      <c r="CS17" s="164" t="s">
        <v>154</v>
      </c>
      <c r="CT17" s="37">
        <f t="shared" si="11"/>
        <v>1.397979460286005</v>
      </c>
      <c r="CU17" s="37">
        <f t="shared" si="12"/>
        <v>1.6417961509874401</v>
      </c>
      <c r="CV17" s="37">
        <f t="shared" si="13"/>
        <v>0.2438166907014352</v>
      </c>
      <c r="CW17" s="37">
        <f t="shared" si="14"/>
        <v>0.4586328842733708</v>
      </c>
      <c r="CX17" s="37">
        <f t="shared" si="15"/>
        <v>2.9701104909422833</v>
      </c>
      <c r="CY17" s="37">
        <f t="shared" si="16"/>
        <v>0.5993695237836786</v>
      </c>
      <c r="CZ17" s="37">
        <f t="shared" si="17"/>
        <v>0.16064737700928622</v>
      </c>
      <c r="DA17" s="37">
        <f t="shared" si="18"/>
        <v>0.1845025967809276</v>
      </c>
      <c r="DB17" s="37">
        <f t="shared" si="19"/>
        <v>0.023855219771641376</v>
      </c>
      <c r="DC17" s="37">
        <f t="shared" si="20"/>
        <v>28.303049724314867</v>
      </c>
      <c r="DD17" s="37">
        <f t="shared" si="21"/>
        <v>12.704315543391187</v>
      </c>
      <c r="DE17" s="8">
        <f t="shared" si="22"/>
        <v>11.882828181062703</v>
      </c>
      <c r="DF17" s="9">
        <f t="shared" si="23"/>
        <v>0.821487362328484</v>
      </c>
      <c r="DH17" s="164" t="s">
        <v>154</v>
      </c>
      <c r="DI17" s="8">
        <f t="shared" si="24"/>
        <v>0.42682822826146566</v>
      </c>
      <c r="DJ17" s="8">
        <f t="shared" si="25"/>
        <v>0.24182976358204739</v>
      </c>
      <c r="DK17" s="8">
        <f t="shared" si="26"/>
        <v>0.1849984646794183</v>
      </c>
      <c r="DL17" s="8">
        <f t="shared" si="27"/>
        <v>15.171905952662215</v>
      </c>
      <c r="DM17" s="8">
        <f t="shared" si="28"/>
        <v>2.6486826991948473</v>
      </c>
      <c r="DN17" s="8">
        <f t="shared" si="29"/>
        <v>2.6203905847774775</v>
      </c>
      <c r="DO17" s="8">
        <f t="shared" si="30"/>
        <v>9.90283266868989</v>
      </c>
      <c r="DP17" s="173">
        <f t="shared" si="31"/>
        <v>100</v>
      </c>
      <c r="DQ17" s="21"/>
    </row>
    <row r="18" spans="2:121" ht="10.5" customHeight="1">
      <c r="B18" s="76" t="s">
        <v>126</v>
      </c>
      <c r="C18" s="1">
        <v>107320554</v>
      </c>
      <c r="D18" s="1">
        <v>90629160</v>
      </c>
      <c r="E18" s="1">
        <v>16691394</v>
      </c>
      <c r="F18" s="1">
        <v>13116072</v>
      </c>
      <c r="G18" s="1">
        <v>3575322</v>
      </c>
      <c r="H18" s="1">
        <v>12643698</v>
      </c>
      <c r="I18" s="1">
        <v>15380344</v>
      </c>
      <c r="J18" s="1">
        <v>2736646</v>
      </c>
      <c r="K18" s="1">
        <v>-721562</v>
      </c>
      <c r="L18" s="1">
        <v>1498900</v>
      </c>
      <c r="M18" s="1">
        <v>2220462</v>
      </c>
      <c r="N18" s="7">
        <v>13113837</v>
      </c>
      <c r="O18" s="1"/>
      <c r="P18" s="76" t="s">
        <v>155</v>
      </c>
      <c r="Q18" s="1">
        <v>6527309</v>
      </c>
      <c r="R18" s="1">
        <v>7006157</v>
      </c>
      <c r="S18" s="1">
        <v>478848</v>
      </c>
      <c r="T18" s="1">
        <v>796605</v>
      </c>
      <c r="U18" s="1">
        <v>4871747</v>
      </c>
      <c r="V18" s="1">
        <v>918176</v>
      </c>
      <c r="W18" s="1">
        <v>251423</v>
      </c>
      <c r="X18" s="1">
        <v>288759</v>
      </c>
      <c r="Y18" s="1">
        <v>37336</v>
      </c>
      <c r="Z18" s="1">
        <v>52633615.99816957</v>
      </c>
      <c r="AA18" s="1">
        <v>21766359.998169575</v>
      </c>
      <c r="AB18" s="1">
        <v>20107226.90048726</v>
      </c>
      <c r="AC18" s="7">
        <v>1659133.0976823154</v>
      </c>
      <c r="AD18" s="1">
        <v>0</v>
      </c>
      <c r="AE18" s="76" t="s">
        <v>155</v>
      </c>
      <c r="AF18" s="1">
        <v>1120586</v>
      </c>
      <c r="AG18" s="1">
        <v>647363</v>
      </c>
      <c r="AH18" s="1">
        <v>473223</v>
      </c>
      <c r="AI18" s="1">
        <v>29746670</v>
      </c>
      <c r="AJ18" s="1">
        <v>2258041</v>
      </c>
      <c r="AK18" s="1">
        <v>6085766</v>
      </c>
      <c r="AL18" s="1">
        <v>21402863</v>
      </c>
      <c r="AM18" s="1">
        <v>172597867.99816957</v>
      </c>
      <c r="AN18" s="1">
        <v>89065</v>
      </c>
      <c r="AO18" s="7">
        <v>1937.8865771983335</v>
      </c>
      <c r="AQ18" s="76" t="s">
        <v>155</v>
      </c>
      <c r="AR18" s="8">
        <v>-2.4401136110465584</v>
      </c>
      <c r="AS18" s="8">
        <v>-2.8187780309383568</v>
      </c>
      <c r="AT18" s="8">
        <v>-0.3314583000809165</v>
      </c>
      <c r="AU18" s="8">
        <v>4.021574444650295</v>
      </c>
      <c r="AV18" s="8">
        <v>-13.595966660471914</v>
      </c>
      <c r="AW18" s="8">
        <v>11.298590864917395</v>
      </c>
      <c r="AX18" s="8">
        <v>9.078264599370097</v>
      </c>
      <c r="AY18" s="8">
        <v>-0.12689211396714672</v>
      </c>
      <c r="AZ18" s="8">
        <v>-72.0692319432256</v>
      </c>
      <c r="BA18" s="8">
        <v>-4.5751592376962815</v>
      </c>
      <c r="BB18" s="8">
        <v>11.574893636479208</v>
      </c>
      <c r="BC18" s="8">
        <v>13.658992263656083</v>
      </c>
      <c r="BD18" s="169"/>
      <c r="BE18" s="164" t="s">
        <v>155</v>
      </c>
      <c r="BF18" s="8">
        <v>29.897808080745765</v>
      </c>
      <c r="BG18" s="8">
        <v>22.2917334316393</v>
      </c>
      <c r="BH18" s="8">
        <v>-31.99099553327321</v>
      </c>
      <c r="BI18" s="8">
        <v>0.567979538092124</v>
      </c>
      <c r="BJ18" s="8">
        <v>-3.8199784491863955</v>
      </c>
      <c r="BK18" s="8">
        <v>40.05595062677515</v>
      </c>
      <c r="BL18" s="8">
        <v>4.055043973098811</v>
      </c>
      <c r="BM18" s="8">
        <v>0.42254402804440366</v>
      </c>
      <c r="BN18" s="8">
        <v>-18.69160913782966</v>
      </c>
      <c r="BO18" s="8">
        <v>16.093229898446367</v>
      </c>
      <c r="BP18" s="39">
        <v>42.31160959837565</v>
      </c>
      <c r="BQ18" s="39">
        <v>43.43147774723556</v>
      </c>
      <c r="BR18" s="9">
        <v>30.009788077014406</v>
      </c>
      <c r="BS18" s="1"/>
      <c r="BT18" s="76" t="s">
        <v>155</v>
      </c>
      <c r="BU18" s="8">
        <v>-9.910166305691826</v>
      </c>
      <c r="BV18" s="8">
        <v>1.9417919096990386</v>
      </c>
      <c r="BW18" s="8">
        <v>-22.27235546678668</v>
      </c>
      <c r="BX18" s="8">
        <v>3.2918688983263666</v>
      </c>
      <c r="BY18" s="8">
        <v>3.6567014814651597</v>
      </c>
      <c r="BZ18" s="8">
        <v>12.989900884032368</v>
      </c>
      <c r="CA18" s="8">
        <v>0.7945029322331938</v>
      </c>
      <c r="CB18" s="8">
        <v>3.536569163257298</v>
      </c>
      <c r="CC18" s="8">
        <v>-1.6362845208986374</v>
      </c>
      <c r="CD18" s="49">
        <v>5.258904321538135</v>
      </c>
      <c r="CE18" s="164" t="s">
        <v>155</v>
      </c>
      <c r="CF18" s="8">
        <f t="shared" si="32"/>
        <v>62.179536308720884</v>
      </c>
      <c r="CG18" s="8">
        <f t="shared" si="0"/>
        <v>52.508852543277726</v>
      </c>
      <c r="CH18" s="8">
        <f t="shared" si="1"/>
        <v>9.67068376544316</v>
      </c>
      <c r="CI18" s="8">
        <f t="shared" si="2"/>
        <v>7.599208583584067</v>
      </c>
      <c r="CJ18" s="8">
        <f t="shared" si="3"/>
        <v>2.0714751818590926</v>
      </c>
      <c r="CK18" s="8">
        <f t="shared" si="4"/>
        <v>7.325523858808087</v>
      </c>
      <c r="CL18" s="8">
        <f t="shared" si="5"/>
        <v>8.911085738418919</v>
      </c>
      <c r="CM18" s="8">
        <f t="shared" si="6"/>
        <v>1.585561879610832</v>
      </c>
      <c r="CN18" s="8">
        <f t="shared" si="7"/>
        <v>-0.41805962516735856</v>
      </c>
      <c r="CO18" s="8">
        <f t="shared" si="8"/>
        <v>0.8684348291115023</v>
      </c>
      <c r="CP18" s="8">
        <f t="shared" si="9"/>
        <v>1.2864944542788608</v>
      </c>
      <c r="CQ18" s="9">
        <f t="shared" si="10"/>
        <v>7.597913666082523</v>
      </c>
      <c r="CS18" s="164" t="s">
        <v>155</v>
      </c>
      <c r="CT18" s="37">
        <f t="shared" si="11"/>
        <v>3.781801638516893</v>
      </c>
      <c r="CU18" s="37">
        <f t="shared" si="12"/>
        <v>4.059237278686607</v>
      </c>
      <c r="CV18" s="37">
        <f t="shared" si="13"/>
        <v>0.27743564016971417</v>
      </c>
      <c r="CW18" s="37">
        <f t="shared" si="14"/>
        <v>0.46153814600331455</v>
      </c>
      <c r="CX18" s="37">
        <f t="shared" si="15"/>
        <v>2.8225997554336337</v>
      </c>
      <c r="CY18" s="37">
        <f t="shared" si="16"/>
        <v>0.5319741261286828</v>
      </c>
      <c r="CZ18" s="37">
        <f t="shared" si="17"/>
        <v>0.14566981789292227</v>
      </c>
      <c r="DA18" s="37">
        <f t="shared" si="18"/>
        <v>0.1673016030551793</v>
      </c>
      <c r="DB18" s="37">
        <f t="shared" si="19"/>
        <v>0.021631785162257017</v>
      </c>
      <c r="DC18" s="37">
        <f t="shared" si="20"/>
        <v>30.494939832471026</v>
      </c>
      <c r="DD18" s="37">
        <f t="shared" si="21"/>
        <v>12.61102483513899</v>
      </c>
      <c r="DE18" s="8">
        <f t="shared" si="22"/>
        <v>11.649753924365102</v>
      </c>
      <c r="DF18" s="9">
        <f t="shared" si="23"/>
        <v>0.9612709107738867</v>
      </c>
      <c r="DH18" s="164" t="s">
        <v>155</v>
      </c>
      <c r="DI18" s="8">
        <f t="shared" si="24"/>
        <v>0.6492467218725343</v>
      </c>
      <c r="DJ18" s="8">
        <f t="shared" si="25"/>
        <v>0.3750701022603972</v>
      </c>
      <c r="DK18" s="8">
        <f t="shared" si="26"/>
        <v>0.27417661961213713</v>
      </c>
      <c r="DL18" s="8">
        <f t="shared" si="27"/>
        <v>17.2346682754595</v>
      </c>
      <c r="DM18" s="8">
        <f t="shared" si="28"/>
        <v>1.3082670291292051</v>
      </c>
      <c r="DN18" s="8">
        <f t="shared" si="29"/>
        <v>3.525979822685029</v>
      </c>
      <c r="DO18" s="8">
        <f t="shared" si="30"/>
        <v>12.400421423645268</v>
      </c>
      <c r="DP18" s="174">
        <f t="shared" si="31"/>
        <v>100</v>
      </c>
      <c r="DQ18" s="6"/>
    </row>
    <row r="19" spans="2:121" ht="10.5" customHeight="1">
      <c r="B19" s="77" t="s">
        <v>120</v>
      </c>
      <c r="C19" s="10">
        <v>95372858</v>
      </c>
      <c r="D19" s="10">
        <v>80533377</v>
      </c>
      <c r="E19" s="10">
        <v>14839481</v>
      </c>
      <c r="F19" s="10">
        <v>11673682</v>
      </c>
      <c r="G19" s="10">
        <v>3165799</v>
      </c>
      <c r="H19" s="10">
        <v>6970953</v>
      </c>
      <c r="I19" s="10">
        <v>12005761</v>
      </c>
      <c r="J19" s="10">
        <v>5034808</v>
      </c>
      <c r="K19" s="10">
        <v>-15846</v>
      </c>
      <c r="L19" s="10">
        <v>4729341</v>
      </c>
      <c r="M19" s="10">
        <v>4745187</v>
      </c>
      <c r="N19" s="11">
        <v>6815962</v>
      </c>
      <c r="O19" s="1"/>
      <c r="P19" s="77" t="s">
        <v>156</v>
      </c>
      <c r="Q19" s="10">
        <v>2068254</v>
      </c>
      <c r="R19" s="10">
        <v>2332506</v>
      </c>
      <c r="S19" s="10">
        <v>264252</v>
      </c>
      <c r="T19" s="10">
        <v>426517</v>
      </c>
      <c r="U19" s="10">
        <v>3570301</v>
      </c>
      <c r="V19" s="10">
        <v>750890</v>
      </c>
      <c r="W19" s="10">
        <v>170837</v>
      </c>
      <c r="X19" s="10">
        <v>196206</v>
      </c>
      <c r="Y19" s="10">
        <v>25369</v>
      </c>
      <c r="Z19" s="10">
        <v>41010730.331149295</v>
      </c>
      <c r="AA19" s="10">
        <v>17688676.33114929</v>
      </c>
      <c r="AB19" s="10">
        <v>17378190.02574394</v>
      </c>
      <c r="AC19" s="11">
        <v>310486.3054053536</v>
      </c>
      <c r="AD19" s="1">
        <v>0</v>
      </c>
      <c r="AE19" s="77" t="s">
        <v>156</v>
      </c>
      <c r="AF19" s="26">
        <v>4407904</v>
      </c>
      <c r="AG19" s="10">
        <v>4283337</v>
      </c>
      <c r="AH19" s="10">
        <v>124567</v>
      </c>
      <c r="AI19" s="10">
        <v>18914150</v>
      </c>
      <c r="AJ19" s="10">
        <v>824438</v>
      </c>
      <c r="AK19" s="10">
        <v>3152036</v>
      </c>
      <c r="AL19" s="10">
        <v>14937676</v>
      </c>
      <c r="AM19" s="10">
        <v>143354541.33114928</v>
      </c>
      <c r="AN19" s="10">
        <v>55002</v>
      </c>
      <c r="AO19" s="11">
        <v>2606.351429605274</v>
      </c>
      <c r="AQ19" s="77" t="s">
        <v>156</v>
      </c>
      <c r="AR19" s="12">
        <v>0.6286044775485551</v>
      </c>
      <c r="AS19" s="12">
        <v>0.2567825450612808</v>
      </c>
      <c r="AT19" s="12">
        <v>2.695555023143986</v>
      </c>
      <c r="AU19" s="12">
        <v>7.296271697663702</v>
      </c>
      <c r="AV19" s="12">
        <v>-11.325038178031189</v>
      </c>
      <c r="AW19" s="12">
        <v>-8.749443997489841</v>
      </c>
      <c r="AX19" s="12">
        <v>-2.4997147454859743</v>
      </c>
      <c r="AY19" s="12">
        <v>7.7146068074376615</v>
      </c>
      <c r="AZ19" s="12">
        <v>-102.1253395030681</v>
      </c>
      <c r="BA19" s="12">
        <v>-5.4357619400487165</v>
      </c>
      <c r="BB19" s="12">
        <v>11.504037368006863</v>
      </c>
      <c r="BC19" s="12">
        <v>1.3300836959045828</v>
      </c>
      <c r="BD19" s="171"/>
      <c r="BE19" s="77" t="s">
        <v>156</v>
      </c>
      <c r="BF19" s="12">
        <v>7.968484173962431</v>
      </c>
      <c r="BG19" s="12">
        <v>1.3071520710907267</v>
      </c>
      <c r="BH19" s="12">
        <v>-31.682699889607317</v>
      </c>
      <c r="BI19" s="12">
        <v>-12.690757461930389</v>
      </c>
      <c r="BJ19" s="12">
        <v>-1.6259013421283934</v>
      </c>
      <c r="BK19" s="12">
        <v>8.34384225365119</v>
      </c>
      <c r="BL19" s="12">
        <v>2.123322473622859</v>
      </c>
      <c r="BM19" s="12">
        <v>-1.4416604713777652</v>
      </c>
      <c r="BN19" s="12">
        <v>-20.200685728665345</v>
      </c>
      <c r="BO19" s="12">
        <v>28.833131195352145</v>
      </c>
      <c r="BP19" s="46">
        <v>84.76571113529248</v>
      </c>
      <c r="BQ19" s="46">
        <v>86.37432101544597</v>
      </c>
      <c r="BR19" s="9">
        <v>24.581711823221475</v>
      </c>
      <c r="BS19" s="1"/>
      <c r="BT19" s="77" t="s">
        <v>156</v>
      </c>
      <c r="BU19" s="12">
        <v>6.599313522228786</v>
      </c>
      <c r="BV19" s="12">
        <v>7.739857013820958</v>
      </c>
      <c r="BW19" s="12">
        <v>-21.848649869504115</v>
      </c>
      <c r="BX19" s="12">
        <v>4.3605582897981545</v>
      </c>
      <c r="BY19" s="12">
        <v>16.66536950113844</v>
      </c>
      <c r="BZ19" s="12">
        <v>10.983236159559114</v>
      </c>
      <c r="CA19" s="12">
        <v>2.473726046212688</v>
      </c>
      <c r="CB19" s="12">
        <v>6.782672191667167</v>
      </c>
      <c r="CC19" s="12">
        <v>1.2350223629235613</v>
      </c>
      <c r="CD19" s="66">
        <v>5.479970961882644</v>
      </c>
      <c r="CE19" s="165" t="s">
        <v>156</v>
      </c>
      <c r="CF19" s="12">
        <f t="shared" si="32"/>
        <v>66.52935938714944</v>
      </c>
      <c r="CG19" s="12">
        <f t="shared" si="0"/>
        <v>56.17776475875134</v>
      </c>
      <c r="CH19" s="12">
        <f t="shared" si="1"/>
        <v>10.35159462839811</v>
      </c>
      <c r="CI19" s="12">
        <f t="shared" si="2"/>
        <v>8.143224408240943</v>
      </c>
      <c r="CJ19" s="12">
        <f t="shared" si="3"/>
        <v>2.2083702201571684</v>
      </c>
      <c r="CK19" s="12">
        <f t="shared" si="4"/>
        <v>4.8627360774689965</v>
      </c>
      <c r="CL19" s="12">
        <f t="shared" si="5"/>
        <v>8.374873156105092</v>
      </c>
      <c r="CM19" s="12">
        <f t="shared" si="6"/>
        <v>3.5121370786360955</v>
      </c>
      <c r="CN19" s="12">
        <f t="shared" si="7"/>
        <v>-0.011053713299110425</v>
      </c>
      <c r="CO19" s="12">
        <f t="shared" si="8"/>
        <v>3.299052095653679</v>
      </c>
      <c r="CP19" s="12">
        <f t="shared" si="9"/>
        <v>3.3101058089527893</v>
      </c>
      <c r="CQ19" s="9">
        <f t="shared" si="10"/>
        <v>4.754618818984683</v>
      </c>
      <c r="CS19" s="165" t="s">
        <v>156</v>
      </c>
      <c r="CT19" s="41">
        <f t="shared" si="11"/>
        <v>1.4427544330265263</v>
      </c>
      <c r="CU19" s="41">
        <f t="shared" si="12"/>
        <v>1.627089018834713</v>
      </c>
      <c r="CV19" s="41">
        <f t="shared" si="13"/>
        <v>0.18433458580818682</v>
      </c>
      <c r="CW19" s="41">
        <f t="shared" si="14"/>
        <v>0.29752597723063745</v>
      </c>
      <c r="CX19" s="41">
        <f t="shared" si="15"/>
        <v>2.4905391673310144</v>
      </c>
      <c r="CY19" s="41">
        <f t="shared" si="16"/>
        <v>0.5237992413965056</v>
      </c>
      <c r="CZ19" s="41">
        <f t="shared" si="17"/>
        <v>0.11917097178342344</v>
      </c>
      <c r="DA19" s="41">
        <f t="shared" si="18"/>
        <v>0.13686765565854223</v>
      </c>
      <c r="DB19" s="41">
        <f t="shared" si="19"/>
        <v>0.017696683875118795</v>
      </c>
      <c r="DC19" s="41">
        <f t="shared" si="20"/>
        <v>28.607904535381568</v>
      </c>
      <c r="DD19" s="41">
        <f t="shared" si="21"/>
        <v>12.339111246073756</v>
      </c>
      <c r="DE19" s="12">
        <f t="shared" si="22"/>
        <v>12.122524940176318</v>
      </c>
      <c r="DF19" s="9">
        <f t="shared" si="23"/>
        <v>0.21658630589743902</v>
      </c>
      <c r="DH19" s="165" t="s">
        <v>156</v>
      </c>
      <c r="DI19" s="12">
        <f t="shared" si="24"/>
        <v>3.0748269005428526</v>
      </c>
      <c r="DJ19" s="12">
        <f t="shared" si="25"/>
        <v>2.9879325483700465</v>
      </c>
      <c r="DK19" s="12">
        <f t="shared" si="26"/>
        <v>0.08689435217280628</v>
      </c>
      <c r="DL19" s="12">
        <f t="shared" si="27"/>
        <v>13.193966388764956</v>
      </c>
      <c r="DM19" s="12">
        <f t="shared" si="28"/>
        <v>0.5751042083107409</v>
      </c>
      <c r="DN19" s="12">
        <f t="shared" si="29"/>
        <v>2.198769547676059</v>
      </c>
      <c r="DO19" s="12">
        <f t="shared" si="30"/>
        <v>10.420092632778154</v>
      </c>
      <c r="DP19" s="173">
        <f t="shared" si="31"/>
        <v>100</v>
      </c>
      <c r="DQ19" s="21"/>
    </row>
    <row r="20" spans="2:121" ht="10.5" customHeight="1">
      <c r="B20" s="77" t="s">
        <v>118</v>
      </c>
      <c r="C20" s="10">
        <v>12731606</v>
      </c>
      <c r="D20" s="10">
        <v>10749177</v>
      </c>
      <c r="E20" s="10">
        <v>1982429</v>
      </c>
      <c r="F20" s="10">
        <v>1560737</v>
      </c>
      <c r="G20" s="10">
        <v>421692</v>
      </c>
      <c r="H20" s="10">
        <v>1245879</v>
      </c>
      <c r="I20" s="10">
        <v>1457993</v>
      </c>
      <c r="J20" s="10">
        <v>212114</v>
      </c>
      <c r="K20" s="10">
        <v>-29499</v>
      </c>
      <c r="L20" s="10">
        <v>122171</v>
      </c>
      <c r="M20" s="10">
        <v>151670</v>
      </c>
      <c r="N20" s="11">
        <v>1225036</v>
      </c>
      <c r="O20" s="1"/>
      <c r="P20" s="77" t="s">
        <v>158</v>
      </c>
      <c r="Q20" s="10">
        <v>543983</v>
      </c>
      <c r="R20" s="10">
        <v>596951</v>
      </c>
      <c r="S20" s="10">
        <v>52968</v>
      </c>
      <c r="T20" s="10">
        <v>90660</v>
      </c>
      <c r="U20" s="10">
        <v>581645</v>
      </c>
      <c r="V20" s="10">
        <v>8748</v>
      </c>
      <c r="W20" s="10">
        <v>50342</v>
      </c>
      <c r="X20" s="10">
        <v>57818</v>
      </c>
      <c r="Y20" s="10">
        <v>7476</v>
      </c>
      <c r="Z20" s="10">
        <v>5487830.771167555</v>
      </c>
      <c r="AA20" s="10">
        <v>2293245.771167555</v>
      </c>
      <c r="AB20" s="10">
        <v>2230704.1820909167</v>
      </c>
      <c r="AC20" s="11">
        <v>62541.58907663822</v>
      </c>
      <c r="AD20" s="1">
        <v>0</v>
      </c>
      <c r="AE20" s="77" t="s">
        <v>158</v>
      </c>
      <c r="AF20" s="10">
        <v>-97450</v>
      </c>
      <c r="AG20" s="10">
        <v>-156794</v>
      </c>
      <c r="AH20" s="10">
        <v>59344</v>
      </c>
      <c r="AI20" s="10">
        <v>3292035</v>
      </c>
      <c r="AJ20" s="10">
        <v>197577</v>
      </c>
      <c r="AK20" s="10">
        <v>648856</v>
      </c>
      <c r="AL20" s="10">
        <v>2445602</v>
      </c>
      <c r="AM20" s="10">
        <v>19465315.771167554</v>
      </c>
      <c r="AN20" s="10">
        <v>11388</v>
      </c>
      <c r="AO20" s="11">
        <v>1709.2830849286577</v>
      </c>
      <c r="AQ20" s="77" t="s">
        <v>158</v>
      </c>
      <c r="AR20" s="12">
        <v>-3.7142842449550533</v>
      </c>
      <c r="AS20" s="12">
        <v>-4.066422533461516</v>
      </c>
      <c r="AT20" s="12">
        <v>-1.7589859677569621</v>
      </c>
      <c r="AU20" s="12">
        <v>2.659466357079665</v>
      </c>
      <c r="AV20" s="12">
        <v>-15.25805887636927</v>
      </c>
      <c r="AW20" s="12">
        <v>4.145580571869938</v>
      </c>
      <c r="AX20" s="12">
        <v>2.147203374096662</v>
      </c>
      <c r="AY20" s="12">
        <v>-8.199204532175765</v>
      </c>
      <c r="AZ20" s="12">
        <v>-135.38940312799235</v>
      </c>
      <c r="BA20" s="12">
        <v>-6.0092935944977</v>
      </c>
      <c r="BB20" s="12">
        <v>6.42463196598229</v>
      </c>
      <c r="BC20" s="12">
        <v>5.548409109120063</v>
      </c>
      <c r="BD20" s="171"/>
      <c r="BE20" s="77" t="s">
        <v>158</v>
      </c>
      <c r="BF20" s="12">
        <v>8.814445569073328</v>
      </c>
      <c r="BG20" s="12">
        <v>3.0457080615286887</v>
      </c>
      <c r="BH20" s="12">
        <v>-33.28042927861542</v>
      </c>
      <c r="BI20" s="12">
        <v>128.71991523285735</v>
      </c>
      <c r="BJ20" s="12">
        <v>-5.22014730804328</v>
      </c>
      <c r="BK20" s="12">
        <v>18.168310144535997</v>
      </c>
      <c r="BL20" s="12">
        <v>4.489507876875817</v>
      </c>
      <c r="BM20" s="12">
        <v>0.8424173715880352</v>
      </c>
      <c r="BN20" s="12">
        <v>-18.34862385321101</v>
      </c>
      <c r="BO20" s="12">
        <v>16.127709820996394</v>
      </c>
      <c r="BP20" s="46">
        <v>58.724002932325604</v>
      </c>
      <c r="BQ20" s="46">
        <v>60.007101441902456</v>
      </c>
      <c r="BR20" s="64">
        <v>23.422818820528946</v>
      </c>
      <c r="BS20" s="1"/>
      <c r="BT20" s="77" t="s">
        <v>158</v>
      </c>
      <c r="BU20" s="12">
        <v>-212.6016823812165</v>
      </c>
      <c r="BV20" s="12">
        <v>-1578.0731523378583</v>
      </c>
      <c r="BW20" s="12">
        <v>-21.849978929624946</v>
      </c>
      <c r="BX20" s="12">
        <v>3.0583459937433104</v>
      </c>
      <c r="BY20" s="12">
        <v>-8.239867359592047</v>
      </c>
      <c r="BZ20" s="12">
        <v>16.117417362064305</v>
      </c>
      <c r="CA20" s="12">
        <v>1.0483718689429802</v>
      </c>
      <c r="CB20" s="12">
        <v>1.6746555025512526</v>
      </c>
      <c r="CC20" s="12">
        <v>-1.4981143825900487</v>
      </c>
      <c r="CD20" s="66">
        <v>3.221024516692627</v>
      </c>
      <c r="CE20" s="165" t="s">
        <v>158</v>
      </c>
      <c r="CF20" s="12">
        <f t="shared" si="32"/>
        <v>65.40662452986419</v>
      </c>
      <c r="CG20" s="12">
        <f t="shared" si="0"/>
        <v>55.22220716255687</v>
      </c>
      <c r="CH20" s="12">
        <f t="shared" si="1"/>
        <v>10.184417367307324</v>
      </c>
      <c r="CI20" s="12">
        <f t="shared" si="2"/>
        <v>8.018041003536132</v>
      </c>
      <c r="CJ20" s="12">
        <f t="shared" si="3"/>
        <v>2.166376363771192</v>
      </c>
      <c r="CK20" s="12">
        <f t="shared" si="4"/>
        <v>6.4005075214110985</v>
      </c>
      <c r="CL20" s="12">
        <f t="shared" si="5"/>
        <v>7.4902098539783815</v>
      </c>
      <c r="CM20" s="12">
        <f t="shared" si="6"/>
        <v>1.0897023325672828</v>
      </c>
      <c r="CN20" s="12">
        <f t="shared" si="7"/>
        <v>-0.1515464755197784</v>
      </c>
      <c r="CO20" s="12">
        <f t="shared" si="8"/>
        <v>0.6276343083062763</v>
      </c>
      <c r="CP20" s="12">
        <f t="shared" si="9"/>
        <v>0.7791807838260547</v>
      </c>
      <c r="CQ20" s="64">
        <f t="shared" si="10"/>
        <v>6.293429885245169</v>
      </c>
      <c r="CS20" s="165" t="s">
        <v>158</v>
      </c>
      <c r="CT20" s="41">
        <f t="shared" si="11"/>
        <v>2.7946271532145364</v>
      </c>
      <c r="CU20" s="41">
        <f t="shared" si="12"/>
        <v>3.0667419271164187</v>
      </c>
      <c r="CV20" s="41">
        <f t="shared" si="13"/>
        <v>0.27211477390188216</v>
      </c>
      <c r="CW20" s="41">
        <f t="shared" si="14"/>
        <v>0.4657514990549886</v>
      </c>
      <c r="CX20" s="41">
        <f t="shared" si="15"/>
        <v>2.9881097580833758</v>
      </c>
      <c r="CY20" s="41">
        <f t="shared" si="16"/>
        <v>0.04494147489226826</v>
      </c>
      <c r="CZ20" s="41">
        <f t="shared" si="17"/>
        <v>0.2586241116857074</v>
      </c>
      <c r="DA20" s="41">
        <f t="shared" si="18"/>
        <v>0.2970308865250533</v>
      </c>
      <c r="DB20" s="41">
        <f t="shared" si="19"/>
        <v>0.038406774839345854</v>
      </c>
      <c r="DC20" s="41">
        <f t="shared" si="20"/>
        <v>28.19286794872472</v>
      </c>
      <c r="DD20" s="41">
        <f t="shared" si="21"/>
        <v>11.781189671550871</v>
      </c>
      <c r="DE20" s="12">
        <f t="shared" si="22"/>
        <v>11.459892088650747</v>
      </c>
      <c r="DF20" s="64">
        <f t="shared" si="23"/>
        <v>0.3212975829001252</v>
      </c>
      <c r="DH20" s="165" t="s">
        <v>158</v>
      </c>
      <c r="DI20" s="12">
        <f t="shared" si="24"/>
        <v>-0.5006340567274282</v>
      </c>
      <c r="DJ20" s="12">
        <f t="shared" si="25"/>
        <v>-0.8055045283788649</v>
      </c>
      <c r="DK20" s="12">
        <f t="shared" si="26"/>
        <v>0.3048704716514366</v>
      </c>
      <c r="DL20" s="12">
        <f t="shared" si="27"/>
        <v>16.912312333901273</v>
      </c>
      <c r="DM20" s="12">
        <f t="shared" si="28"/>
        <v>1.015020780154285</v>
      </c>
      <c r="DN20" s="12">
        <f t="shared" si="29"/>
        <v>3.3333957056124386</v>
      </c>
      <c r="DO20" s="12">
        <f t="shared" si="30"/>
        <v>12.563895848134548</v>
      </c>
      <c r="DP20" s="176">
        <f t="shared" si="31"/>
        <v>100</v>
      </c>
      <c r="DQ20" s="21"/>
    </row>
    <row r="21" spans="2:121" ht="10.5" customHeight="1">
      <c r="B21" s="76" t="s">
        <v>9</v>
      </c>
      <c r="C21" s="1">
        <v>6891995</v>
      </c>
      <c r="D21" s="1">
        <v>5819054</v>
      </c>
      <c r="E21" s="1">
        <v>1072941</v>
      </c>
      <c r="F21" s="1">
        <v>844729</v>
      </c>
      <c r="G21" s="1">
        <v>228212</v>
      </c>
      <c r="H21" s="1">
        <v>742047</v>
      </c>
      <c r="I21" s="1">
        <v>830359</v>
      </c>
      <c r="J21" s="1">
        <v>88312</v>
      </c>
      <c r="K21" s="1">
        <v>-17249</v>
      </c>
      <c r="L21" s="1">
        <v>42464</v>
      </c>
      <c r="M21" s="1">
        <v>59713</v>
      </c>
      <c r="N21" s="7">
        <v>738421</v>
      </c>
      <c r="O21" s="1"/>
      <c r="P21" s="76" t="s">
        <v>9</v>
      </c>
      <c r="Q21" s="1">
        <v>241967</v>
      </c>
      <c r="R21" s="1">
        <v>267466</v>
      </c>
      <c r="S21" s="1">
        <v>25499</v>
      </c>
      <c r="T21" s="1">
        <v>2322</v>
      </c>
      <c r="U21" s="1">
        <v>306012</v>
      </c>
      <c r="V21" s="1">
        <v>188120</v>
      </c>
      <c r="W21" s="1">
        <v>20875</v>
      </c>
      <c r="X21" s="1">
        <v>23975</v>
      </c>
      <c r="Y21" s="1">
        <v>3100</v>
      </c>
      <c r="Z21" s="1">
        <v>3462398.722850621</v>
      </c>
      <c r="AA21" s="1">
        <v>1239601.7228506212</v>
      </c>
      <c r="AB21" s="1">
        <v>1192256.4693329332</v>
      </c>
      <c r="AC21" s="7">
        <v>47345.25351768792</v>
      </c>
      <c r="AD21" s="1">
        <v>0</v>
      </c>
      <c r="AE21" s="76" t="s">
        <v>9</v>
      </c>
      <c r="AF21" s="25">
        <v>135366</v>
      </c>
      <c r="AG21" s="1">
        <v>106557</v>
      </c>
      <c r="AH21" s="1">
        <v>28809</v>
      </c>
      <c r="AI21" s="1">
        <v>2087431</v>
      </c>
      <c r="AJ21" s="1">
        <v>315813</v>
      </c>
      <c r="AK21" s="1">
        <v>226200</v>
      </c>
      <c r="AL21" s="1">
        <v>1545418</v>
      </c>
      <c r="AM21" s="1">
        <v>11096440.72285062</v>
      </c>
      <c r="AN21" s="1">
        <v>5554</v>
      </c>
      <c r="AO21" s="7">
        <v>1997.918747362373</v>
      </c>
      <c r="AQ21" s="76" t="s">
        <v>9</v>
      </c>
      <c r="AR21" s="8">
        <v>1.0481184099483498</v>
      </c>
      <c r="AS21" s="8">
        <v>0.676441135538056</v>
      </c>
      <c r="AT21" s="8">
        <v>3.112674811061821</v>
      </c>
      <c r="AU21" s="8">
        <v>7.747007945224</v>
      </c>
      <c r="AV21" s="8">
        <v>-11.048920521205648</v>
      </c>
      <c r="AW21" s="8">
        <v>3.8047195981249184</v>
      </c>
      <c r="AX21" s="8">
        <v>4.639446129573319</v>
      </c>
      <c r="AY21" s="8">
        <v>12.222024550791675</v>
      </c>
      <c r="AZ21" s="8">
        <v>-755.8555133079848</v>
      </c>
      <c r="BA21" s="8">
        <v>4.7485137768568535</v>
      </c>
      <c r="BB21" s="8">
        <v>57.51668469228943</v>
      </c>
      <c r="BC21" s="8">
        <v>6.643203133349315</v>
      </c>
      <c r="BD21" s="171"/>
      <c r="BE21" s="76" t="s">
        <v>9</v>
      </c>
      <c r="BF21" s="8">
        <v>8.635939155577105</v>
      </c>
      <c r="BG21" s="8">
        <v>2.968566533849204</v>
      </c>
      <c r="BH21" s="8">
        <v>-31.126596980255517</v>
      </c>
      <c r="BI21" s="8">
        <v>-63.2769255100427</v>
      </c>
      <c r="BJ21" s="8">
        <v>2.4225668900238975</v>
      </c>
      <c r="BK21" s="8">
        <v>14.294046526887536</v>
      </c>
      <c r="BL21" s="8">
        <v>5.4452694852755466</v>
      </c>
      <c r="BM21" s="8">
        <v>1.7657795322382104</v>
      </c>
      <c r="BN21" s="8">
        <v>-17.597022860180754</v>
      </c>
      <c r="BO21" s="8">
        <v>18.659844333542466</v>
      </c>
      <c r="BP21" s="39">
        <v>50.69725833218259</v>
      </c>
      <c r="BQ21" s="39">
        <v>52.02527577624883</v>
      </c>
      <c r="BR21" s="9">
        <v>23.524469259103075</v>
      </c>
      <c r="BS21" s="1"/>
      <c r="BT21" s="76" t="s">
        <v>9</v>
      </c>
      <c r="BU21" s="8">
        <v>-0.6269270298047277</v>
      </c>
      <c r="BV21" s="8">
        <v>7.246595609770827</v>
      </c>
      <c r="BW21" s="8">
        <v>-21.848465941458915</v>
      </c>
      <c r="BX21" s="8">
        <v>6.549311375197665</v>
      </c>
      <c r="BY21" s="8">
        <v>18.7726826553139</v>
      </c>
      <c r="BZ21" s="8">
        <v>14.909246079522076</v>
      </c>
      <c r="CA21" s="8">
        <v>3.277522865272987</v>
      </c>
      <c r="CB21" s="8">
        <v>6.1527525368883715</v>
      </c>
      <c r="CC21" s="8">
        <v>-0.2586021119172408</v>
      </c>
      <c r="CD21" s="40">
        <v>6.427977534463296</v>
      </c>
      <c r="CE21" s="164" t="s">
        <v>9</v>
      </c>
      <c r="CF21" s="8">
        <f t="shared" si="32"/>
        <v>62.109960951780586</v>
      </c>
      <c r="CG21" s="8">
        <f t="shared" si="0"/>
        <v>52.440725322102324</v>
      </c>
      <c r="CH21" s="8">
        <f t="shared" si="1"/>
        <v>9.669235629678258</v>
      </c>
      <c r="CI21" s="8">
        <f t="shared" si="2"/>
        <v>7.612612197895771</v>
      </c>
      <c r="CJ21" s="8">
        <f t="shared" si="3"/>
        <v>2.0566234317824885</v>
      </c>
      <c r="CK21" s="8">
        <f t="shared" si="4"/>
        <v>6.687252413036564</v>
      </c>
      <c r="CL21" s="8">
        <f t="shared" si="5"/>
        <v>7.483111213220493</v>
      </c>
      <c r="CM21" s="8">
        <f t="shared" si="6"/>
        <v>0.7958588001839304</v>
      </c>
      <c r="CN21" s="8">
        <f t="shared" si="7"/>
        <v>-0.1554462411039566</v>
      </c>
      <c r="CO21" s="8">
        <f t="shared" si="8"/>
        <v>0.3826812674496152</v>
      </c>
      <c r="CP21" s="8">
        <f t="shared" si="9"/>
        <v>0.5381275085535718</v>
      </c>
      <c r="CQ21" s="9">
        <f t="shared" si="10"/>
        <v>6.654575268260464</v>
      </c>
      <c r="CS21" s="164" t="s">
        <v>9</v>
      </c>
      <c r="CT21" s="37">
        <f t="shared" si="11"/>
        <v>2.1805820987420175</v>
      </c>
      <c r="CU21" s="37">
        <f t="shared" si="12"/>
        <v>2.4103765043255176</v>
      </c>
      <c r="CV21" s="37">
        <f t="shared" si="13"/>
        <v>0.22979440558349987</v>
      </c>
      <c r="CW21" s="37">
        <f t="shared" si="14"/>
        <v>0.020925628838969635</v>
      </c>
      <c r="CX21" s="37">
        <f t="shared" si="15"/>
        <v>2.7577491525713933</v>
      </c>
      <c r="CY21" s="37">
        <f t="shared" si="16"/>
        <v>1.6953183881080827</v>
      </c>
      <c r="CZ21" s="37">
        <f t="shared" si="17"/>
        <v>0.18812338588005648</v>
      </c>
      <c r="DA21" s="37">
        <f t="shared" si="18"/>
        <v>0.21606027192691513</v>
      </c>
      <c r="DB21" s="37">
        <f t="shared" si="19"/>
        <v>0.027936886046858685</v>
      </c>
      <c r="DC21" s="37">
        <f t="shared" si="20"/>
        <v>31.202786635182854</v>
      </c>
      <c r="DD21" s="37">
        <f t="shared" si="21"/>
        <v>11.171165185408872</v>
      </c>
      <c r="DE21" s="8">
        <f t="shared" si="22"/>
        <v>10.744494555607814</v>
      </c>
      <c r="DF21" s="9">
        <f t="shared" si="23"/>
        <v>0.42667062980105885</v>
      </c>
      <c r="DH21" s="164" t="s">
        <v>9</v>
      </c>
      <c r="DI21" s="8">
        <f t="shared" si="24"/>
        <v>1.2199046827803461</v>
      </c>
      <c r="DJ21" s="8">
        <f t="shared" si="25"/>
        <v>0.960280892417781</v>
      </c>
      <c r="DK21" s="8">
        <f t="shared" si="26"/>
        <v>0.2596237903625651</v>
      </c>
      <c r="DL21" s="8">
        <f t="shared" si="27"/>
        <v>18.811716766993637</v>
      </c>
      <c r="DM21" s="8">
        <f t="shared" si="28"/>
        <v>2.846074771973091</v>
      </c>
      <c r="DN21" s="8">
        <f t="shared" si="29"/>
        <v>2.0384914915482044</v>
      </c>
      <c r="DO21" s="8">
        <f t="shared" si="30"/>
        <v>13.92715050347234</v>
      </c>
      <c r="DP21" s="173">
        <f t="shared" si="31"/>
        <v>100</v>
      </c>
      <c r="DQ21" s="21"/>
    </row>
    <row r="22" spans="2:121" ht="10.5" customHeight="1">
      <c r="B22" s="76" t="s">
        <v>10</v>
      </c>
      <c r="C22" s="1">
        <v>12875169</v>
      </c>
      <c r="D22" s="1">
        <v>10871894</v>
      </c>
      <c r="E22" s="1">
        <v>2003275</v>
      </c>
      <c r="F22" s="1">
        <v>1577326</v>
      </c>
      <c r="G22" s="1">
        <v>425949</v>
      </c>
      <c r="H22" s="1">
        <v>1139803</v>
      </c>
      <c r="I22" s="1">
        <v>1297744</v>
      </c>
      <c r="J22" s="1">
        <v>157941</v>
      </c>
      <c r="K22" s="1">
        <v>12485</v>
      </c>
      <c r="L22" s="1">
        <v>115753</v>
      </c>
      <c r="M22" s="1">
        <v>103268</v>
      </c>
      <c r="N22" s="7">
        <v>1105487</v>
      </c>
      <c r="O22" s="1"/>
      <c r="P22" s="76" t="s">
        <v>10</v>
      </c>
      <c r="Q22" s="1">
        <v>488110</v>
      </c>
      <c r="R22" s="1">
        <v>539541</v>
      </c>
      <c r="S22" s="1">
        <v>51431</v>
      </c>
      <c r="T22" s="1">
        <v>13470</v>
      </c>
      <c r="U22" s="1">
        <v>561758</v>
      </c>
      <c r="V22" s="1">
        <v>42149</v>
      </c>
      <c r="W22" s="1">
        <v>21831</v>
      </c>
      <c r="X22" s="1">
        <v>25073</v>
      </c>
      <c r="Y22" s="1">
        <v>3242</v>
      </c>
      <c r="Z22" s="1">
        <v>7022460.599902805</v>
      </c>
      <c r="AA22" s="1">
        <v>3159740.599902805</v>
      </c>
      <c r="AB22" s="1">
        <v>3040759.137654702</v>
      </c>
      <c r="AC22" s="7">
        <v>118981.46224810262</v>
      </c>
      <c r="AD22" s="1">
        <v>0</v>
      </c>
      <c r="AE22" s="76" t="s">
        <v>10</v>
      </c>
      <c r="AF22" s="25">
        <v>646298</v>
      </c>
      <c r="AG22" s="1">
        <v>610176</v>
      </c>
      <c r="AH22" s="1">
        <v>36122</v>
      </c>
      <c r="AI22" s="1">
        <v>3216422</v>
      </c>
      <c r="AJ22" s="1">
        <v>228580</v>
      </c>
      <c r="AK22" s="1">
        <v>521347</v>
      </c>
      <c r="AL22" s="1">
        <v>2466495</v>
      </c>
      <c r="AM22" s="1">
        <v>21037432.599902805</v>
      </c>
      <c r="AN22" s="1">
        <v>10564</v>
      </c>
      <c r="AO22" s="7">
        <v>1991.4267890858391</v>
      </c>
      <c r="AQ22" s="76" t="s">
        <v>10</v>
      </c>
      <c r="AR22" s="8">
        <v>-2.373368926840738</v>
      </c>
      <c r="AS22" s="8">
        <v>-2.7278344438799804</v>
      </c>
      <c r="AT22" s="8">
        <v>-0.40369991970746666</v>
      </c>
      <c r="AU22" s="8">
        <v>4.08184407842599</v>
      </c>
      <c r="AV22" s="8">
        <v>-14.110717684825216</v>
      </c>
      <c r="AW22" s="8">
        <v>-2.621056966275432</v>
      </c>
      <c r="AX22" s="8">
        <v>-3.9076857916740093</v>
      </c>
      <c r="AY22" s="8">
        <v>-12.27254549090182</v>
      </c>
      <c r="AZ22" s="8">
        <v>38.96927871772039</v>
      </c>
      <c r="BA22" s="8">
        <v>6.7024944230379235</v>
      </c>
      <c r="BB22" s="8">
        <v>3.7890208848419067</v>
      </c>
      <c r="BC22" s="8">
        <v>-2.9966533232482595</v>
      </c>
      <c r="BD22" s="171"/>
      <c r="BE22" s="76" t="s">
        <v>10</v>
      </c>
      <c r="BF22" s="8">
        <v>6.22032268032712</v>
      </c>
      <c r="BG22" s="8">
        <v>0.6775391390345393</v>
      </c>
      <c r="BH22" s="8">
        <v>-32.667836196062</v>
      </c>
      <c r="BI22" s="8">
        <v>-76.59589255308057</v>
      </c>
      <c r="BJ22" s="8">
        <v>-5.159390732680756</v>
      </c>
      <c r="BK22" s="8">
        <v>39.38161375661376</v>
      </c>
      <c r="BL22" s="8">
        <v>-0.13266239707227814</v>
      </c>
      <c r="BM22" s="8">
        <v>-3.617283001460752</v>
      </c>
      <c r="BN22" s="8">
        <v>-21.95474241694752</v>
      </c>
      <c r="BO22" s="8">
        <v>24.436023458144806</v>
      </c>
      <c r="BP22" s="39">
        <v>79.03860595371069</v>
      </c>
      <c r="BQ22" s="39">
        <v>82.24558840444163</v>
      </c>
      <c r="BR22" s="9">
        <v>23.498742013576326</v>
      </c>
      <c r="BS22" s="1"/>
      <c r="BT22" s="76" t="s">
        <v>10</v>
      </c>
      <c r="BU22" s="8">
        <v>4.811143130981089</v>
      </c>
      <c r="BV22" s="8">
        <v>6.97166419183428</v>
      </c>
      <c r="BW22" s="8">
        <v>-21.851066591666306</v>
      </c>
      <c r="BX22" s="8">
        <v>-1.3960922904681292</v>
      </c>
      <c r="BY22" s="8">
        <v>-12.042328042328041</v>
      </c>
      <c r="BZ22" s="8">
        <v>0.21355692416518657</v>
      </c>
      <c r="CA22" s="8">
        <v>-0.6187317449758265</v>
      </c>
      <c r="CB22" s="8">
        <v>5.176195333027643</v>
      </c>
      <c r="CC22" s="8">
        <v>-1.1953085542191144</v>
      </c>
      <c r="CD22" s="40">
        <v>6.448584367821362</v>
      </c>
      <c r="CE22" s="164" t="s">
        <v>10</v>
      </c>
      <c r="CF22" s="8">
        <f t="shared" si="32"/>
        <v>61.20123707519084</v>
      </c>
      <c r="CG22" s="8">
        <f t="shared" si="0"/>
        <v>51.67880609181479</v>
      </c>
      <c r="CH22" s="8">
        <f t="shared" si="1"/>
        <v>9.522430983376058</v>
      </c>
      <c r="CI22" s="8">
        <f t="shared" si="2"/>
        <v>7.497711484087119</v>
      </c>
      <c r="CJ22" s="8">
        <f t="shared" si="3"/>
        <v>2.0247194992889384</v>
      </c>
      <c r="CK22" s="8">
        <f t="shared" si="4"/>
        <v>5.417975765756065</v>
      </c>
      <c r="CL22" s="8">
        <f t="shared" si="5"/>
        <v>6.168737529340894</v>
      </c>
      <c r="CM22" s="8">
        <f t="shared" si="6"/>
        <v>0.7507617635848288</v>
      </c>
      <c r="CN22" s="8">
        <f t="shared" si="7"/>
        <v>0.05934659536381679</v>
      </c>
      <c r="CO22" s="8">
        <f t="shared" si="8"/>
        <v>0.5502239850338714</v>
      </c>
      <c r="CP22" s="8">
        <f t="shared" si="9"/>
        <v>0.4908773896700546</v>
      </c>
      <c r="CQ22" s="9">
        <f t="shared" si="10"/>
        <v>5.254857001919081</v>
      </c>
      <c r="CS22" s="164" t="s">
        <v>10</v>
      </c>
      <c r="CT22" s="37">
        <f t="shared" si="11"/>
        <v>2.320197570126761</v>
      </c>
      <c r="CU22" s="37">
        <f t="shared" si="12"/>
        <v>2.5646713183171066</v>
      </c>
      <c r="CV22" s="37">
        <f t="shared" si="13"/>
        <v>0.2444737481903453</v>
      </c>
      <c r="CW22" s="37">
        <f t="shared" si="14"/>
        <v>0.06402872563481074</v>
      </c>
      <c r="CX22" s="37">
        <f t="shared" si="15"/>
        <v>2.670278311444693</v>
      </c>
      <c r="CY22" s="37">
        <f t="shared" si="16"/>
        <v>0.20035239471281652</v>
      </c>
      <c r="CZ22" s="37">
        <f t="shared" si="17"/>
        <v>0.10377216847316653</v>
      </c>
      <c r="DA22" s="37">
        <f t="shared" si="18"/>
        <v>0.11918279419759538</v>
      </c>
      <c r="DB22" s="37">
        <f t="shared" si="19"/>
        <v>0.015410625724428837</v>
      </c>
      <c r="DC22" s="37">
        <f t="shared" si="20"/>
        <v>33.38078715905309</v>
      </c>
      <c r="DD22" s="37">
        <f t="shared" si="21"/>
        <v>15.01961128050104</v>
      </c>
      <c r="DE22" s="8">
        <f t="shared" si="22"/>
        <v>14.454041020522393</v>
      </c>
      <c r="DF22" s="9">
        <f t="shared" si="23"/>
        <v>0.5655702599786455</v>
      </c>
      <c r="DH22" s="164" t="s">
        <v>10</v>
      </c>
      <c r="DI22" s="8">
        <f t="shared" si="24"/>
        <v>3.0721334313531488</v>
      </c>
      <c r="DJ22" s="8">
        <f t="shared" si="25"/>
        <v>2.9004299697807188</v>
      </c>
      <c r="DK22" s="8">
        <f t="shared" si="26"/>
        <v>0.17170346157243013</v>
      </c>
      <c r="DL22" s="8">
        <f t="shared" si="27"/>
        <v>15.289042447198906</v>
      </c>
      <c r="DM22" s="8">
        <f t="shared" si="28"/>
        <v>1.0865394287754297</v>
      </c>
      <c r="DN22" s="8">
        <f t="shared" si="29"/>
        <v>2.4781873811085138</v>
      </c>
      <c r="DO22" s="8">
        <f t="shared" si="30"/>
        <v>11.72431563731496</v>
      </c>
      <c r="DP22" s="173">
        <f t="shared" si="31"/>
        <v>100</v>
      </c>
      <c r="DQ22" s="21"/>
    </row>
    <row r="23" spans="2:121" s="52" customFormat="1" ht="10.5" customHeight="1">
      <c r="B23" s="76" t="s">
        <v>11</v>
      </c>
      <c r="C23" s="1">
        <v>25393452</v>
      </c>
      <c r="D23" s="1">
        <v>21458522</v>
      </c>
      <c r="E23" s="1">
        <v>3934930</v>
      </c>
      <c r="F23" s="1">
        <v>3098072</v>
      </c>
      <c r="G23" s="1">
        <v>836858</v>
      </c>
      <c r="H23" s="1">
        <v>2268887</v>
      </c>
      <c r="I23" s="1">
        <v>2679249</v>
      </c>
      <c r="J23" s="1">
        <v>410362</v>
      </c>
      <c r="K23" s="1">
        <v>-284322</v>
      </c>
      <c r="L23" s="1">
        <v>35313</v>
      </c>
      <c r="M23" s="1">
        <v>319635</v>
      </c>
      <c r="N23" s="7">
        <v>2511581</v>
      </c>
      <c r="O23" s="1"/>
      <c r="P23" s="76" t="s">
        <v>11</v>
      </c>
      <c r="Q23" s="1">
        <v>802337</v>
      </c>
      <c r="R23" s="1">
        <v>886882</v>
      </c>
      <c r="S23" s="1">
        <v>84545</v>
      </c>
      <c r="T23" s="1">
        <v>76431</v>
      </c>
      <c r="U23" s="1">
        <v>988187</v>
      </c>
      <c r="V23" s="1">
        <v>644626</v>
      </c>
      <c r="W23" s="1">
        <v>41628</v>
      </c>
      <c r="X23" s="1">
        <v>47810</v>
      </c>
      <c r="Y23" s="1">
        <v>6182</v>
      </c>
      <c r="Z23" s="1">
        <v>13436379.306814494</v>
      </c>
      <c r="AA23" s="1">
        <v>7902262.306814494</v>
      </c>
      <c r="AB23" s="1">
        <v>7684489.250945009</v>
      </c>
      <c r="AC23" s="7">
        <v>217773.05586948467</v>
      </c>
      <c r="AD23" s="1">
        <v>0</v>
      </c>
      <c r="AE23" s="76" t="s">
        <v>11</v>
      </c>
      <c r="AF23" s="25">
        <v>91798</v>
      </c>
      <c r="AG23" s="1">
        <v>19920</v>
      </c>
      <c r="AH23" s="1">
        <v>71878</v>
      </c>
      <c r="AI23" s="1">
        <v>5442319</v>
      </c>
      <c r="AJ23" s="1">
        <v>178674</v>
      </c>
      <c r="AK23" s="1">
        <v>845705</v>
      </c>
      <c r="AL23" s="1">
        <v>4417940</v>
      </c>
      <c r="AM23" s="1">
        <v>41098718.30681449</v>
      </c>
      <c r="AN23" s="1">
        <v>16594</v>
      </c>
      <c r="AO23" s="7">
        <v>2476.721604604947</v>
      </c>
      <c r="AQ23" s="76" t="s">
        <v>11</v>
      </c>
      <c r="AR23" s="8">
        <v>-0.5006616648956572</v>
      </c>
      <c r="AS23" s="8">
        <v>-0.8614101361359917</v>
      </c>
      <c r="AT23" s="8">
        <v>1.5137556810662256</v>
      </c>
      <c r="AU23" s="8">
        <v>6.056369464691375</v>
      </c>
      <c r="AV23" s="8">
        <v>-12.379789696753313</v>
      </c>
      <c r="AW23" s="8">
        <v>5.570382985059349</v>
      </c>
      <c r="AX23" s="8">
        <v>1.3360822777054107</v>
      </c>
      <c r="AY23" s="8">
        <v>-17.057365882842788</v>
      </c>
      <c r="AZ23" s="8">
        <v>12.648544357465008</v>
      </c>
      <c r="BA23" s="8">
        <v>-1.5143908969210174</v>
      </c>
      <c r="BB23" s="8">
        <v>-11.543719627616591</v>
      </c>
      <c r="BC23" s="8">
        <v>3.2258952805730323</v>
      </c>
      <c r="BD23" s="171"/>
      <c r="BE23" s="76" t="s">
        <v>11</v>
      </c>
      <c r="BF23" s="8">
        <v>6.264875138238625</v>
      </c>
      <c r="BG23" s="8">
        <v>0.7201254683200441</v>
      </c>
      <c r="BH23" s="8">
        <v>-32.63668669226969</v>
      </c>
      <c r="BI23" s="8">
        <v>13.743377581998928</v>
      </c>
      <c r="BJ23" s="8">
        <v>-3.2770919711687165</v>
      </c>
      <c r="BK23" s="8">
        <v>9.40829235920997</v>
      </c>
      <c r="BL23" s="8">
        <v>0.1395236949723358</v>
      </c>
      <c r="BM23" s="8">
        <v>-3.355569031736406</v>
      </c>
      <c r="BN23" s="8">
        <v>-21.746835443037973</v>
      </c>
      <c r="BO23" s="8">
        <v>39.43418835878186</v>
      </c>
      <c r="BP23" s="39">
        <v>89.11859427575057</v>
      </c>
      <c r="BQ23" s="39">
        <v>91.82835741144281</v>
      </c>
      <c r="BR23" s="9">
        <v>26.20872684302747</v>
      </c>
      <c r="BS23" s="1"/>
      <c r="BT23" s="76" t="s">
        <v>11</v>
      </c>
      <c r="BU23" s="8">
        <v>84.68564530731315</v>
      </c>
      <c r="BV23" s="8">
        <v>147.12785085643986</v>
      </c>
      <c r="BW23" s="8">
        <v>-21.848803453187347</v>
      </c>
      <c r="BX23" s="8">
        <v>0.6311544446057227</v>
      </c>
      <c r="BY23" s="8">
        <v>7.645315211104685</v>
      </c>
      <c r="BZ23" s="8">
        <v>-0.3375093834443634</v>
      </c>
      <c r="CA23" s="8">
        <v>0.553255256698786</v>
      </c>
      <c r="CB23" s="8">
        <v>10.164277033371102</v>
      </c>
      <c r="CC23" s="8">
        <v>-0.9396229568871941</v>
      </c>
      <c r="CD23" s="40">
        <v>11.209224436351262</v>
      </c>
      <c r="CE23" s="164" t="s">
        <v>11</v>
      </c>
      <c r="CF23" s="8">
        <f t="shared" si="32"/>
        <v>61.78648154044639</v>
      </c>
      <c r="CG23" s="8">
        <f t="shared" si="0"/>
        <v>52.21214403769376</v>
      </c>
      <c r="CH23" s="8">
        <f t="shared" si="1"/>
        <v>9.574337502752629</v>
      </c>
      <c r="CI23" s="8">
        <f t="shared" si="2"/>
        <v>7.538123152337612</v>
      </c>
      <c r="CJ23" s="8">
        <f t="shared" si="3"/>
        <v>2.0362143504150163</v>
      </c>
      <c r="CK23" s="8">
        <f t="shared" si="4"/>
        <v>5.5205784838886345</v>
      </c>
      <c r="CL23" s="8">
        <f t="shared" si="5"/>
        <v>6.519057309764717</v>
      </c>
      <c r="CM23" s="8">
        <f t="shared" si="6"/>
        <v>0.9984788258760826</v>
      </c>
      <c r="CN23" s="8">
        <f t="shared" si="7"/>
        <v>-0.6918025955881382</v>
      </c>
      <c r="CO23" s="8">
        <f t="shared" si="8"/>
        <v>0.08592238749728803</v>
      </c>
      <c r="CP23" s="8">
        <f t="shared" si="9"/>
        <v>0.7777249830854263</v>
      </c>
      <c r="CQ23" s="9">
        <f t="shared" si="10"/>
        <v>6.111093249308361</v>
      </c>
      <c r="CS23" s="164" t="s">
        <v>11</v>
      </c>
      <c r="CT23" s="37">
        <f t="shared" si="11"/>
        <v>1.9522190303121114</v>
      </c>
      <c r="CU23" s="37">
        <f t="shared" si="12"/>
        <v>2.15793104149661</v>
      </c>
      <c r="CV23" s="37">
        <f t="shared" si="13"/>
        <v>0.20571201118449906</v>
      </c>
      <c r="CW23" s="37">
        <f t="shared" si="14"/>
        <v>0.18596930305567982</v>
      </c>
      <c r="CX23" s="37">
        <f t="shared" si="15"/>
        <v>2.4044229131986112</v>
      </c>
      <c r="CY23" s="37">
        <f t="shared" si="16"/>
        <v>1.568482002741959</v>
      </c>
      <c r="CZ23" s="37">
        <f t="shared" si="17"/>
        <v>0.10128783016841124</v>
      </c>
      <c r="DA23" s="37">
        <f t="shared" si="18"/>
        <v>0.11632966177456859</v>
      </c>
      <c r="DB23" s="37">
        <f t="shared" si="19"/>
        <v>0.015041831606157352</v>
      </c>
      <c r="DC23" s="37">
        <f t="shared" si="20"/>
        <v>32.69293997566498</v>
      </c>
      <c r="DD23" s="37">
        <f t="shared" si="21"/>
        <v>19.22751519359239</v>
      </c>
      <c r="DE23" s="8">
        <f t="shared" si="22"/>
        <v>18.697637219676654</v>
      </c>
      <c r="DF23" s="9">
        <f t="shared" si="23"/>
        <v>0.5298779739157369</v>
      </c>
      <c r="DH23" s="164" t="s">
        <v>11</v>
      </c>
      <c r="DI23" s="8">
        <f t="shared" si="24"/>
        <v>0.22335976347169728</v>
      </c>
      <c r="DJ23" s="8">
        <f t="shared" si="25"/>
        <v>0.04846866476781858</v>
      </c>
      <c r="DK23" s="8">
        <f t="shared" si="26"/>
        <v>0.1748910987038787</v>
      </c>
      <c r="DL23" s="8">
        <f t="shared" si="27"/>
        <v>13.242065018600885</v>
      </c>
      <c r="DM23" s="8">
        <f t="shared" si="28"/>
        <v>0.4347434843737559</v>
      </c>
      <c r="DN23" s="8">
        <f t="shared" si="29"/>
        <v>2.057740569150001</v>
      </c>
      <c r="DO23" s="8">
        <f t="shared" si="30"/>
        <v>10.74958096507713</v>
      </c>
      <c r="DP23" s="173">
        <f t="shared" si="31"/>
        <v>100</v>
      </c>
      <c r="DQ23" s="53"/>
    </row>
    <row r="24" spans="2:121" ht="10.5" customHeight="1">
      <c r="B24" s="77" t="s">
        <v>119</v>
      </c>
      <c r="C24" s="10">
        <v>13150593</v>
      </c>
      <c r="D24" s="10">
        <v>11103483</v>
      </c>
      <c r="E24" s="10">
        <v>2047110</v>
      </c>
      <c r="F24" s="10">
        <v>1610580</v>
      </c>
      <c r="G24" s="10">
        <v>436530</v>
      </c>
      <c r="H24" s="10">
        <v>1941093</v>
      </c>
      <c r="I24" s="10">
        <v>2121042</v>
      </c>
      <c r="J24" s="10">
        <v>179949</v>
      </c>
      <c r="K24" s="10">
        <v>-78192</v>
      </c>
      <c r="L24" s="10">
        <v>44879</v>
      </c>
      <c r="M24" s="10">
        <v>123071</v>
      </c>
      <c r="N24" s="11">
        <v>1977240</v>
      </c>
      <c r="O24" s="1"/>
      <c r="P24" s="77" t="s">
        <v>159</v>
      </c>
      <c r="Q24" s="10">
        <v>480522</v>
      </c>
      <c r="R24" s="10">
        <v>531156</v>
      </c>
      <c r="S24" s="10">
        <v>50634</v>
      </c>
      <c r="T24" s="10">
        <v>30014</v>
      </c>
      <c r="U24" s="10">
        <v>619856</v>
      </c>
      <c r="V24" s="10">
        <v>846848</v>
      </c>
      <c r="W24" s="10">
        <v>42045</v>
      </c>
      <c r="X24" s="10">
        <v>48289</v>
      </c>
      <c r="Y24" s="10">
        <v>6244</v>
      </c>
      <c r="Z24" s="10">
        <v>8114358.410677249</v>
      </c>
      <c r="AA24" s="10">
        <v>3868948.410677249</v>
      </c>
      <c r="AB24" s="10">
        <v>3791504.472937196</v>
      </c>
      <c r="AC24" s="11">
        <v>77443.93774005315</v>
      </c>
      <c r="AD24" s="1">
        <v>0</v>
      </c>
      <c r="AE24" s="77" t="s">
        <v>159</v>
      </c>
      <c r="AF24" s="26">
        <v>555445</v>
      </c>
      <c r="AG24" s="10">
        <v>490752</v>
      </c>
      <c r="AH24" s="10">
        <v>64693</v>
      </c>
      <c r="AI24" s="10">
        <v>3689965</v>
      </c>
      <c r="AJ24" s="10">
        <v>456261</v>
      </c>
      <c r="AK24" s="10">
        <v>546165</v>
      </c>
      <c r="AL24" s="10">
        <v>2687539</v>
      </c>
      <c r="AM24" s="10">
        <v>23206044.410677247</v>
      </c>
      <c r="AN24" s="10">
        <v>11247</v>
      </c>
      <c r="AO24" s="11">
        <v>2063.309719096403</v>
      </c>
      <c r="AQ24" s="77" t="s">
        <v>159</v>
      </c>
      <c r="AR24" s="12">
        <v>-1.2847343838365883</v>
      </c>
      <c r="AS24" s="12">
        <v>-1.6526124209747615</v>
      </c>
      <c r="AT24" s="12">
        <v>0.7595691836993854</v>
      </c>
      <c r="AU24" s="12">
        <v>5.218939905689838</v>
      </c>
      <c r="AV24" s="12">
        <v>-12.865480733915655</v>
      </c>
      <c r="AW24" s="12">
        <v>-5.5442986233777605</v>
      </c>
      <c r="AX24" s="12">
        <v>-5.74168845689623</v>
      </c>
      <c r="AY24" s="12">
        <v>-7.8196235925702045</v>
      </c>
      <c r="AZ24" s="12">
        <v>-15.619039169587012</v>
      </c>
      <c r="BA24" s="12">
        <v>0.6436132041621815</v>
      </c>
      <c r="BB24" s="12">
        <v>9.668422131330143</v>
      </c>
      <c r="BC24" s="12">
        <v>-4.94175564775508</v>
      </c>
      <c r="BD24" s="171"/>
      <c r="BE24" s="77" t="s">
        <v>159</v>
      </c>
      <c r="BF24" s="12">
        <v>6.6487632195132775</v>
      </c>
      <c r="BG24" s="12">
        <v>1.0845797087107032</v>
      </c>
      <c r="BH24" s="12">
        <v>-32.39064252523634</v>
      </c>
      <c r="BI24" s="12">
        <v>-64.91437255245776</v>
      </c>
      <c r="BJ24" s="12">
        <v>-3.0472144624596065</v>
      </c>
      <c r="BK24" s="12">
        <v>-6.382395404728372</v>
      </c>
      <c r="BL24" s="12">
        <v>-1.3699594172980836</v>
      </c>
      <c r="BM24" s="12">
        <v>-4.811748472304356</v>
      </c>
      <c r="BN24" s="12">
        <v>-22.923095914084683</v>
      </c>
      <c r="BO24" s="12">
        <v>26.300601083732268</v>
      </c>
      <c r="BP24" s="46">
        <v>72.13009133455078</v>
      </c>
      <c r="BQ24" s="46">
        <v>73.51839317565451</v>
      </c>
      <c r="BR24" s="9">
        <v>23.682612802353074</v>
      </c>
      <c r="BS24" s="1"/>
      <c r="BT24" s="77" t="s">
        <v>159</v>
      </c>
      <c r="BU24" s="12">
        <v>-4.27570637047505</v>
      </c>
      <c r="BV24" s="12">
        <v>-1.3516229928679977</v>
      </c>
      <c r="BW24" s="12">
        <v>-21.84853646456227</v>
      </c>
      <c r="BX24" s="12">
        <v>2.593185523602773</v>
      </c>
      <c r="BY24" s="12">
        <v>19.907755380936113</v>
      </c>
      <c r="BZ24" s="12">
        <v>-0.3477651618129768</v>
      </c>
      <c r="CA24" s="12">
        <v>0.728004602500267</v>
      </c>
      <c r="CB24" s="12">
        <v>6.442852667712443</v>
      </c>
      <c r="CC24" s="12">
        <v>-1.1478694979609088</v>
      </c>
      <c r="CD24" s="66">
        <v>7.678865520775771</v>
      </c>
      <c r="CE24" s="165" t="s">
        <v>159</v>
      </c>
      <c r="CF24" s="12">
        <f t="shared" si="32"/>
        <v>56.668826307810264</v>
      </c>
      <c r="CG24" s="12">
        <f t="shared" si="0"/>
        <v>47.84737460422689</v>
      </c>
      <c r="CH24" s="12">
        <f t="shared" si="1"/>
        <v>8.821451703583364</v>
      </c>
      <c r="CI24" s="12">
        <f t="shared" si="2"/>
        <v>6.940346969511797</v>
      </c>
      <c r="CJ24" s="12">
        <f t="shared" si="3"/>
        <v>1.8811047340715672</v>
      </c>
      <c r="CK24" s="12">
        <f t="shared" si="4"/>
        <v>8.364600901594805</v>
      </c>
      <c r="CL24" s="12">
        <f t="shared" si="5"/>
        <v>9.140041113702667</v>
      </c>
      <c r="CM24" s="12">
        <f t="shared" si="6"/>
        <v>0.7754402121078607</v>
      </c>
      <c r="CN24" s="12">
        <f t="shared" si="7"/>
        <v>-0.33694669637029295</v>
      </c>
      <c r="CO24" s="12">
        <f t="shared" si="8"/>
        <v>0.1933935797319723</v>
      </c>
      <c r="CP24" s="12">
        <f t="shared" si="9"/>
        <v>0.5303402761022652</v>
      </c>
      <c r="CQ24" s="9">
        <f t="shared" si="10"/>
        <v>8.520366353734373</v>
      </c>
      <c r="CS24" s="164" t="s">
        <v>159</v>
      </c>
      <c r="CT24" s="37">
        <f t="shared" si="11"/>
        <v>2.0706760337789785</v>
      </c>
      <c r="CU24" s="37">
        <f t="shared" si="12"/>
        <v>2.2888691868382867</v>
      </c>
      <c r="CV24" s="37">
        <f t="shared" si="13"/>
        <v>0.218193153059308</v>
      </c>
      <c r="CW24" s="37">
        <f t="shared" si="14"/>
        <v>0.12933699284911465</v>
      </c>
      <c r="CX24" s="37">
        <f t="shared" si="15"/>
        <v>2.6710971892943562</v>
      </c>
      <c r="CY24" s="37">
        <f t="shared" si="16"/>
        <v>3.649256137811922</v>
      </c>
      <c r="CZ24" s="37">
        <f t="shared" si="17"/>
        <v>0.1811812442307265</v>
      </c>
      <c r="DA24" s="37">
        <f t="shared" si="18"/>
        <v>0.20808802717701397</v>
      </c>
      <c r="DB24" s="37">
        <f t="shared" si="19"/>
        <v>0.026906782946287462</v>
      </c>
      <c r="DC24" s="37">
        <f t="shared" si="20"/>
        <v>34.96657279059494</v>
      </c>
      <c r="DD24" s="37">
        <f t="shared" si="21"/>
        <v>16.67215809040304</v>
      </c>
      <c r="DE24" s="8">
        <f t="shared" si="22"/>
        <v>16.338434960473926</v>
      </c>
      <c r="DF24" s="9">
        <f t="shared" si="23"/>
        <v>0.33372312992911757</v>
      </c>
      <c r="DH24" s="164" t="s">
        <v>159</v>
      </c>
      <c r="DI24" s="8">
        <f t="shared" si="24"/>
        <v>2.393535883023805</v>
      </c>
      <c r="DJ24" s="8">
        <f t="shared" si="25"/>
        <v>2.1147593761141037</v>
      </c>
      <c r="DK24" s="8">
        <f t="shared" si="26"/>
        <v>0.27877650690970124</v>
      </c>
      <c r="DL24" s="8">
        <f t="shared" si="27"/>
        <v>15.900878817168099</v>
      </c>
      <c r="DM24" s="8">
        <f t="shared" si="28"/>
        <v>1.9661299958129506</v>
      </c>
      <c r="DN24" s="8">
        <f t="shared" si="29"/>
        <v>2.3535463017070937</v>
      </c>
      <c r="DO24" s="8">
        <f t="shared" si="30"/>
        <v>11.581202519648055</v>
      </c>
      <c r="DP24" s="173">
        <f t="shared" si="31"/>
        <v>100</v>
      </c>
      <c r="DQ24" s="21"/>
    </row>
    <row r="25" spans="2:121" ht="10.5" customHeight="1">
      <c r="B25" s="76" t="s">
        <v>12</v>
      </c>
      <c r="C25" s="1">
        <v>55373822</v>
      </c>
      <c r="D25" s="1">
        <v>46767335</v>
      </c>
      <c r="E25" s="1">
        <v>8606487</v>
      </c>
      <c r="F25" s="1">
        <v>6774769</v>
      </c>
      <c r="G25" s="1">
        <v>1831718</v>
      </c>
      <c r="H25" s="1">
        <v>3919699</v>
      </c>
      <c r="I25" s="1">
        <v>4684544</v>
      </c>
      <c r="J25" s="1">
        <v>764845</v>
      </c>
      <c r="K25" s="1">
        <v>-291993</v>
      </c>
      <c r="L25" s="1">
        <v>298658</v>
      </c>
      <c r="M25" s="1">
        <v>590651</v>
      </c>
      <c r="N25" s="7">
        <v>4118608</v>
      </c>
      <c r="O25" s="1"/>
      <c r="P25" s="76" t="s">
        <v>12</v>
      </c>
      <c r="Q25" s="1">
        <v>1255171</v>
      </c>
      <c r="R25" s="1">
        <v>1415542</v>
      </c>
      <c r="S25" s="1">
        <v>160371</v>
      </c>
      <c r="T25" s="1">
        <v>213259</v>
      </c>
      <c r="U25" s="1">
        <v>1895009</v>
      </c>
      <c r="V25" s="1">
        <v>755169</v>
      </c>
      <c r="W25" s="1">
        <v>93084</v>
      </c>
      <c r="X25" s="1">
        <v>106907</v>
      </c>
      <c r="Y25" s="1">
        <v>13823</v>
      </c>
      <c r="Z25" s="1">
        <v>21934803.737310924</v>
      </c>
      <c r="AA25" s="1">
        <v>12038254.737310925</v>
      </c>
      <c r="AB25" s="1">
        <v>11651324.172866791</v>
      </c>
      <c r="AC25" s="7">
        <v>386930.5644441347</v>
      </c>
      <c r="AD25" s="1">
        <v>0</v>
      </c>
      <c r="AE25" s="76" t="s">
        <v>12</v>
      </c>
      <c r="AF25" s="25">
        <v>289046</v>
      </c>
      <c r="AG25" s="1">
        <v>216100</v>
      </c>
      <c r="AH25" s="1">
        <v>72946</v>
      </c>
      <c r="AI25" s="1">
        <v>9607503</v>
      </c>
      <c r="AJ25" s="1">
        <v>852624</v>
      </c>
      <c r="AK25" s="1">
        <v>1329463</v>
      </c>
      <c r="AL25" s="1">
        <v>7425416</v>
      </c>
      <c r="AM25" s="1">
        <v>81228324.73731092</v>
      </c>
      <c r="AN25" s="1">
        <v>31234</v>
      </c>
      <c r="AO25" s="7">
        <v>2600.637918208072</v>
      </c>
      <c r="AQ25" s="76" t="s">
        <v>12</v>
      </c>
      <c r="AR25" s="8">
        <v>2.4844612669158948</v>
      </c>
      <c r="AS25" s="8">
        <v>2.1116124964661735</v>
      </c>
      <c r="AT25" s="8">
        <v>4.559069007996384</v>
      </c>
      <c r="AU25" s="8">
        <v>9.270520614768039</v>
      </c>
      <c r="AV25" s="8">
        <v>-9.8219151713032</v>
      </c>
      <c r="AW25" s="8">
        <v>4.948964647154299</v>
      </c>
      <c r="AX25" s="8">
        <v>3.212160523421416</v>
      </c>
      <c r="AY25" s="8">
        <v>-4.857007799574569</v>
      </c>
      <c r="AZ25" s="8">
        <v>-19.753187684811895</v>
      </c>
      <c r="BA25" s="8">
        <v>-4.987958783089487</v>
      </c>
      <c r="BB25" s="8">
        <v>5.819953203885583</v>
      </c>
      <c r="BC25" s="8">
        <v>5.8823378186573745</v>
      </c>
      <c r="BD25" s="171"/>
      <c r="BE25" s="76" t="s">
        <v>12</v>
      </c>
      <c r="BF25" s="8">
        <v>10.759210513543874</v>
      </c>
      <c r="BG25" s="8">
        <v>3.9255605242890796</v>
      </c>
      <c r="BH25" s="8">
        <v>-29.916968928899184</v>
      </c>
      <c r="BI25" s="8">
        <v>19.062613404795805</v>
      </c>
      <c r="BJ25" s="8">
        <v>-0.5080105109243785</v>
      </c>
      <c r="BK25" s="8">
        <v>12.250391673628101</v>
      </c>
      <c r="BL25" s="8">
        <v>4.7134789749589405</v>
      </c>
      <c r="BM25" s="8">
        <v>1.0577759292169244</v>
      </c>
      <c r="BN25" s="8">
        <v>-18.178051379187878</v>
      </c>
      <c r="BO25" s="8">
        <v>14.291245481616176</v>
      </c>
      <c r="BP25" s="39">
        <v>25.793564924260938</v>
      </c>
      <c r="BQ25" s="39">
        <v>25.844805235455066</v>
      </c>
      <c r="BR25" s="45">
        <v>24.269916658753957</v>
      </c>
      <c r="BS25" s="1"/>
      <c r="BT25" s="76" t="s">
        <v>12</v>
      </c>
      <c r="BU25" s="8">
        <v>-7.194939878955227</v>
      </c>
      <c r="BV25" s="8">
        <v>-0.9242788241119404</v>
      </c>
      <c r="BW25" s="8">
        <v>-21.848316352221474</v>
      </c>
      <c r="BX25" s="8">
        <v>3.187540813170195</v>
      </c>
      <c r="BY25" s="8">
        <v>20.055759726270434</v>
      </c>
      <c r="BZ25" s="8">
        <v>5.580222951611225</v>
      </c>
      <c r="CA25" s="8">
        <v>1.1453369571983725</v>
      </c>
      <c r="CB25" s="8">
        <v>5.548466247708262</v>
      </c>
      <c r="CC25" s="8">
        <v>1.3807832877832862</v>
      </c>
      <c r="CD25" s="40">
        <v>4.11092006272475</v>
      </c>
      <c r="CE25" s="164" t="s">
        <v>12</v>
      </c>
      <c r="CF25" s="8">
        <f t="shared" si="32"/>
        <v>68.17058234190682</v>
      </c>
      <c r="CG25" s="8">
        <f t="shared" si="0"/>
        <v>57.57515638940437</v>
      </c>
      <c r="CH25" s="8">
        <f t="shared" si="1"/>
        <v>10.59542595250244</v>
      </c>
      <c r="CI25" s="8">
        <f t="shared" si="2"/>
        <v>8.340402220419202</v>
      </c>
      <c r="CJ25" s="8">
        <f t="shared" si="3"/>
        <v>2.255023732083237</v>
      </c>
      <c r="CK25" s="8">
        <f t="shared" si="4"/>
        <v>4.825532242202639</v>
      </c>
      <c r="CL25" s="8">
        <f t="shared" si="5"/>
        <v>5.767131127164846</v>
      </c>
      <c r="CM25" s="8">
        <f t="shared" si="6"/>
        <v>0.9415988849622069</v>
      </c>
      <c r="CN25" s="8">
        <f t="shared" si="7"/>
        <v>-0.3594718972037075</v>
      </c>
      <c r="CO25" s="8">
        <f t="shared" si="8"/>
        <v>0.3676771630657751</v>
      </c>
      <c r="CP25" s="8">
        <f t="shared" si="9"/>
        <v>0.7271490602694826</v>
      </c>
      <c r="CQ25" s="45">
        <f t="shared" si="10"/>
        <v>5.070408645407141</v>
      </c>
      <c r="CS25" s="164" t="s">
        <v>12</v>
      </c>
      <c r="CT25" s="37">
        <f t="shared" si="11"/>
        <v>1.545238073121872</v>
      </c>
      <c r="CU25" s="37">
        <f t="shared" si="12"/>
        <v>1.742670434947175</v>
      </c>
      <c r="CV25" s="37">
        <f t="shared" si="13"/>
        <v>0.19743236182530327</v>
      </c>
      <c r="CW25" s="37">
        <f t="shared" si="14"/>
        <v>0.2625426545354356</v>
      </c>
      <c r="CX25" s="37">
        <f t="shared" si="15"/>
        <v>2.332941133685056</v>
      </c>
      <c r="CY25" s="37">
        <f t="shared" si="16"/>
        <v>0.9296867840647776</v>
      </c>
      <c r="CZ25" s="37">
        <f t="shared" si="17"/>
        <v>0.11459549399920514</v>
      </c>
      <c r="DA25" s="37">
        <f t="shared" si="18"/>
        <v>0.1316129568666261</v>
      </c>
      <c r="DB25" s="37">
        <f t="shared" si="19"/>
        <v>0.01701746286742096</v>
      </c>
      <c r="DC25" s="37">
        <f t="shared" si="20"/>
        <v>27.003885415890554</v>
      </c>
      <c r="DD25" s="37">
        <f t="shared" si="21"/>
        <v>14.820267162030179</v>
      </c>
      <c r="DE25" s="8">
        <f t="shared" si="22"/>
        <v>14.343917851989065</v>
      </c>
      <c r="DF25" s="9">
        <f t="shared" si="23"/>
        <v>0.47634931004111236</v>
      </c>
      <c r="DH25" s="164" t="s">
        <v>12</v>
      </c>
      <c r="DI25" s="8">
        <f t="shared" si="24"/>
        <v>0.3558438524181841</v>
      </c>
      <c r="DJ25" s="8">
        <f t="shared" si="25"/>
        <v>0.2660402029696643</v>
      </c>
      <c r="DK25" s="8">
        <f t="shared" si="26"/>
        <v>0.08980364944851982</v>
      </c>
      <c r="DL25" s="8">
        <f t="shared" si="27"/>
        <v>11.827774401442197</v>
      </c>
      <c r="DM25" s="8">
        <f t="shared" si="28"/>
        <v>1.0496634059084085</v>
      </c>
      <c r="DN25" s="8">
        <f t="shared" si="29"/>
        <v>1.6366987800123036</v>
      </c>
      <c r="DO25" s="8">
        <f t="shared" si="30"/>
        <v>9.141412215521484</v>
      </c>
      <c r="DP25" s="173">
        <f t="shared" si="31"/>
        <v>100</v>
      </c>
      <c r="DQ25" s="21"/>
    </row>
    <row r="26" spans="2:121" ht="10.5" customHeight="1">
      <c r="B26" s="77" t="s">
        <v>13</v>
      </c>
      <c r="C26" s="10">
        <v>70400796</v>
      </c>
      <c r="D26" s="10">
        <v>59464257</v>
      </c>
      <c r="E26" s="10">
        <v>10936539</v>
      </c>
      <c r="F26" s="10">
        <v>8607844</v>
      </c>
      <c r="G26" s="10">
        <v>2328695</v>
      </c>
      <c r="H26" s="10">
        <v>4196762</v>
      </c>
      <c r="I26" s="10">
        <v>5014852</v>
      </c>
      <c r="J26" s="10">
        <v>818090</v>
      </c>
      <c r="K26" s="10">
        <v>-501898</v>
      </c>
      <c r="L26" s="10">
        <v>109560</v>
      </c>
      <c r="M26" s="10">
        <v>611458</v>
      </c>
      <c r="N26" s="11">
        <v>4636085</v>
      </c>
      <c r="O26" s="1"/>
      <c r="P26" s="77" t="s">
        <v>13</v>
      </c>
      <c r="Q26" s="10">
        <v>1544551</v>
      </c>
      <c r="R26" s="10">
        <v>1741891</v>
      </c>
      <c r="S26" s="10">
        <v>197340</v>
      </c>
      <c r="T26" s="10">
        <v>235281</v>
      </c>
      <c r="U26" s="10">
        <v>2328128</v>
      </c>
      <c r="V26" s="10">
        <v>528125</v>
      </c>
      <c r="W26" s="10">
        <v>62575</v>
      </c>
      <c r="X26" s="10">
        <v>71867</v>
      </c>
      <c r="Y26" s="10">
        <v>9292</v>
      </c>
      <c r="Z26" s="10">
        <v>30513612.737253107</v>
      </c>
      <c r="AA26" s="10">
        <v>19136169.737253107</v>
      </c>
      <c r="AB26" s="10">
        <v>18898831.585927922</v>
      </c>
      <c r="AC26" s="11">
        <v>237338.1513251849</v>
      </c>
      <c r="AD26" s="1">
        <v>0</v>
      </c>
      <c r="AE26" s="77" t="s">
        <v>13</v>
      </c>
      <c r="AF26" s="26">
        <v>-110415</v>
      </c>
      <c r="AG26" s="10">
        <v>-140531</v>
      </c>
      <c r="AH26" s="10">
        <v>30116</v>
      </c>
      <c r="AI26" s="10">
        <v>11487858</v>
      </c>
      <c r="AJ26" s="10">
        <v>495019</v>
      </c>
      <c r="AK26" s="10">
        <v>2346466</v>
      </c>
      <c r="AL26" s="10">
        <v>8646373</v>
      </c>
      <c r="AM26" s="10">
        <v>105111170.7372531</v>
      </c>
      <c r="AN26" s="10">
        <v>37734</v>
      </c>
      <c r="AO26" s="11">
        <v>2785.582518080593</v>
      </c>
      <c r="AQ26" s="77" t="s">
        <v>13</v>
      </c>
      <c r="AR26" s="12">
        <v>3.837083464056204</v>
      </c>
      <c r="AS26" s="12">
        <v>3.4637086307245277</v>
      </c>
      <c r="AT26" s="12">
        <v>5.9153048595064375</v>
      </c>
      <c r="AU26" s="12">
        <v>10.675876966001395</v>
      </c>
      <c r="AV26" s="12">
        <v>-8.614657711378356</v>
      </c>
      <c r="AW26" s="12">
        <v>4.261498792490461</v>
      </c>
      <c r="AX26" s="12">
        <v>2.294232597228285</v>
      </c>
      <c r="AY26" s="12">
        <v>-6.733488912424629</v>
      </c>
      <c r="AZ26" s="12">
        <v>-3.7682561736052533</v>
      </c>
      <c r="BA26" s="12">
        <v>0.12245718567799244</v>
      </c>
      <c r="BB26" s="12">
        <v>3.0956098317647336</v>
      </c>
      <c r="BC26" s="13">
        <v>4.215455884805818</v>
      </c>
      <c r="BE26" s="77" t="s">
        <v>13</v>
      </c>
      <c r="BF26" s="12">
        <v>14.414575246673975</v>
      </c>
      <c r="BG26" s="12">
        <v>7.3552831719</v>
      </c>
      <c r="BH26" s="12">
        <v>-27.60503030214096</v>
      </c>
      <c r="BI26" s="12">
        <v>-24.339403606147236</v>
      </c>
      <c r="BJ26" s="12">
        <v>0.24016705775978991</v>
      </c>
      <c r="BK26" s="12">
        <v>13.555976511517398</v>
      </c>
      <c r="BL26" s="12">
        <v>3.7022919739480615</v>
      </c>
      <c r="BM26" s="12">
        <v>0.08216354723707664</v>
      </c>
      <c r="BN26" s="12">
        <v>-18.967471875817562</v>
      </c>
      <c r="BO26" s="12">
        <v>27.04330262134051</v>
      </c>
      <c r="BP26" s="46">
        <v>49.40478119554727</v>
      </c>
      <c r="BQ26" s="46">
        <v>49.77092839583606</v>
      </c>
      <c r="BR26" s="13">
        <v>25.05961785517291</v>
      </c>
      <c r="BS26" s="1"/>
      <c r="BT26" s="77" t="s">
        <v>13</v>
      </c>
      <c r="BU26" s="12">
        <v>-144.5342088386782</v>
      </c>
      <c r="BV26" s="12">
        <v>-167.11223178937615</v>
      </c>
      <c r="BW26" s="12">
        <v>-21.849698982769358</v>
      </c>
      <c r="BX26" s="12">
        <v>4.796401191635925</v>
      </c>
      <c r="BY26" s="12">
        <v>4.640578693036489</v>
      </c>
      <c r="BZ26" s="12">
        <v>19.14357554721028</v>
      </c>
      <c r="CA26" s="12">
        <v>1.488456626237754</v>
      </c>
      <c r="CB26" s="12">
        <v>9.67040491232435</v>
      </c>
      <c r="CC26" s="12">
        <v>2.89033102470415</v>
      </c>
      <c r="CD26" s="66">
        <v>6.589612279498155</v>
      </c>
      <c r="CE26" s="165" t="s">
        <v>13</v>
      </c>
      <c r="CF26" s="12">
        <f t="shared" si="32"/>
        <v>66.97746348576138</v>
      </c>
      <c r="CG26" s="12">
        <f t="shared" si="0"/>
        <v>56.572728267524575</v>
      </c>
      <c r="CH26" s="12">
        <f t="shared" si="1"/>
        <v>10.404735218236812</v>
      </c>
      <c r="CI26" s="12">
        <f t="shared" si="2"/>
        <v>8.189276115587248</v>
      </c>
      <c r="CJ26" s="12">
        <f t="shared" si="3"/>
        <v>2.2154591026495654</v>
      </c>
      <c r="CK26" s="12">
        <f t="shared" si="4"/>
        <v>3.9926888555838334</v>
      </c>
      <c r="CL26" s="12">
        <f t="shared" si="5"/>
        <v>4.770998139232651</v>
      </c>
      <c r="CM26" s="12">
        <f t="shared" si="6"/>
        <v>0.7783092836488174</v>
      </c>
      <c r="CN26" s="12">
        <f t="shared" si="7"/>
        <v>-0.477492540973211</v>
      </c>
      <c r="CO26" s="12">
        <f t="shared" si="8"/>
        <v>0.10423249901180119</v>
      </c>
      <c r="CP26" s="12">
        <f t="shared" si="9"/>
        <v>0.5817250399850121</v>
      </c>
      <c r="CQ26" s="13">
        <f t="shared" si="10"/>
        <v>4.410649189312946</v>
      </c>
      <c r="CS26" s="165" t="s">
        <v>13</v>
      </c>
      <c r="CT26" s="41">
        <f t="shared" si="11"/>
        <v>1.4694451495178582</v>
      </c>
      <c r="CU26" s="41">
        <f t="shared" si="12"/>
        <v>1.657189229063211</v>
      </c>
      <c r="CV26" s="41">
        <f t="shared" si="13"/>
        <v>0.18774407954535274</v>
      </c>
      <c r="CW26" s="41">
        <f t="shared" si="14"/>
        <v>0.22384014786414383</v>
      </c>
      <c r="CX26" s="41">
        <f t="shared" si="15"/>
        <v>2.2149196737800905</v>
      </c>
      <c r="CY26" s="41">
        <f t="shared" si="16"/>
        <v>0.5024442181508535</v>
      </c>
      <c r="CZ26" s="41">
        <f t="shared" si="17"/>
        <v>0.05953220724409876</v>
      </c>
      <c r="DA26" s="41">
        <f t="shared" si="18"/>
        <v>0.06837237136255127</v>
      </c>
      <c r="DB26" s="41">
        <f t="shared" si="19"/>
        <v>0.008840164118452506</v>
      </c>
      <c r="DC26" s="41">
        <f t="shared" si="20"/>
        <v>29.029847658654788</v>
      </c>
      <c r="DD26" s="41">
        <f t="shared" si="21"/>
        <v>18.20564798492054</v>
      </c>
      <c r="DE26" s="12">
        <f t="shared" si="22"/>
        <v>17.97985071745554</v>
      </c>
      <c r="DF26" s="9">
        <f t="shared" si="23"/>
        <v>0.22579726746499687</v>
      </c>
      <c r="DH26" s="165" t="s">
        <v>13</v>
      </c>
      <c r="DI26" s="12">
        <f t="shared" si="24"/>
        <v>-0.1050459234975176</v>
      </c>
      <c r="DJ26" s="12">
        <f t="shared" si="25"/>
        <v>-0.13369749286808535</v>
      </c>
      <c r="DK26" s="12">
        <f t="shared" si="26"/>
        <v>0.02865156937056777</v>
      </c>
      <c r="DL26" s="12">
        <f t="shared" si="27"/>
        <v>10.929245597231766</v>
      </c>
      <c r="DM26" s="12">
        <f t="shared" si="28"/>
        <v>0.470948041514447</v>
      </c>
      <c r="DN26" s="12">
        <f t="shared" si="29"/>
        <v>2.232365964094789</v>
      </c>
      <c r="DO26" s="12">
        <f t="shared" si="30"/>
        <v>8.225931591622532</v>
      </c>
      <c r="DP26" s="173">
        <f t="shared" si="31"/>
        <v>100</v>
      </c>
      <c r="DQ26" s="21"/>
    </row>
    <row r="27" spans="2:121" ht="10.5" customHeight="1">
      <c r="B27" s="76" t="s">
        <v>14</v>
      </c>
      <c r="C27" s="1">
        <v>5326842</v>
      </c>
      <c r="D27" s="1">
        <v>4498586</v>
      </c>
      <c r="E27" s="1">
        <v>828256</v>
      </c>
      <c r="F27" s="1">
        <v>650899</v>
      </c>
      <c r="G27" s="1">
        <v>177357</v>
      </c>
      <c r="H27" s="1">
        <v>796475</v>
      </c>
      <c r="I27" s="1">
        <v>897323</v>
      </c>
      <c r="J27" s="1">
        <v>100848</v>
      </c>
      <c r="K27" s="1">
        <v>-7912</v>
      </c>
      <c r="L27" s="1">
        <v>67661</v>
      </c>
      <c r="M27" s="1">
        <v>75573</v>
      </c>
      <c r="N27" s="7">
        <v>794323</v>
      </c>
      <c r="O27" s="1"/>
      <c r="P27" s="76" t="s">
        <v>14</v>
      </c>
      <c r="Q27" s="1">
        <v>136354</v>
      </c>
      <c r="R27" s="1">
        <v>160134</v>
      </c>
      <c r="S27" s="1">
        <v>23780</v>
      </c>
      <c r="T27" s="1">
        <v>149899</v>
      </c>
      <c r="U27" s="1">
        <v>225671</v>
      </c>
      <c r="V27" s="1">
        <v>282399</v>
      </c>
      <c r="W27" s="1">
        <v>10064</v>
      </c>
      <c r="X27" s="1">
        <v>11559</v>
      </c>
      <c r="Y27" s="1">
        <v>1495</v>
      </c>
      <c r="Z27" s="1">
        <v>2896139.902063127</v>
      </c>
      <c r="AA27" s="1">
        <v>1190213.9020631271</v>
      </c>
      <c r="AB27" s="1">
        <v>1165860.2099027943</v>
      </c>
      <c r="AC27" s="7">
        <v>24353.69216033289</v>
      </c>
      <c r="AD27" s="1">
        <v>0</v>
      </c>
      <c r="AE27" s="76" t="s">
        <v>14</v>
      </c>
      <c r="AF27" s="1">
        <v>65482</v>
      </c>
      <c r="AG27" s="1">
        <v>45669</v>
      </c>
      <c r="AH27" s="1">
        <v>19813</v>
      </c>
      <c r="AI27" s="1">
        <v>1640444</v>
      </c>
      <c r="AJ27" s="1">
        <v>297478</v>
      </c>
      <c r="AK27" s="1">
        <v>257429</v>
      </c>
      <c r="AL27" s="1">
        <v>1085537</v>
      </c>
      <c r="AM27" s="1">
        <v>9019456.902063128</v>
      </c>
      <c r="AN27" s="1">
        <v>4429</v>
      </c>
      <c r="AO27" s="7">
        <v>2036.454482290162</v>
      </c>
      <c r="AQ27" s="76" t="s">
        <v>14</v>
      </c>
      <c r="AR27" s="8">
        <v>-2.7630390746461386</v>
      </c>
      <c r="AS27" s="8">
        <v>-3.1230457006706853</v>
      </c>
      <c r="AT27" s="8">
        <v>-0.7600057033377706</v>
      </c>
      <c r="AU27" s="8">
        <v>3.6722556435287164</v>
      </c>
      <c r="AV27" s="8">
        <v>-14.219176227050243</v>
      </c>
      <c r="AW27" s="8">
        <v>20.619000095407852</v>
      </c>
      <c r="AX27" s="8">
        <v>16.858256508563265</v>
      </c>
      <c r="AY27" s="8">
        <v>-6.231520223152022</v>
      </c>
      <c r="AZ27" s="8">
        <v>-798.0703745743473</v>
      </c>
      <c r="BA27" s="8">
        <v>-4.046005048642823</v>
      </c>
      <c r="BB27" s="8">
        <v>5.851950416695847</v>
      </c>
      <c r="BC27" s="9">
        <v>21.892431471060785</v>
      </c>
      <c r="BE27" s="76" t="s">
        <v>14</v>
      </c>
      <c r="BF27" s="8">
        <v>22.31142526529184</v>
      </c>
      <c r="BG27" s="8">
        <v>9.814705599978057</v>
      </c>
      <c r="BH27" s="8">
        <v>-30.753326926996884</v>
      </c>
      <c r="BI27" s="8">
        <v>130.15353907569477</v>
      </c>
      <c r="BJ27" s="8">
        <v>-3.899859046369912</v>
      </c>
      <c r="BK27" s="8">
        <v>17.558977433092306</v>
      </c>
      <c r="BL27" s="8">
        <v>5.437401781037192</v>
      </c>
      <c r="BM27" s="8">
        <v>1.7607183730962235</v>
      </c>
      <c r="BN27" s="8">
        <v>-17.585446527012127</v>
      </c>
      <c r="BO27" s="8">
        <v>11.064958087252966</v>
      </c>
      <c r="BP27" s="39">
        <v>41.85627017636969</v>
      </c>
      <c r="BQ27" s="39">
        <v>42.26212163322592</v>
      </c>
      <c r="BR27" s="9">
        <v>24.810707522653694</v>
      </c>
      <c r="BS27" s="1"/>
      <c r="BT27" s="76" t="s">
        <v>14</v>
      </c>
      <c r="BU27" s="8">
        <v>-8.754964118999514</v>
      </c>
      <c r="BV27" s="8">
        <v>-1.6029991597181825</v>
      </c>
      <c r="BW27" s="8">
        <v>-21.848374881666142</v>
      </c>
      <c r="BX27" s="8">
        <v>-3.3222223269936166</v>
      </c>
      <c r="BY27" s="8">
        <v>-17.776967003322333</v>
      </c>
      <c r="BZ27" s="8">
        <v>2.3826947398563463</v>
      </c>
      <c r="CA27" s="8">
        <v>0.18023521941999882</v>
      </c>
      <c r="CB27" s="8">
        <v>3.1250114725692995</v>
      </c>
      <c r="CC27" s="8">
        <v>-1.1516314779270713</v>
      </c>
      <c r="CD27" s="40">
        <v>4.326467916909923</v>
      </c>
      <c r="CE27" s="164" t="s">
        <v>14</v>
      </c>
      <c r="CF27" s="8">
        <f t="shared" si="32"/>
        <v>59.05945399862743</v>
      </c>
      <c r="CG27" s="8">
        <f t="shared" si="0"/>
        <v>49.87646206248832</v>
      </c>
      <c r="CH27" s="8">
        <f t="shared" si="1"/>
        <v>9.182991936139116</v>
      </c>
      <c r="CI27" s="8">
        <f t="shared" si="2"/>
        <v>7.216609681355783</v>
      </c>
      <c r="CJ27" s="8">
        <f t="shared" si="3"/>
        <v>1.9663822547833343</v>
      </c>
      <c r="CK27" s="8">
        <f t="shared" si="4"/>
        <v>8.830631474249993</v>
      </c>
      <c r="CL27" s="8">
        <f t="shared" si="5"/>
        <v>9.948747576971567</v>
      </c>
      <c r="CM27" s="8">
        <f t="shared" si="6"/>
        <v>1.1181161027215711</v>
      </c>
      <c r="CN27" s="8">
        <f t="shared" si="7"/>
        <v>-0.08772146799870172</v>
      </c>
      <c r="CO27" s="8">
        <f t="shared" si="8"/>
        <v>0.7501671190925376</v>
      </c>
      <c r="CP27" s="8">
        <f t="shared" si="9"/>
        <v>0.8378885870912394</v>
      </c>
      <c r="CQ27" s="9">
        <f t="shared" si="10"/>
        <v>8.80677194453144</v>
      </c>
      <c r="CS27" s="164" t="s">
        <v>14</v>
      </c>
      <c r="CT27" s="37">
        <f t="shared" si="11"/>
        <v>1.5117761687936013</v>
      </c>
      <c r="CU27" s="37">
        <f t="shared" si="12"/>
        <v>1.7754284070404576</v>
      </c>
      <c r="CV27" s="37">
        <f t="shared" si="13"/>
        <v>0.2636522382468563</v>
      </c>
      <c r="CW27" s="37">
        <f t="shared" si="14"/>
        <v>1.6619515080305094</v>
      </c>
      <c r="CX27" s="37">
        <f t="shared" si="15"/>
        <v>2.502046436392191</v>
      </c>
      <c r="CY27" s="37">
        <f t="shared" si="16"/>
        <v>3.1309978313151374</v>
      </c>
      <c r="CZ27" s="37">
        <f t="shared" si="17"/>
        <v>0.11158099771725659</v>
      </c>
      <c r="DA27" s="37">
        <f t="shared" si="18"/>
        <v>0.12815627510073221</v>
      </c>
      <c r="DB27" s="37">
        <f t="shared" si="19"/>
        <v>0.01657527738347562</v>
      </c>
      <c r="DC27" s="37">
        <f t="shared" si="20"/>
        <v>32.10991452712257</v>
      </c>
      <c r="DD27" s="37">
        <f t="shared" si="21"/>
        <v>13.196070616966699</v>
      </c>
      <c r="DE27" s="8">
        <f t="shared" si="22"/>
        <v>12.926057772238075</v>
      </c>
      <c r="DF27" s="45">
        <f t="shared" si="23"/>
        <v>0.2700128447286242</v>
      </c>
      <c r="DH27" s="164" t="s">
        <v>14</v>
      </c>
      <c r="DI27" s="8">
        <f t="shared" si="24"/>
        <v>0.7260082365382945</v>
      </c>
      <c r="DJ27" s="8">
        <f t="shared" si="25"/>
        <v>0.5063386908534768</v>
      </c>
      <c r="DK27" s="8">
        <f t="shared" si="26"/>
        <v>0.21966954568481764</v>
      </c>
      <c r="DL27" s="8">
        <f t="shared" si="27"/>
        <v>18.187835673617574</v>
      </c>
      <c r="DM27" s="8">
        <f t="shared" si="28"/>
        <v>3.2981808464759594</v>
      </c>
      <c r="DN27" s="8">
        <f t="shared" si="29"/>
        <v>2.8541518940138757</v>
      </c>
      <c r="DO27" s="8">
        <f t="shared" si="30"/>
        <v>12.035502933127738</v>
      </c>
      <c r="DP27" s="177">
        <f t="shared" si="31"/>
        <v>100</v>
      </c>
      <c r="DQ27" s="21"/>
    </row>
    <row r="28" spans="2:121" ht="10.5" customHeight="1">
      <c r="B28" s="76" t="s">
        <v>15</v>
      </c>
      <c r="C28" s="1">
        <v>8601608</v>
      </c>
      <c r="D28" s="1">
        <v>7268801</v>
      </c>
      <c r="E28" s="1">
        <v>1332807</v>
      </c>
      <c r="F28" s="1">
        <v>1049445</v>
      </c>
      <c r="G28" s="1">
        <v>283362</v>
      </c>
      <c r="H28" s="1">
        <v>1141709</v>
      </c>
      <c r="I28" s="1">
        <v>1328206</v>
      </c>
      <c r="J28" s="1">
        <v>186497</v>
      </c>
      <c r="K28" s="1">
        <v>-26785</v>
      </c>
      <c r="L28" s="1">
        <v>117216</v>
      </c>
      <c r="M28" s="1">
        <v>144001</v>
      </c>
      <c r="N28" s="7">
        <v>1152824</v>
      </c>
      <c r="O28" s="1"/>
      <c r="P28" s="76" t="s">
        <v>15</v>
      </c>
      <c r="Q28" s="1">
        <v>230305</v>
      </c>
      <c r="R28" s="1">
        <v>270474</v>
      </c>
      <c r="S28" s="1">
        <v>40169</v>
      </c>
      <c r="T28" s="1">
        <v>139732</v>
      </c>
      <c r="U28" s="1">
        <v>408753</v>
      </c>
      <c r="V28" s="1">
        <v>374034</v>
      </c>
      <c r="W28" s="1">
        <v>15670</v>
      </c>
      <c r="X28" s="1">
        <v>17997</v>
      </c>
      <c r="Y28" s="1">
        <v>2327</v>
      </c>
      <c r="Z28" s="1">
        <v>4406694.420767125</v>
      </c>
      <c r="AA28" s="1">
        <v>2009983.4207671247</v>
      </c>
      <c r="AB28" s="1">
        <v>1834442.703150116</v>
      </c>
      <c r="AC28" s="7">
        <v>175540.7176170088</v>
      </c>
      <c r="AD28" s="1">
        <v>0</v>
      </c>
      <c r="AE28" s="76" t="s">
        <v>15</v>
      </c>
      <c r="AF28" s="1">
        <v>99064</v>
      </c>
      <c r="AG28" s="1">
        <v>53032</v>
      </c>
      <c r="AH28" s="1">
        <v>46032</v>
      </c>
      <c r="AI28" s="1">
        <v>2297647</v>
      </c>
      <c r="AJ28" s="1">
        <v>407997</v>
      </c>
      <c r="AK28" s="1">
        <v>572630</v>
      </c>
      <c r="AL28" s="1">
        <v>1317020</v>
      </c>
      <c r="AM28" s="1">
        <v>14150011.420767125</v>
      </c>
      <c r="AN28" s="1">
        <v>7877</v>
      </c>
      <c r="AO28" s="7">
        <v>1796.3706259701821</v>
      </c>
      <c r="AQ28" s="76" t="s">
        <v>15</v>
      </c>
      <c r="AR28" s="8">
        <v>-4.15925664662224</v>
      </c>
      <c r="AS28" s="8">
        <v>-4.511065932125727</v>
      </c>
      <c r="AT28" s="8">
        <v>-2.194018514645503</v>
      </c>
      <c r="AU28" s="8">
        <v>2.201513577104103</v>
      </c>
      <c r="AV28" s="8">
        <v>-15.63242483609535</v>
      </c>
      <c r="AW28" s="8">
        <v>9.786256488367576</v>
      </c>
      <c r="AX28" s="8">
        <v>3.7443722720555384</v>
      </c>
      <c r="AY28" s="8">
        <v>-22.399617193026256</v>
      </c>
      <c r="AZ28" s="8">
        <v>-537.5204181639987</v>
      </c>
      <c r="BA28" s="8">
        <v>-36.38692311031998</v>
      </c>
      <c r="BB28" s="8">
        <v>-19.165048107689373</v>
      </c>
      <c r="BC28" s="9">
        <v>13.172524623445112</v>
      </c>
      <c r="BE28" s="76" t="s">
        <v>15</v>
      </c>
      <c r="BF28" s="8">
        <v>19.615348658446642</v>
      </c>
      <c r="BG28" s="8">
        <v>7.397862954300893</v>
      </c>
      <c r="BH28" s="8">
        <v>-32.26709383694461</v>
      </c>
      <c r="BI28" s="8">
        <v>106.11871607269295</v>
      </c>
      <c r="BJ28" s="8">
        <v>-4.135679558710749</v>
      </c>
      <c r="BK28" s="8">
        <v>12.685960123642017</v>
      </c>
      <c r="BL28" s="8">
        <v>3.27555526263758</v>
      </c>
      <c r="BM28" s="8">
        <v>-0.3267611874169251</v>
      </c>
      <c r="BN28" s="8">
        <v>-19.285466527922303</v>
      </c>
      <c r="BO28" s="8">
        <v>13.82374299219587</v>
      </c>
      <c r="BP28" s="39">
        <v>44.99458689645042</v>
      </c>
      <c r="BQ28" s="39">
        <v>46.95735205230532</v>
      </c>
      <c r="BR28" s="9">
        <v>27.23582394649388</v>
      </c>
      <c r="BS28" s="1"/>
      <c r="BT28" s="76" t="s">
        <v>15</v>
      </c>
      <c r="BU28" s="8">
        <v>-11.848299059432813</v>
      </c>
      <c r="BV28" s="8">
        <v>2.088667295512734</v>
      </c>
      <c r="BW28" s="8">
        <v>-23.828435266084195</v>
      </c>
      <c r="BX28" s="8">
        <v>-3.170576189872143</v>
      </c>
      <c r="BY28" s="8">
        <v>-8.718151797460198</v>
      </c>
      <c r="BZ28" s="8">
        <v>-3.751575762669132</v>
      </c>
      <c r="CA28" s="8">
        <v>-1.047884733430656</v>
      </c>
      <c r="CB28" s="8">
        <v>1.8987664503744914</v>
      </c>
      <c r="CC28" s="8">
        <v>-1.8540207829749082</v>
      </c>
      <c r="CD28" s="40">
        <v>3.8236790373766163</v>
      </c>
      <c r="CE28" s="164" t="s">
        <v>15</v>
      </c>
      <c r="CF28" s="8">
        <f t="shared" si="32"/>
        <v>60.78870005275002</v>
      </c>
      <c r="CG28" s="8">
        <f t="shared" si="0"/>
        <v>51.36957691307595</v>
      </c>
      <c r="CH28" s="8">
        <f t="shared" si="1"/>
        <v>9.41912313967407</v>
      </c>
      <c r="CI28" s="8">
        <f t="shared" si="2"/>
        <v>7.416566452093405</v>
      </c>
      <c r="CJ28" s="8">
        <f t="shared" si="3"/>
        <v>2.0025566875806655</v>
      </c>
      <c r="CK28" s="8">
        <f t="shared" si="4"/>
        <v>8.06860832864334</v>
      </c>
      <c r="CL28" s="8">
        <f t="shared" si="5"/>
        <v>9.386607264858258</v>
      </c>
      <c r="CM28" s="8">
        <f t="shared" si="6"/>
        <v>1.3179989362149174</v>
      </c>
      <c r="CN28" s="8">
        <f t="shared" si="7"/>
        <v>-0.18929313343655157</v>
      </c>
      <c r="CO28" s="8">
        <f t="shared" si="8"/>
        <v>0.8283809568377386</v>
      </c>
      <c r="CP28" s="8">
        <f t="shared" si="9"/>
        <v>1.0176740902742902</v>
      </c>
      <c r="CQ28" s="9">
        <f t="shared" si="10"/>
        <v>8.147159501992126</v>
      </c>
      <c r="CS28" s="164" t="s">
        <v>15</v>
      </c>
      <c r="CT28" s="37">
        <f t="shared" si="11"/>
        <v>1.6275958594775062</v>
      </c>
      <c r="CU28" s="37">
        <f t="shared" si="12"/>
        <v>1.9114754890094399</v>
      </c>
      <c r="CV28" s="37">
        <f t="shared" si="13"/>
        <v>0.2838796295319336</v>
      </c>
      <c r="CW28" s="37">
        <f t="shared" si="14"/>
        <v>0.9875045033173874</v>
      </c>
      <c r="CX28" s="37">
        <f t="shared" si="15"/>
        <v>2.8887114493780386</v>
      </c>
      <c r="CY28" s="37">
        <f t="shared" si="16"/>
        <v>2.6433476898191945</v>
      </c>
      <c r="CZ28" s="37">
        <f t="shared" si="17"/>
        <v>0.11074196008776416</v>
      </c>
      <c r="DA28" s="37">
        <f t="shared" si="18"/>
        <v>0.12718717649645767</v>
      </c>
      <c r="DB28" s="37">
        <f t="shared" si="19"/>
        <v>0.0164452164086935</v>
      </c>
      <c r="DC28" s="37">
        <f t="shared" si="20"/>
        <v>31.142691618606634</v>
      </c>
      <c r="DD28" s="37">
        <f t="shared" si="21"/>
        <v>14.204818363730734</v>
      </c>
      <c r="DE28" s="8">
        <f t="shared" si="22"/>
        <v>12.964248922497786</v>
      </c>
      <c r="DF28" s="9">
        <f t="shared" si="23"/>
        <v>1.2405694412329462</v>
      </c>
      <c r="DH28" s="164" t="s">
        <v>15</v>
      </c>
      <c r="DI28" s="8">
        <f t="shared" si="24"/>
        <v>0.700098374864982</v>
      </c>
      <c r="DJ28" s="8">
        <f t="shared" si="25"/>
        <v>0.37478414980053026</v>
      </c>
      <c r="DK28" s="8">
        <f t="shared" si="26"/>
        <v>0.32531422506445185</v>
      </c>
      <c r="DL28" s="8">
        <f t="shared" si="27"/>
        <v>16.237774880010917</v>
      </c>
      <c r="DM28" s="8">
        <f t="shared" si="28"/>
        <v>2.8833686975065422</v>
      </c>
      <c r="DN28" s="8">
        <f t="shared" si="29"/>
        <v>4.046851857374371</v>
      </c>
      <c r="DO28" s="8">
        <f t="shared" si="30"/>
        <v>9.307554325130003</v>
      </c>
      <c r="DP28" s="173">
        <f t="shared" si="31"/>
        <v>100</v>
      </c>
      <c r="DQ28" s="21"/>
    </row>
    <row r="29" spans="2:121" ht="10.5" customHeight="1">
      <c r="B29" s="76" t="s">
        <v>16</v>
      </c>
      <c r="C29" s="1">
        <v>1494956</v>
      </c>
      <c r="D29" s="1">
        <v>1262782</v>
      </c>
      <c r="E29" s="1">
        <v>232174</v>
      </c>
      <c r="F29" s="1">
        <v>182748</v>
      </c>
      <c r="G29" s="1">
        <v>49426</v>
      </c>
      <c r="H29" s="1">
        <v>151479</v>
      </c>
      <c r="I29" s="1">
        <v>233982</v>
      </c>
      <c r="J29" s="1">
        <v>82503</v>
      </c>
      <c r="K29" s="1">
        <v>-1735</v>
      </c>
      <c r="L29" s="1">
        <v>71918</v>
      </c>
      <c r="M29" s="1">
        <v>73653</v>
      </c>
      <c r="N29" s="7">
        <v>147715</v>
      </c>
      <c r="O29" s="1"/>
      <c r="P29" s="76" t="s">
        <v>16</v>
      </c>
      <c r="Q29" s="1">
        <v>46048</v>
      </c>
      <c r="R29" s="1">
        <v>54082</v>
      </c>
      <c r="S29" s="1">
        <v>8034</v>
      </c>
      <c r="T29" s="1">
        <v>1017</v>
      </c>
      <c r="U29" s="1">
        <v>75840</v>
      </c>
      <c r="V29" s="1">
        <v>24810</v>
      </c>
      <c r="W29" s="1">
        <v>5499</v>
      </c>
      <c r="X29" s="1">
        <v>6315</v>
      </c>
      <c r="Y29" s="1">
        <v>816</v>
      </c>
      <c r="Z29" s="1">
        <v>1053850.6436359864</v>
      </c>
      <c r="AA29" s="1">
        <v>384893.6436359865</v>
      </c>
      <c r="AB29" s="1">
        <v>379200.77485782804</v>
      </c>
      <c r="AC29" s="7">
        <v>5692.868778158462</v>
      </c>
      <c r="AD29" s="1">
        <v>0</v>
      </c>
      <c r="AE29" s="76" t="s">
        <v>16</v>
      </c>
      <c r="AF29" s="1">
        <v>23881</v>
      </c>
      <c r="AG29" s="1">
        <v>11971</v>
      </c>
      <c r="AH29" s="1">
        <v>11910</v>
      </c>
      <c r="AI29" s="1">
        <v>645076</v>
      </c>
      <c r="AJ29" s="1">
        <v>262433</v>
      </c>
      <c r="AK29" s="1">
        <v>93635</v>
      </c>
      <c r="AL29" s="1">
        <v>289008</v>
      </c>
      <c r="AM29" s="1">
        <v>2700285.6436359864</v>
      </c>
      <c r="AN29" s="1">
        <v>1606</v>
      </c>
      <c r="AO29" s="7">
        <v>1681.3733771083353</v>
      </c>
      <c r="AQ29" s="76" t="s">
        <v>16</v>
      </c>
      <c r="AR29" s="8">
        <v>-2.2309653782792016</v>
      </c>
      <c r="AS29" s="8">
        <v>-2.601520542440442</v>
      </c>
      <c r="AT29" s="8">
        <v>-0.16512009907205943</v>
      </c>
      <c r="AU29" s="8">
        <v>4.295122758557715</v>
      </c>
      <c r="AV29" s="8">
        <v>-13.795869959536766</v>
      </c>
      <c r="AW29" s="8">
        <v>1.971726691349714</v>
      </c>
      <c r="AX29" s="8">
        <v>4.678223912314059</v>
      </c>
      <c r="AY29" s="8">
        <v>10.040680226742248</v>
      </c>
      <c r="AZ29" s="8">
        <v>-211.21794871794873</v>
      </c>
      <c r="BA29" s="8">
        <v>13.643258959610643</v>
      </c>
      <c r="BB29" s="8">
        <v>19.326356036549804</v>
      </c>
      <c r="BC29" s="9">
        <v>4.189002369935673</v>
      </c>
      <c r="BE29" s="76" t="s">
        <v>16</v>
      </c>
      <c r="BF29" s="8">
        <v>15.651999196302993</v>
      </c>
      <c r="BG29" s="8">
        <v>3.8520623703817494</v>
      </c>
      <c r="BH29" s="8">
        <v>-34.46982055464927</v>
      </c>
      <c r="BI29" s="8">
        <v>-38.02559414990859</v>
      </c>
      <c r="BJ29" s="8">
        <v>-3.9623143258747104</v>
      </c>
      <c r="BK29" s="8">
        <v>16.206088992974237</v>
      </c>
      <c r="BL29" s="8">
        <v>5.466052934407365</v>
      </c>
      <c r="BM29" s="8">
        <v>1.7727639000805804</v>
      </c>
      <c r="BN29" s="8">
        <v>-17.658930373360242</v>
      </c>
      <c r="BO29" s="8">
        <v>15.694580161661165</v>
      </c>
      <c r="BP29" s="39">
        <v>46.97034381230694</v>
      </c>
      <c r="BQ29" s="39">
        <v>47.376505882664354</v>
      </c>
      <c r="BR29" s="9">
        <v>24.17512536902294</v>
      </c>
      <c r="BS29" s="1"/>
      <c r="BT29" s="76" t="s">
        <v>16</v>
      </c>
      <c r="BU29" s="8">
        <v>-16.095144403063735</v>
      </c>
      <c r="BV29" s="8">
        <v>-9.461503554681592</v>
      </c>
      <c r="BW29" s="8">
        <v>-21.8503937007874</v>
      </c>
      <c r="BX29" s="8">
        <v>3.953473006705418</v>
      </c>
      <c r="BY29" s="8">
        <v>7.064381499447203</v>
      </c>
      <c r="BZ29" s="8">
        <v>3.0031351410813487</v>
      </c>
      <c r="CA29" s="8">
        <v>1.5770364929126497</v>
      </c>
      <c r="CB29" s="8">
        <v>4.318176564325944</v>
      </c>
      <c r="CC29" s="8">
        <v>-1.2543039842597203</v>
      </c>
      <c r="CD29" s="40">
        <v>5.643264236749513</v>
      </c>
      <c r="CE29" s="164" t="s">
        <v>16</v>
      </c>
      <c r="CF29" s="8">
        <f t="shared" si="32"/>
        <v>55.36288368318743</v>
      </c>
      <c r="CG29" s="8">
        <f t="shared" si="0"/>
        <v>46.76475627591901</v>
      </c>
      <c r="CH29" s="8">
        <f t="shared" si="1"/>
        <v>8.598127407268413</v>
      </c>
      <c r="CI29" s="8">
        <f t="shared" si="2"/>
        <v>6.767728459790881</v>
      </c>
      <c r="CJ29" s="8">
        <f t="shared" si="3"/>
        <v>1.8303989474775322</v>
      </c>
      <c r="CK29" s="8">
        <f t="shared" si="4"/>
        <v>5.609739856855685</v>
      </c>
      <c r="CL29" s="8">
        <f t="shared" si="5"/>
        <v>8.665083286705134</v>
      </c>
      <c r="CM29" s="8">
        <f t="shared" si="6"/>
        <v>3.055343429849448</v>
      </c>
      <c r="CN29" s="8">
        <f t="shared" si="7"/>
        <v>-0.06425246173822519</v>
      </c>
      <c r="CO29" s="8">
        <f t="shared" si="8"/>
        <v>2.6633478635675387</v>
      </c>
      <c r="CP29" s="8">
        <f t="shared" si="9"/>
        <v>2.727600325305764</v>
      </c>
      <c r="CQ29" s="9">
        <f t="shared" si="10"/>
        <v>5.470347196346936</v>
      </c>
      <c r="CS29" s="164" t="s">
        <v>16</v>
      </c>
      <c r="CT29" s="37">
        <f t="shared" si="11"/>
        <v>1.7053010709635699</v>
      </c>
      <c r="CU29" s="37">
        <f t="shared" si="12"/>
        <v>2.0028251502747523</v>
      </c>
      <c r="CV29" s="37">
        <f t="shared" si="13"/>
        <v>0.29752407931118224</v>
      </c>
      <c r="CW29" s="37">
        <f t="shared" si="14"/>
        <v>0.03766268218315563</v>
      </c>
      <c r="CX29" s="37">
        <f t="shared" si="15"/>
        <v>2.8085917569031693</v>
      </c>
      <c r="CY29" s="37">
        <f t="shared" si="16"/>
        <v>0.9187916862970414</v>
      </c>
      <c r="CZ29" s="37">
        <f t="shared" si="17"/>
        <v>0.20364512224697426</v>
      </c>
      <c r="DA29" s="37">
        <f t="shared" si="18"/>
        <v>0.2338641474794767</v>
      </c>
      <c r="DB29" s="37">
        <f t="shared" si="19"/>
        <v>0.03021902523250245</v>
      </c>
      <c r="DC29" s="37">
        <f t="shared" si="20"/>
        <v>39.02737645995689</v>
      </c>
      <c r="DD29" s="37">
        <f t="shared" si="21"/>
        <v>14.253812167727553</v>
      </c>
      <c r="DE29" s="8">
        <f t="shared" si="22"/>
        <v>14.042987479918123</v>
      </c>
      <c r="DF29" s="9">
        <f t="shared" si="23"/>
        <v>0.21082468780943137</v>
      </c>
      <c r="DH29" s="164" t="s">
        <v>16</v>
      </c>
      <c r="DI29" s="8">
        <f t="shared" si="24"/>
        <v>0.8843879185997441</v>
      </c>
      <c r="DJ29" s="8">
        <f t="shared" si="25"/>
        <v>0.4433234694341751</v>
      </c>
      <c r="DK29" s="8">
        <f t="shared" si="26"/>
        <v>0.4410644491655689</v>
      </c>
      <c r="DL29" s="8">
        <f t="shared" si="27"/>
        <v>23.8891763736296</v>
      </c>
      <c r="DM29" s="8">
        <f t="shared" si="28"/>
        <v>9.718712559854554</v>
      </c>
      <c r="DN29" s="8">
        <f t="shared" si="29"/>
        <v>3.467596112310499</v>
      </c>
      <c r="DO29" s="8">
        <f t="shared" si="30"/>
        <v>10.702867701464545</v>
      </c>
      <c r="DP29" s="173">
        <f t="shared" si="31"/>
        <v>100</v>
      </c>
      <c r="DQ29" s="21"/>
    </row>
    <row r="30" spans="2:121" ht="10.5" customHeight="1">
      <c r="B30" s="76" t="s">
        <v>17</v>
      </c>
      <c r="C30" s="1">
        <v>7740323</v>
      </c>
      <c r="D30" s="1">
        <v>6536873</v>
      </c>
      <c r="E30" s="1">
        <v>1203450</v>
      </c>
      <c r="F30" s="1">
        <v>946885</v>
      </c>
      <c r="G30" s="1">
        <v>256565</v>
      </c>
      <c r="H30" s="1">
        <v>1126374</v>
      </c>
      <c r="I30" s="1">
        <v>1282086</v>
      </c>
      <c r="J30" s="1">
        <v>155712</v>
      </c>
      <c r="K30" s="1">
        <v>-28530</v>
      </c>
      <c r="L30" s="1">
        <v>87666</v>
      </c>
      <c r="M30" s="1">
        <v>116196</v>
      </c>
      <c r="N30" s="7">
        <v>1126278</v>
      </c>
      <c r="O30" s="1"/>
      <c r="P30" s="76" t="s">
        <v>17</v>
      </c>
      <c r="Q30" s="1">
        <v>202184</v>
      </c>
      <c r="R30" s="1">
        <v>237449</v>
      </c>
      <c r="S30" s="1">
        <v>35265</v>
      </c>
      <c r="T30" s="1">
        <v>72856</v>
      </c>
      <c r="U30" s="1">
        <v>335692</v>
      </c>
      <c r="V30" s="1">
        <v>515546</v>
      </c>
      <c r="W30" s="1">
        <v>28626</v>
      </c>
      <c r="X30" s="1">
        <v>32877</v>
      </c>
      <c r="Y30" s="1">
        <v>4251</v>
      </c>
      <c r="Z30" s="1">
        <v>3655258.2155917124</v>
      </c>
      <c r="AA30" s="1">
        <v>1603722.2155917124</v>
      </c>
      <c r="AB30" s="1">
        <v>1520586.012300159</v>
      </c>
      <c r="AC30" s="7">
        <v>83136.20329155325</v>
      </c>
      <c r="AD30" s="1">
        <v>0</v>
      </c>
      <c r="AE30" s="131" t="s">
        <v>17</v>
      </c>
      <c r="AF30" s="1">
        <v>73562</v>
      </c>
      <c r="AG30" s="1">
        <v>39293</v>
      </c>
      <c r="AH30" s="1">
        <v>34269</v>
      </c>
      <c r="AI30" s="1">
        <v>1977974</v>
      </c>
      <c r="AJ30" s="1">
        <v>178037</v>
      </c>
      <c r="AK30" s="1">
        <v>341440</v>
      </c>
      <c r="AL30" s="1">
        <v>1458497</v>
      </c>
      <c r="AM30" s="1">
        <v>12521955.215591712</v>
      </c>
      <c r="AN30" s="1">
        <v>6716</v>
      </c>
      <c r="AO30" s="7">
        <v>1864.496011851059</v>
      </c>
      <c r="AP30" s="52"/>
      <c r="AQ30" s="76" t="s">
        <v>17</v>
      </c>
      <c r="AR30" s="8">
        <v>-1.643976472289474</v>
      </c>
      <c r="AS30" s="8">
        <v>-2.003238438383695</v>
      </c>
      <c r="AT30" s="8">
        <v>0.35440293529019345</v>
      </c>
      <c r="AU30" s="8">
        <v>4.871525085834533</v>
      </c>
      <c r="AV30" s="8">
        <v>-13.410394870064124</v>
      </c>
      <c r="AW30" s="8">
        <v>10.360659592604568</v>
      </c>
      <c r="AX30" s="8">
        <v>8.130952812692136</v>
      </c>
      <c r="AY30" s="8">
        <v>-5.657107889172306</v>
      </c>
      <c r="AZ30" s="8">
        <v>-45.67270870564207</v>
      </c>
      <c r="BA30" s="8">
        <v>-0.25032428373119725</v>
      </c>
      <c r="BB30" s="8">
        <v>8.11846916842683</v>
      </c>
      <c r="BC30" s="9">
        <v>11.21613361601196</v>
      </c>
      <c r="BD30" s="52"/>
      <c r="BE30" s="76" t="s">
        <v>17</v>
      </c>
      <c r="BF30" s="8">
        <v>18.961855057455708</v>
      </c>
      <c r="BG30" s="8">
        <v>6.812262432243989</v>
      </c>
      <c r="BH30" s="8">
        <v>-32.633529456712765</v>
      </c>
      <c r="BI30" s="8">
        <v>109.95360364254631</v>
      </c>
      <c r="BJ30" s="8">
        <v>-3.6574865972517188</v>
      </c>
      <c r="BK30" s="8">
        <v>12.17300298738683</v>
      </c>
      <c r="BL30" s="8">
        <v>4.0113363854371045</v>
      </c>
      <c r="BM30" s="8">
        <v>0.3816560820713239</v>
      </c>
      <c r="BN30" s="8">
        <v>-18.718929254302104</v>
      </c>
      <c r="BO30" s="8">
        <v>18.75560315016099</v>
      </c>
      <c r="BP30" s="39">
        <v>53.30751251585131</v>
      </c>
      <c r="BQ30" s="39">
        <v>55.370382511871476</v>
      </c>
      <c r="BR30" s="9">
        <v>23.35234023527697</v>
      </c>
      <c r="BS30" s="1"/>
      <c r="BT30" s="76" t="s">
        <v>17</v>
      </c>
      <c r="BU30" s="59">
        <v>-18.321619310926796</v>
      </c>
      <c r="BV30" s="8">
        <v>-14.975981304366643</v>
      </c>
      <c r="BW30" s="8">
        <v>-21.847704622682386</v>
      </c>
      <c r="BX30" s="8">
        <v>1.8617566388680322</v>
      </c>
      <c r="BY30" s="8">
        <v>-8.50519304989542</v>
      </c>
      <c r="BZ30" s="8">
        <v>4.95254020557714</v>
      </c>
      <c r="CA30" s="8">
        <v>2.5733047238673135</v>
      </c>
      <c r="CB30" s="8">
        <v>4.626049259406571</v>
      </c>
      <c r="CC30" s="8">
        <v>-1.0752688172043012</v>
      </c>
      <c r="CD30" s="40">
        <v>5.763288925269687</v>
      </c>
      <c r="CE30" s="164" t="s">
        <v>17</v>
      </c>
      <c r="CF30" s="8">
        <f t="shared" si="32"/>
        <v>61.81401280178783</v>
      </c>
      <c r="CG30" s="8">
        <f t="shared" si="0"/>
        <v>52.203293235393566</v>
      </c>
      <c r="CH30" s="8">
        <f t="shared" si="1"/>
        <v>9.610719566394266</v>
      </c>
      <c r="CI30" s="8">
        <f t="shared" si="2"/>
        <v>7.561798326997578</v>
      </c>
      <c r="CJ30" s="8">
        <f t="shared" si="3"/>
        <v>2.0489212393966887</v>
      </c>
      <c r="CK30" s="8">
        <f t="shared" si="4"/>
        <v>8.995192688418943</v>
      </c>
      <c r="CL30" s="8">
        <f t="shared" si="5"/>
        <v>10.23870456271566</v>
      </c>
      <c r="CM30" s="8">
        <f t="shared" si="6"/>
        <v>1.2435118742967168</v>
      </c>
      <c r="CN30" s="8">
        <f t="shared" si="7"/>
        <v>-0.2278398182136594</v>
      </c>
      <c r="CO30" s="8">
        <f t="shared" si="8"/>
        <v>0.7000983352092067</v>
      </c>
      <c r="CP30" s="8">
        <f t="shared" si="9"/>
        <v>0.9279381534228661</v>
      </c>
      <c r="CQ30" s="9">
        <f t="shared" si="10"/>
        <v>8.99442603498226</v>
      </c>
      <c r="CS30" s="164" t="s">
        <v>17</v>
      </c>
      <c r="CT30" s="37">
        <f t="shared" si="11"/>
        <v>1.614636025436751</v>
      </c>
      <c r="CU30" s="37">
        <f t="shared" si="12"/>
        <v>1.896261373817568</v>
      </c>
      <c r="CV30" s="37">
        <f t="shared" si="13"/>
        <v>0.28162534838081665</v>
      </c>
      <c r="CW30" s="37">
        <f t="shared" si="14"/>
        <v>0.581826070654552</v>
      </c>
      <c r="CX30" s="37">
        <f t="shared" si="15"/>
        <v>2.6808273486077727</v>
      </c>
      <c r="CY30" s="37">
        <f t="shared" si="16"/>
        <v>4.1171365902831845</v>
      </c>
      <c r="CZ30" s="37">
        <f t="shared" si="17"/>
        <v>0.22860647165034048</v>
      </c>
      <c r="DA30" s="37">
        <f t="shared" si="18"/>
        <v>0.2625548441433747</v>
      </c>
      <c r="DB30" s="37">
        <f t="shared" si="19"/>
        <v>0.033948372493034215</v>
      </c>
      <c r="DC30" s="37">
        <f t="shared" si="20"/>
        <v>29.19079450979323</v>
      </c>
      <c r="DD30" s="37">
        <f t="shared" si="21"/>
        <v>12.8072827923457</v>
      </c>
      <c r="DE30" s="8">
        <f t="shared" si="22"/>
        <v>12.143359292698968</v>
      </c>
      <c r="DF30" s="9">
        <f t="shared" si="23"/>
        <v>0.6639234996467341</v>
      </c>
      <c r="DH30" s="164" t="s">
        <v>17</v>
      </c>
      <c r="DI30" s="8">
        <f t="shared" si="24"/>
        <v>0.5874641678034775</v>
      </c>
      <c r="DJ30" s="8">
        <f t="shared" si="25"/>
        <v>0.3137928488282271</v>
      </c>
      <c r="DK30" s="8">
        <f t="shared" si="26"/>
        <v>0.27367131897525043</v>
      </c>
      <c r="DL30" s="8">
        <f t="shared" si="27"/>
        <v>15.796047549644051</v>
      </c>
      <c r="DM30" s="8">
        <f t="shared" si="28"/>
        <v>1.4217987281915625</v>
      </c>
      <c r="DN30" s="8">
        <f t="shared" si="29"/>
        <v>2.7267307231290525</v>
      </c>
      <c r="DO30" s="8">
        <f t="shared" si="30"/>
        <v>11.647518098323435</v>
      </c>
      <c r="DP30" s="173">
        <f t="shared" si="31"/>
        <v>100</v>
      </c>
      <c r="DQ30" s="21"/>
    </row>
    <row r="31" spans="2:121" s="52" customFormat="1" ht="10.5" customHeight="1">
      <c r="B31" s="76" t="s">
        <v>18</v>
      </c>
      <c r="C31" s="1">
        <v>9754522</v>
      </c>
      <c r="D31" s="1">
        <v>8235544</v>
      </c>
      <c r="E31" s="1">
        <v>1518978</v>
      </c>
      <c r="F31" s="1">
        <v>1195441</v>
      </c>
      <c r="G31" s="1">
        <v>323537</v>
      </c>
      <c r="H31" s="1">
        <v>786586</v>
      </c>
      <c r="I31" s="1">
        <v>880166</v>
      </c>
      <c r="J31" s="1">
        <v>93580</v>
      </c>
      <c r="K31" s="1">
        <v>-15263</v>
      </c>
      <c r="L31" s="1">
        <v>44766</v>
      </c>
      <c r="M31" s="1">
        <v>60029</v>
      </c>
      <c r="N31" s="7">
        <v>784889</v>
      </c>
      <c r="O31" s="1"/>
      <c r="P31" s="76" t="s">
        <v>18</v>
      </c>
      <c r="Q31" s="1">
        <v>177936</v>
      </c>
      <c r="R31" s="1">
        <v>208968</v>
      </c>
      <c r="S31" s="1">
        <v>31032</v>
      </c>
      <c r="T31" s="1">
        <v>63448</v>
      </c>
      <c r="U31" s="1">
        <v>378985</v>
      </c>
      <c r="V31" s="1">
        <v>164520</v>
      </c>
      <c r="W31" s="1">
        <v>16960</v>
      </c>
      <c r="X31" s="1">
        <v>19479</v>
      </c>
      <c r="Y31" s="1">
        <v>2519</v>
      </c>
      <c r="Z31" s="1">
        <v>5431693.330532383</v>
      </c>
      <c r="AA31" s="1">
        <v>2580842.330532383</v>
      </c>
      <c r="AB31" s="1">
        <v>2567464.631753515</v>
      </c>
      <c r="AC31" s="7">
        <v>13377.698778868093</v>
      </c>
      <c r="AD31" s="1">
        <v>0</v>
      </c>
      <c r="AE31" s="76" t="s">
        <v>18</v>
      </c>
      <c r="AF31" s="1">
        <v>46844</v>
      </c>
      <c r="AG31" s="1">
        <v>28176</v>
      </c>
      <c r="AH31" s="1">
        <v>18668</v>
      </c>
      <c r="AI31" s="1">
        <v>2804007</v>
      </c>
      <c r="AJ31" s="1">
        <v>244778</v>
      </c>
      <c r="AK31" s="1">
        <v>497902</v>
      </c>
      <c r="AL31" s="1">
        <v>2061327</v>
      </c>
      <c r="AM31" s="1">
        <v>15972801.330532383</v>
      </c>
      <c r="AN31" s="1">
        <v>6792</v>
      </c>
      <c r="AO31" s="7">
        <v>2351.7080875342144</v>
      </c>
      <c r="AP31" s="20"/>
      <c r="AQ31" s="76" t="s">
        <v>18</v>
      </c>
      <c r="AR31" s="8">
        <v>0.37372135568684867</v>
      </c>
      <c r="AS31" s="8">
        <v>0.0038614605112233715</v>
      </c>
      <c r="AT31" s="8">
        <v>2.4276168814486</v>
      </c>
      <c r="AU31" s="8">
        <v>7.017776301666265</v>
      </c>
      <c r="AV31" s="8">
        <v>-11.584519358999584</v>
      </c>
      <c r="AW31" s="8">
        <v>13.657656928674433</v>
      </c>
      <c r="AX31" s="8">
        <v>9.676639543432481</v>
      </c>
      <c r="AY31" s="8">
        <v>-15.269276737532142</v>
      </c>
      <c r="AZ31" s="8">
        <v>25.137335687659405</v>
      </c>
      <c r="BA31" s="8">
        <v>8.114765975945515</v>
      </c>
      <c r="BB31" s="8">
        <v>-2.8562643622358155</v>
      </c>
      <c r="BC31" s="9">
        <v>12.711651437671694</v>
      </c>
      <c r="BD31" s="20"/>
      <c r="BE31" s="76" t="s">
        <v>18</v>
      </c>
      <c r="BF31" s="8">
        <v>20.19697778258138</v>
      </c>
      <c r="BG31" s="8">
        <v>7.921293188039044</v>
      </c>
      <c r="BH31" s="8">
        <v>-31.936920141249754</v>
      </c>
      <c r="BI31" s="8">
        <v>110.11358744246118</v>
      </c>
      <c r="BJ31" s="8">
        <v>-2.6428753085880605</v>
      </c>
      <c r="BK31" s="8">
        <v>27.67146249476184</v>
      </c>
      <c r="BL31" s="8">
        <v>5.4398507926639725</v>
      </c>
      <c r="BM31" s="8">
        <v>1.7605265907428689</v>
      </c>
      <c r="BN31" s="8">
        <v>-17.598953222113185</v>
      </c>
      <c r="BO31" s="8">
        <v>26.88876712107421</v>
      </c>
      <c r="BP31" s="39">
        <v>75.37934760324417</v>
      </c>
      <c r="BQ31" s="39">
        <v>75.73314341071263</v>
      </c>
      <c r="BR31" s="9">
        <v>26.50104022334423</v>
      </c>
      <c r="BS31" s="1"/>
      <c r="BT31" s="76" t="s">
        <v>18</v>
      </c>
      <c r="BU31" s="8">
        <v>-21.168571092001415</v>
      </c>
      <c r="BV31" s="8">
        <v>-20.711391265195857</v>
      </c>
      <c r="BW31" s="8">
        <v>-21.84870431615523</v>
      </c>
      <c r="BX31" s="8">
        <v>1.976016784541289</v>
      </c>
      <c r="BY31" s="8">
        <v>4.731750520924701</v>
      </c>
      <c r="BZ31" s="8">
        <v>0.3893372798006335</v>
      </c>
      <c r="CA31" s="8">
        <v>2.046749898390234</v>
      </c>
      <c r="CB31" s="8">
        <v>8.725507279941205</v>
      </c>
      <c r="CC31" s="8">
        <v>1.3126491646778042</v>
      </c>
      <c r="CD31" s="40">
        <v>7.316814017185785</v>
      </c>
      <c r="CE31" s="164" t="s">
        <v>18</v>
      </c>
      <c r="CF31" s="8">
        <f t="shared" si="32"/>
        <v>61.06957570024992</v>
      </c>
      <c r="CG31" s="8">
        <f t="shared" si="0"/>
        <v>51.55979736790168</v>
      </c>
      <c r="CH31" s="8">
        <f t="shared" si="1"/>
        <v>9.50977833234824</v>
      </c>
      <c r="CI31" s="8">
        <f t="shared" si="2"/>
        <v>7.484228816612691</v>
      </c>
      <c r="CJ31" s="8">
        <f t="shared" si="3"/>
        <v>2.0255495157355488</v>
      </c>
      <c r="CK31" s="8">
        <f t="shared" si="4"/>
        <v>4.924533797940769</v>
      </c>
      <c r="CL31" s="8">
        <f t="shared" si="5"/>
        <v>5.510404729804922</v>
      </c>
      <c r="CM31" s="8">
        <f t="shared" si="6"/>
        <v>0.5858709318641536</v>
      </c>
      <c r="CN31" s="8">
        <f t="shared" si="7"/>
        <v>-0.09555618757258577</v>
      </c>
      <c r="CO31" s="8">
        <f t="shared" si="8"/>
        <v>0.2802639253668594</v>
      </c>
      <c r="CP31" s="8">
        <f t="shared" si="9"/>
        <v>0.3758201129394451</v>
      </c>
      <c r="CQ31" s="9">
        <f t="shared" si="10"/>
        <v>4.913909487496513</v>
      </c>
      <c r="CS31" s="164" t="s">
        <v>18</v>
      </c>
      <c r="CT31" s="37">
        <f t="shared" si="11"/>
        <v>1.113993696646506</v>
      </c>
      <c r="CU31" s="37">
        <f t="shared" si="12"/>
        <v>1.308273956932982</v>
      </c>
      <c r="CV31" s="37">
        <f t="shared" si="13"/>
        <v>0.1942802602864759</v>
      </c>
      <c r="CW31" s="37">
        <f t="shared" si="14"/>
        <v>0.39722524989225066</v>
      </c>
      <c r="CX31" s="37">
        <f t="shared" si="15"/>
        <v>2.372689625053818</v>
      </c>
      <c r="CY31" s="37">
        <f t="shared" si="16"/>
        <v>1.0300009159039383</v>
      </c>
      <c r="CZ31" s="37">
        <f t="shared" si="17"/>
        <v>0.10618049801684169</v>
      </c>
      <c r="DA31" s="37">
        <f t="shared" si="18"/>
        <v>0.12195105665507426</v>
      </c>
      <c r="DB31" s="37">
        <f t="shared" si="19"/>
        <v>0.01577055863823256</v>
      </c>
      <c r="DC31" s="37">
        <f t="shared" si="20"/>
        <v>34.00589050180931</v>
      </c>
      <c r="DD31" s="37">
        <f t="shared" si="21"/>
        <v>16.157731365499693</v>
      </c>
      <c r="DE31" s="8">
        <f t="shared" si="22"/>
        <v>16.073978375012693</v>
      </c>
      <c r="DF31" s="9">
        <f t="shared" si="23"/>
        <v>0.08375299048699936</v>
      </c>
      <c r="DH31" s="164" t="s">
        <v>18</v>
      </c>
      <c r="DI31" s="8">
        <f t="shared" si="24"/>
        <v>0.2932735406309512</v>
      </c>
      <c r="DJ31" s="8">
        <f t="shared" si="25"/>
        <v>0.17639986510156436</v>
      </c>
      <c r="DK31" s="8">
        <f t="shared" si="26"/>
        <v>0.11687367552938684</v>
      </c>
      <c r="DL31" s="8">
        <f t="shared" si="27"/>
        <v>17.55488559567867</v>
      </c>
      <c r="DM31" s="8">
        <f t="shared" si="28"/>
        <v>1.5324675674272685</v>
      </c>
      <c r="DN31" s="8">
        <f t="shared" si="29"/>
        <v>3.1171864577583435</v>
      </c>
      <c r="DO31" s="8">
        <f t="shared" si="30"/>
        <v>12.905231570493056</v>
      </c>
      <c r="DP31" s="173">
        <f t="shared" si="31"/>
        <v>100</v>
      </c>
      <c r="DQ31" s="53"/>
    </row>
    <row r="32" spans="2:121" ht="10.5" customHeight="1">
      <c r="B32" s="77" t="s">
        <v>123</v>
      </c>
      <c r="C32" s="26">
        <v>14303475</v>
      </c>
      <c r="D32" s="10">
        <v>12077047</v>
      </c>
      <c r="E32" s="10">
        <v>2226428</v>
      </c>
      <c r="F32" s="10">
        <v>1752624</v>
      </c>
      <c r="G32" s="10">
        <v>473804</v>
      </c>
      <c r="H32" s="10">
        <v>1760193</v>
      </c>
      <c r="I32" s="10">
        <v>2037317</v>
      </c>
      <c r="J32" s="10">
        <v>277124</v>
      </c>
      <c r="K32" s="10">
        <v>-25027</v>
      </c>
      <c r="L32" s="10">
        <v>177695</v>
      </c>
      <c r="M32" s="10">
        <v>202722</v>
      </c>
      <c r="N32" s="11">
        <v>1717936</v>
      </c>
      <c r="O32" s="1"/>
      <c r="P32" s="77" t="s">
        <v>160</v>
      </c>
      <c r="Q32" s="10">
        <v>369334</v>
      </c>
      <c r="R32" s="10">
        <v>433745</v>
      </c>
      <c r="S32" s="10">
        <v>64411</v>
      </c>
      <c r="T32" s="10">
        <v>202627</v>
      </c>
      <c r="U32" s="10">
        <v>638908</v>
      </c>
      <c r="V32" s="10">
        <v>507067</v>
      </c>
      <c r="W32" s="10">
        <v>67284</v>
      </c>
      <c r="X32" s="10">
        <v>77275</v>
      </c>
      <c r="Y32" s="10">
        <v>9991</v>
      </c>
      <c r="Z32" s="10">
        <v>7034565.141123295</v>
      </c>
      <c r="AA32" s="10">
        <v>2990017.1411232944</v>
      </c>
      <c r="AB32" s="10">
        <v>2924697.6714026956</v>
      </c>
      <c r="AC32" s="11">
        <v>65319.4697205989</v>
      </c>
      <c r="AD32" s="1">
        <v>0</v>
      </c>
      <c r="AE32" s="77" t="s">
        <v>160</v>
      </c>
      <c r="AF32" s="10">
        <v>75816</v>
      </c>
      <c r="AG32" s="10">
        <v>25570</v>
      </c>
      <c r="AH32" s="10">
        <v>50246</v>
      </c>
      <c r="AI32" s="10">
        <v>3968732</v>
      </c>
      <c r="AJ32" s="10">
        <v>355701</v>
      </c>
      <c r="AK32" s="10">
        <v>553125</v>
      </c>
      <c r="AL32" s="10">
        <v>3059906</v>
      </c>
      <c r="AM32" s="10">
        <v>23098233.141123295</v>
      </c>
      <c r="AN32" s="10">
        <v>11972</v>
      </c>
      <c r="AO32" s="11">
        <v>1929.3545891349227</v>
      </c>
      <c r="AQ32" s="77" t="s">
        <v>160</v>
      </c>
      <c r="AR32" s="12">
        <v>-1.4485337347560525</v>
      </c>
      <c r="AS32" s="12">
        <v>-1.8087861809880534</v>
      </c>
      <c r="AT32" s="12">
        <v>0.5526169365619603</v>
      </c>
      <c r="AU32" s="12">
        <v>5.076594068523678</v>
      </c>
      <c r="AV32" s="12">
        <v>-13.261314103796295</v>
      </c>
      <c r="AW32" s="12">
        <v>8.664419946871394</v>
      </c>
      <c r="AX32" s="12">
        <v>6.356986467565906</v>
      </c>
      <c r="AY32" s="12">
        <v>-6.282993408927201</v>
      </c>
      <c r="AZ32" s="12">
        <v>-176.1752372544692</v>
      </c>
      <c r="BA32" s="12">
        <v>-0.4208556089797474</v>
      </c>
      <c r="BB32" s="12">
        <v>8.11378714508181</v>
      </c>
      <c r="BC32" s="13">
        <v>10.358118368951597</v>
      </c>
      <c r="BE32" s="77" t="s">
        <v>160</v>
      </c>
      <c r="BF32" s="12">
        <v>20.405814677529253</v>
      </c>
      <c r="BG32" s="12">
        <v>8.108411242905888</v>
      </c>
      <c r="BH32" s="12">
        <v>-31.820010161741045</v>
      </c>
      <c r="BI32" s="12">
        <v>12.061918956735262</v>
      </c>
      <c r="BJ32" s="12">
        <v>-1.7616261637695756</v>
      </c>
      <c r="BK32" s="12">
        <v>21.085132853673507</v>
      </c>
      <c r="BL32" s="12">
        <v>-6.82564081259607</v>
      </c>
      <c r="BM32" s="12">
        <v>-10.078430459877117</v>
      </c>
      <c r="BN32" s="12">
        <v>-27.19521970414632</v>
      </c>
      <c r="BO32" s="12">
        <v>17.44930708686348</v>
      </c>
      <c r="BP32" s="46">
        <v>44.224826492156424</v>
      </c>
      <c r="BQ32" s="46">
        <v>44.59225834848239</v>
      </c>
      <c r="BR32" s="9">
        <v>29.4911788459181</v>
      </c>
      <c r="BS32" s="1"/>
      <c r="BT32" s="77" t="s">
        <v>160</v>
      </c>
      <c r="BU32" s="12">
        <v>-17.86093475764339</v>
      </c>
      <c r="BV32" s="12">
        <v>-2.124401913875598</v>
      </c>
      <c r="BW32" s="12">
        <v>-24.073318524562914</v>
      </c>
      <c r="BX32" s="12">
        <v>3.7853211652146896</v>
      </c>
      <c r="BY32" s="12">
        <v>-8.427621467573893</v>
      </c>
      <c r="BZ32" s="12">
        <v>17.67840844540041</v>
      </c>
      <c r="CA32" s="12">
        <v>3.1829895255932024</v>
      </c>
      <c r="CB32" s="12">
        <v>4.4082225849868335</v>
      </c>
      <c r="CC32" s="12">
        <v>-0.46889029297329354</v>
      </c>
      <c r="CD32" s="66">
        <v>4.900088919249549</v>
      </c>
      <c r="CE32" s="165" t="s">
        <v>160</v>
      </c>
      <c r="CF32" s="12">
        <f t="shared" si="32"/>
        <v>61.9245416418219</v>
      </c>
      <c r="CG32" s="12">
        <f t="shared" si="0"/>
        <v>52.285587933123956</v>
      </c>
      <c r="CH32" s="12">
        <f t="shared" si="1"/>
        <v>9.638953708697938</v>
      </c>
      <c r="CI32" s="12">
        <f t="shared" si="2"/>
        <v>7.587697246330452</v>
      </c>
      <c r="CJ32" s="12">
        <f t="shared" si="3"/>
        <v>2.051256462367486</v>
      </c>
      <c r="CK32" s="12">
        <f t="shared" si="4"/>
        <v>7.6204659864923325</v>
      </c>
      <c r="CL32" s="12">
        <f t="shared" si="5"/>
        <v>8.820228748894353</v>
      </c>
      <c r="CM32" s="12">
        <f t="shared" si="6"/>
        <v>1.1997627624020213</v>
      </c>
      <c r="CN32" s="12">
        <f t="shared" si="7"/>
        <v>-0.10835027877280706</v>
      </c>
      <c r="CO32" s="12">
        <f t="shared" si="8"/>
        <v>0.7693012660939765</v>
      </c>
      <c r="CP32" s="12">
        <f t="shared" si="9"/>
        <v>0.8776515448667835</v>
      </c>
      <c r="CQ32" s="9">
        <f t="shared" si="10"/>
        <v>7.43752125759544</v>
      </c>
      <c r="CS32" s="165" t="s">
        <v>160</v>
      </c>
      <c r="CT32" s="41">
        <f t="shared" si="11"/>
        <v>1.5989707859621975</v>
      </c>
      <c r="CU32" s="41">
        <f t="shared" si="12"/>
        <v>1.877827612830591</v>
      </c>
      <c r="CV32" s="41">
        <f t="shared" si="13"/>
        <v>0.2788568268683932</v>
      </c>
      <c r="CW32" s="41">
        <f t="shared" si="14"/>
        <v>0.877240257997266</v>
      </c>
      <c r="CX32" s="41">
        <f t="shared" si="15"/>
        <v>2.766047065576242</v>
      </c>
      <c r="CY32" s="41">
        <f t="shared" si="16"/>
        <v>2.195263148059734</v>
      </c>
      <c r="CZ32" s="41">
        <f t="shared" si="17"/>
        <v>0.29129500766969874</v>
      </c>
      <c r="DA32" s="41">
        <f t="shared" si="18"/>
        <v>0.3345493983365432</v>
      </c>
      <c r="DB32" s="41">
        <f t="shared" si="19"/>
        <v>0.043254390666844424</v>
      </c>
      <c r="DC32" s="41">
        <f t="shared" si="20"/>
        <v>30.454992371685773</v>
      </c>
      <c r="DD32" s="41">
        <f t="shared" si="21"/>
        <v>12.944787260805551</v>
      </c>
      <c r="DE32" s="12">
        <f t="shared" si="22"/>
        <v>12.661997363753615</v>
      </c>
      <c r="DF32" s="13">
        <f t="shared" si="23"/>
        <v>0.28278989705193674</v>
      </c>
      <c r="DH32" s="165" t="s">
        <v>160</v>
      </c>
      <c r="DI32" s="12">
        <f t="shared" si="24"/>
        <v>0.32823289788784676</v>
      </c>
      <c r="DJ32" s="12">
        <f t="shared" si="25"/>
        <v>0.11070110793226023</v>
      </c>
      <c r="DK32" s="12">
        <f t="shared" si="26"/>
        <v>0.2175317899555865</v>
      </c>
      <c r="DL32" s="12">
        <f t="shared" si="27"/>
        <v>17.181972212992374</v>
      </c>
      <c r="DM32" s="12">
        <f t="shared" si="28"/>
        <v>1.5399489555186896</v>
      </c>
      <c r="DN32" s="12">
        <f t="shared" si="29"/>
        <v>2.3946636810727977</v>
      </c>
      <c r="DO32" s="12">
        <f t="shared" si="30"/>
        <v>13.247359576400886</v>
      </c>
      <c r="DP32" s="178">
        <f t="shared" si="31"/>
        <v>100</v>
      </c>
      <c r="DQ32" s="21"/>
    </row>
    <row r="33" spans="2:121" ht="10.5" customHeight="1">
      <c r="B33" s="76" t="s">
        <v>19</v>
      </c>
      <c r="C33" s="1">
        <v>23580808</v>
      </c>
      <c r="D33" s="1">
        <v>19911339</v>
      </c>
      <c r="E33" s="1">
        <v>3669469</v>
      </c>
      <c r="F33" s="1">
        <v>2888444</v>
      </c>
      <c r="G33" s="1">
        <v>781025</v>
      </c>
      <c r="H33" s="1">
        <v>1830732</v>
      </c>
      <c r="I33" s="1">
        <v>2461064</v>
      </c>
      <c r="J33" s="1">
        <v>630332</v>
      </c>
      <c r="K33" s="1">
        <v>-192853</v>
      </c>
      <c r="L33" s="1">
        <v>339895</v>
      </c>
      <c r="M33" s="1">
        <v>532748</v>
      </c>
      <c r="N33" s="7">
        <v>1952056</v>
      </c>
      <c r="O33" s="1"/>
      <c r="P33" s="76" t="s">
        <v>19</v>
      </c>
      <c r="Q33" s="1">
        <v>787376</v>
      </c>
      <c r="R33" s="1">
        <v>874338</v>
      </c>
      <c r="S33" s="1">
        <v>86962</v>
      </c>
      <c r="T33" s="1">
        <v>107344</v>
      </c>
      <c r="U33" s="1">
        <v>997030</v>
      </c>
      <c r="V33" s="1">
        <v>60306</v>
      </c>
      <c r="W33" s="1">
        <v>71529</v>
      </c>
      <c r="X33" s="1">
        <v>82151</v>
      </c>
      <c r="Y33" s="1">
        <v>10622</v>
      </c>
      <c r="Z33" s="1">
        <v>9412416.776804924</v>
      </c>
      <c r="AA33" s="1">
        <v>4034806.7768049245</v>
      </c>
      <c r="AB33" s="1">
        <v>3880062.030963605</v>
      </c>
      <c r="AC33" s="7">
        <v>154744.74584131988</v>
      </c>
      <c r="AD33" s="1">
        <v>0</v>
      </c>
      <c r="AE33" s="76" t="s">
        <v>19</v>
      </c>
      <c r="AF33" s="1">
        <v>249022</v>
      </c>
      <c r="AG33" s="1">
        <v>192557</v>
      </c>
      <c r="AH33" s="1">
        <v>56465</v>
      </c>
      <c r="AI33" s="1">
        <v>5128588</v>
      </c>
      <c r="AJ33" s="1">
        <v>257074</v>
      </c>
      <c r="AK33" s="1">
        <v>998363</v>
      </c>
      <c r="AL33" s="1">
        <v>3873151</v>
      </c>
      <c r="AM33" s="1">
        <v>34823956.776804924</v>
      </c>
      <c r="AN33" s="1">
        <v>17888</v>
      </c>
      <c r="AO33" s="7">
        <v>1946.7775478983074</v>
      </c>
      <c r="AQ33" s="76" t="s">
        <v>19</v>
      </c>
      <c r="AR33" s="8">
        <v>-2.252164772995064</v>
      </c>
      <c r="AS33" s="8">
        <v>-2.6097796683437915</v>
      </c>
      <c r="AT33" s="8">
        <v>-0.2649476777259944</v>
      </c>
      <c r="AU33" s="8">
        <v>4.223318259117507</v>
      </c>
      <c r="AV33" s="8">
        <v>-13.966786294169095</v>
      </c>
      <c r="AW33" s="8">
        <v>0.527144655082663</v>
      </c>
      <c r="AX33" s="8">
        <v>-0.22233502044152392</v>
      </c>
      <c r="AY33" s="8">
        <v>-2.3370973139804403</v>
      </c>
      <c r="AZ33" s="8">
        <v>-35.53803228685685</v>
      </c>
      <c r="BA33" s="8">
        <v>-6.706831718496967</v>
      </c>
      <c r="BB33" s="8">
        <v>5.1579398243643615</v>
      </c>
      <c r="BC33" s="9">
        <v>3.094053196484129</v>
      </c>
      <c r="BE33" s="76" t="s">
        <v>19</v>
      </c>
      <c r="BF33" s="8">
        <v>13.566030115963768</v>
      </c>
      <c r="BG33" s="8">
        <v>6.779462303346498</v>
      </c>
      <c r="BH33" s="8">
        <v>-30.710882348254266</v>
      </c>
      <c r="BI33" s="8">
        <v>5.441829397666104</v>
      </c>
      <c r="BJ33" s="8">
        <v>-3.3650626266659813</v>
      </c>
      <c r="BK33" s="8">
        <v>-9.447731163097991</v>
      </c>
      <c r="BL33" s="8">
        <v>2.260250471779036</v>
      </c>
      <c r="BM33" s="8">
        <v>-1.3094508715656947</v>
      </c>
      <c r="BN33" s="8">
        <v>-20.093282178590236</v>
      </c>
      <c r="BO33" s="8">
        <v>17.10472721192015</v>
      </c>
      <c r="BP33" s="39">
        <v>49.3472279183777</v>
      </c>
      <c r="BQ33" s="39">
        <v>50.5374835126175</v>
      </c>
      <c r="BR33" s="45">
        <v>24.63754263065937</v>
      </c>
      <c r="BS33" s="1"/>
      <c r="BT33" s="76" t="s">
        <v>19</v>
      </c>
      <c r="BU33" s="8">
        <v>-9.47518421444852</v>
      </c>
      <c r="BV33" s="8">
        <v>-5.0676408527085925</v>
      </c>
      <c r="BW33" s="8">
        <v>-21.848832542110145</v>
      </c>
      <c r="BX33" s="8">
        <v>1.3376498328061206</v>
      </c>
      <c r="BY33" s="8">
        <v>0.579830354627688</v>
      </c>
      <c r="BZ33" s="8">
        <v>6.071839135414475</v>
      </c>
      <c r="CA33" s="8">
        <v>0.23462216799061097</v>
      </c>
      <c r="CB33" s="8">
        <v>2.4750582511926167</v>
      </c>
      <c r="CC33" s="8">
        <v>-0.2542713119507436</v>
      </c>
      <c r="CD33" s="49">
        <v>2.7362871563946634</v>
      </c>
      <c r="CE33" s="164" t="s">
        <v>19</v>
      </c>
      <c r="CF33" s="8">
        <f t="shared" si="32"/>
        <v>67.71432709710456</v>
      </c>
      <c r="CG33" s="8">
        <f t="shared" si="0"/>
        <v>57.17712989255224</v>
      </c>
      <c r="CH33" s="8">
        <f t="shared" si="1"/>
        <v>10.53719720455233</v>
      </c>
      <c r="CI33" s="8">
        <f t="shared" si="2"/>
        <v>8.294416451619007</v>
      </c>
      <c r="CJ33" s="8">
        <f t="shared" si="3"/>
        <v>2.2427807529333217</v>
      </c>
      <c r="CK33" s="8">
        <f t="shared" si="4"/>
        <v>5.257105077787684</v>
      </c>
      <c r="CL33" s="8">
        <f t="shared" si="5"/>
        <v>7.067157864264387</v>
      </c>
      <c r="CM33" s="8">
        <f t="shared" si="6"/>
        <v>1.8100527864767024</v>
      </c>
      <c r="CN33" s="8">
        <f t="shared" si="7"/>
        <v>-0.5537940482640759</v>
      </c>
      <c r="CO33" s="8">
        <f t="shared" si="8"/>
        <v>0.9760378528450067</v>
      </c>
      <c r="CP33" s="8">
        <f t="shared" si="9"/>
        <v>1.5298319011090826</v>
      </c>
      <c r="CQ33" s="45">
        <f t="shared" si="10"/>
        <v>5.605497423831514</v>
      </c>
      <c r="CS33" s="164" t="s">
        <v>19</v>
      </c>
      <c r="CT33" s="37">
        <f t="shared" si="11"/>
        <v>2.261018198036717</v>
      </c>
      <c r="CU33" s="37">
        <f t="shared" si="12"/>
        <v>2.5107370928692614</v>
      </c>
      <c r="CV33" s="37">
        <f t="shared" si="13"/>
        <v>0.2497188948325438</v>
      </c>
      <c r="CW33" s="37">
        <f t="shared" si="14"/>
        <v>0.3082475684425908</v>
      </c>
      <c r="CX33" s="37">
        <f t="shared" si="15"/>
        <v>2.863057769081796</v>
      </c>
      <c r="CY33" s="37">
        <f t="shared" si="16"/>
        <v>0.17317388827040991</v>
      </c>
      <c r="CZ33" s="37">
        <f t="shared" si="17"/>
        <v>0.2054017022202459</v>
      </c>
      <c r="DA33" s="37">
        <f t="shared" si="18"/>
        <v>0.23590369275532191</v>
      </c>
      <c r="DB33" s="37">
        <f t="shared" si="19"/>
        <v>0.030501990535076014</v>
      </c>
      <c r="DC33" s="37">
        <f t="shared" si="20"/>
        <v>27.028567825107746</v>
      </c>
      <c r="DD33" s="37">
        <f t="shared" si="21"/>
        <v>11.586296188755824</v>
      </c>
      <c r="DE33" s="8">
        <f t="shared" si="22"/>
        <v>11.141933284123489</v>
      </c>
      <c r="DF33" s="9">
        <f t="shared" si="23"/>
        <v>0.4443629046323369</v>
      </c>
      <c r="DH33" s="164" t="s">
        <v>19</v>
      </c>
      <c r="DI33" s="8">
        <f t="shared" si="24"/>
        <v>0.7150881836778101</v>
      </c>
      <c r="DJ33" s="8">
        <f t="shared" si="25"/>
        <v>0.5529440586954087</v>
      </c>
      <c r="DK33" s="8">
        <f t="shared" si="26"/>
        <v>0.16214412498240133</v>
      </c>
      <c r="DL33" s="8">
        <f t="shared" si="27"/>
        <v>14.727183452674112</v>
      </c>
      <c r="DM33" s="8">
        <f t="shared" si="28"/>
        <v>0.7382101972146612</v>
      </c>
      <c r="DN33" s="8">
        <f t="shared" si="29"/>
        <v>2.866885593727179</v>
      </c>
      <c r="DO33" s="8">
        <f t="shared" si="30"/>
        <v>11.122087661732273</v>
      </c>
      <c r="DP33" s="173">
        <f t="shared" si="31"/>
        <v>100</v>
      </c>
      <c r="DQ33" s="21"/>
    </row>
    <row r="34" spans="2:121" ht="10.5" customHeight="1">
      <c r="B34" s="76" t="s">
        <v>20</v>
      </c>
      <c r="C34" s="1">
        <v>13694066</v>
      </c>
      <c r="D34" s="1">
        <v>11561236</v>
      </c>
      <c r="E34" s="1">
        <v>2132830</v>
      </c>
      <c r="F34" s="1">
        <v>1678593</v>
      </c>
      <c r="G34" s="1">
        <v>454237</v>
      </c>
      <c r="H34" s="1">
        <v>1713317</v>
      </c>
      <c r="I34" s="1">
        <v>1880178</v>
      </c>
      <c r="J34" s="1">
        <v>166861</v>
      </c>
      <c r="K34" s="1">
        <v>-104726</v>
      </c>
      <c r="L34" s="1">
        <v>18609</v>
      </c>
      <c r="M34" s="1">
        <v>123335</v>
      </c>
      <c r="N34" s="7">
        <v>1800616</v>
      </c>
      <c r="O34" s="1"/>
      <c r="P34" s="76" t="s">
        <v>20</v>
      </c>
      <c r="Q34" s="1">
        <v>370662</v>
      </c>
      <c r="R34" s="1">
        <v>411600</v>
      </c>
      <c r="S34" s="1">
        <v>40938</v>
      </c>
      <c r="T34" s="1">
        <v>69678</v>
      </c>
      <c r="U34" s="1">
        <v>554557</v>
      </c>
      <c r="V34" s="1">
        <v>805719</v>
      </c>
      <c r="W34" s="1">
        <v>17427</v>
      </c>
      <c r="X34" s="1">
        <v>20015</v>
      </c>
      <c r="Y34" s="1">
        <v>2588</v>
      </c>
      <c r="Z34" s="1">
        <v>10307175.429647572</v>
      </c>
      <c r="AA34" s="1">
        <v>7015476.429647571</v>
      </c>
      <c r="AB34" s="1">
        <v>6909991.108074233</v>
      </c>
      <c r="AC34" s="7">
        <v>105485.32157333818</v>
      </c>
      <c r="AD34" s="1">
        <v>0</v>
      </c>
      <c r="AE34" s="76" t="s">
        <v>20</v>
      </c>
      <c r="AF34" s="1">
        <v>118728</v>
      </c>
      <c r="AG34" s="1">
        <v>96907</v>
      </c>
      <c r="AH34" s="1">
        <v>21821</v>
      </c>
      <c r="AI34" s="1">
        <v>3172971</v>
      </c>
      <c r="AJ34" s="1">
        <v>105544</v>
      </c>
      <c r="AK34" s="1">
        <v>611197</v>
      </c>
      <c r="AL34" s="1">
        <v>2456230</v>
      </c>
      <c r="AM34" s="1">
        <v>25714558.429647572</v>
      </c>
      <c r="AN34" s="1">
        <v>8676</v>
      </c>
      <c r="AO34" s="7">
        <v>2963.872571420882</v>
      </c>
      <c r="AQ34" s="76" t="s">
        <v>20</v>
      </c>
      <c r="AR34" s="8">
        <v>-0.5798127752800235</v>
      </c>
      <c r="AS34" s="8">
        <v>-0.9438120148822008</v>
      </c>
      <c r="AT34" s="8">
        <v>1.4407832061932797</v>
      </c>
      <c r="AU34" s="8">
        <v>6.002296115548416</v>
      </c>
      <c r="AV34" s="8">
        <v>-12.477239577412412</v>
      </c>
      <c r="AW34" s="8">
        <v>7.626701811098262</v>
      </c>
      <c r="AX34" s="8">
        <v>6.625827547917535</v>
      </c>
      <c r="AY34" s="8">
        <v>-2.668066614168635</v>
      </c>
      <c r="AZ34" s="8">
        <v>-17.550791334605456</v>
      </c>
      <c r="BA34" s="8">
        <v>-2.0166385846672283</v>
      </c>
      <c r="BB34" s="8">
        <v>14.112433152606355</v>
      </c>
      <c r="BC34" s="9">
        <v>8.179540634556345</v>
      </c>
      <c r="BE34" s="76" t="s">
        <v>20</v>
      </c>
      <c r="BF34" s="8">
        <v>11.440425723820692</v>
      </c>
      <c r="BG34" s="8">
        <v>4.780282163422619</v>
      </c>
      <c r="BH34" s="8">
        <v>-32.01023051883345</v>
      </c>
      <c r="BI34" s="8">
        <v>18.236581765115133</v>
      </c>
      <c r="BJ34" s="8">
        <v>-3.4379184434643153</v>
      </c>
      <c r="BK34" s="8">
        <v>15.328758652673526</v>
      </c>
      <c r="BL34" s="8">
        <v>5.445634416409511</v>
      </c>
      <c r="BM34" s="8">
        <v>1.7642871669717306</v>
      </c>
      <c r="BN34" s="8">
        <v>-17.605858007004137</v>
      </c>
      <c r="BO34" s="8">
        <v>35.09344479531752</v>
      </c>
      <c r="BP34" s="39">
        <v>61.709421389024165</v>
      </c>
      <c r="BQ34" s="39">
        <v>62.31036215971268</v>
      </c>
      <c r="BR34" s="9">
        <v>30.144968688931183</v>
      </c>
      <c r="BS34" s="1"/>
      <c r="BT34" s="76" t="s">
        <v>20</v>
      </c>
      <c r="BU34" s="8">
        <v>-4.501142176892635</v>
      </c>
      <c r="BV34" s="8">
        <v>0.5228053068887898</v>
      </c>
      <c r="BW34" s="8">
        <v>-21.847355037427025</v>
      </c>
      <c r="BX34" s="8">
        <v>0.18800025386665117</v>
      </c>
      <c r="BY34" s="8">
        <v>-16.976857605839875</v>
      </c>
      <c r="BZ34" s="8">
        <v>1.8709206429633383</v>
      </c>
      <c r="CA34" s="8">
        <v>0.6685057987580736</v>
      </c>
      <c r="CB34" s="8">
        <v>11.824308402837143</v>
      </c>
      <c r="CC34" s="8">
        <v>0.42596536716361777</v>
      </c>
      <c r="CD34" s="49">
        <v>11.349995983608894</v>
      </c>
      <c r="CE34" s="164" t="s">
        <v>20</v>
      </c>
      <c r="CF34" s="8">
        <f t="shared" si="32"/>
        <v>53.25413631918112</v>
      </c>
      <c r="CG34" s="8">
        <f t="shared" si="0"/>
        <v>44.959885395778315</v>
      </c>
      <c r="CH34" s="8">
        <f t="shared" si="1"/>
        <v>8.294250923402814</v>
      </c>
      <c r="CI34" s="8">
        <f t="shared" si="2"/>
        <v>6.5277924355281485</v>
      </c>
      <c r="CJ34" s="8">
        <f t="shared" si="3"/>
        <v>1.7664584878746663</v>
      </c>
      <c r="CK34" s="8">
        <f t="shared" si="4"/>
        <v>6.662828781164809</v>
      </c>
      <c r="CL34" s="8">
        <f t="shared" si="5"/>
        <v>7.311725788113285</v>
      </c>
      <c r="CM34" s="8">
        <f t="shared" si="6"/>
        <v>0.6488970069484755</v>
      </c>
      <c r="CN34" s="8">
        <f t="shared" si="7"/>
        <v>-0.40726345850549883</v>
      </c>
      <c r="CO34" s="8">
        <f t="shared" si="8"/>
        <v>0.0723675658320649</v>
      </c>
      <c r="CP34" s="8">
        <f t="shared" si="9"/>
        <v>0.4796310243375637</v>
      </c>
      <c r="CQ34" s="9">
        <f t="shared" si="10"/>
        <v>7.00232129175503</v>
      </c>
      <c r="CS34" s="164" t="s">
        <v>20</v>
      </c>
      <c r="CT34" s="37">
        <f t="shared" si="11"/>
        <v>1.441448045915677</v>
      </c>
      <c r="CU34" s="37">
        <f t="shared" si="12"/>
        <v>1.6006496908204584</v>
      </c>
      <c r="CV34" s="37">
        <f t="shared" si="13"/>
        <v>0.15920164490478117</v>
      </c>
      <c r="CW34" s="37">
        <f t="shared" si="14"/>
        <v>0.27096712623174907</v>
      </c>
      <c r="CX34" s="37">
        <f t="shared" si="15"/>
        <v>2.156587683654813</v>
      </c>
      <c r="CY34" s="37">
        <f t="shared" si="16"/>
        <v>3.1333184359527912</v>
      </c>
      <c r="CZ34" s="37">
        <f t="shared" si="17"/>
        <v>0.06777094791527728</v>
      </c>
      <c r="DA34" s="37">
        <f t="shared" si="18"/>
        <v>0.07783528562140786</v>
      </c>
      <c r="DB34" s="37">
        <f t="shared" si="19"/>
        <v>0.010064337706130579</v>
      </c>
      <c r="DC34" s="37">
        <f t="shared" si="20"/>
        <v>40.083034899654066</v>
      </c>
      <c r="DD34" s="37">
        <f t="shared" si="21"/>
        <v>27.282118994347908</v>
      </c>
      <c r="DE34" s="8">
        <f t="shared" si="22"/>
        <v>26.87190264992988</v>
      </c>
      <c r="DF34" s="9">
        <f t="shared" si="23"/>
        <v>0.4102163444180282</v>
      </c>
      <c r="DH34" s="164" t="s">
        <v>20</v>
      </c>
      <c r="DI34" s="8">
        <f t="shared" si="24"/>
        <v>0.461715103235499</v>
      </c>
      <c r="DJ34" s="8">
        <f t="shared" si="25"/>
        <v>0.3768565587666136</v>
      </c>
      <c r="DK34" s="8">
        <f t="shared" si="26"/>
        <v>0.08485854446888538</v>
      </c>
      <c r="DL34" s="8">
        <f t="shared" si="27"/>
        <v>12.339200802070653</v>
      </c>
      <c r="DM34" s="8">
        <f t="shared" si="28"/>
        <v>0.410444535879384</v>
      </c>
      <c r="DN34" s="8">
        <f t="shared" si="29"/>
        <v>2.376852014286666</v>
      </c>
      <c r="DO34" s="8">
        <f t="shared" si="30"/>
        <v>9.551904251904602</v>
      </c>
      <c r="DP34" s="174">
        <f t="shared" si="31"/>
        <v>100</v>
      </c>
      <c r="DQ34" s="6"/>
    </row>
    <row r="35" spans="2:121" ht="10.5" customHeight="1">
      <c r="B35" s="76" t="s">
        <v>21</v>
      </c>
      <c r="C35" s="1">
        <v>48875153</v>
      </c>
      <c r="D35" s="1">
        <v>41254778</v>
      </c>
      <c r="E35" s="1">
        <v>7620375</v>
      </c>
      <c r="F35" s="1">
        <v>5989331</v>
      </c>
      <c r="G35" s="1">
        <v>1631044</v>
      </c>
      <c r="H35" s="1">
        <v>5774181</v>
      </c>
      <c r="I35" s="1">
        <v>8622552</v>
      </c>
      <c r="J35" s="1">
        <v>2848371</v>
      </c>
      <c r="K35" s="1">
        <v>16498</v>
      </c>
      <c r="L35" s="1">
        <v>2702464</v>
      </c>
      <c r="M35" s="1">
        <v>2685966</v>
      </c>
      <c r="N35" s="7">
        <v>5692893</v>
      </c>
      <c r="O35" s="1"/>
      <c r="P35" s="76" t="s">
        <v>21</v>
      </c>
      <c r="Q35" s="1">
        <v>1383339</v>
      </c>
      <c r="R35" s="1">
        <v>1536123</v>
      </c>
      <c r="S35" s="1">
        <v>152784</v>
      </c>
      <c r="T35" s="1">
        <v>153423</v>
      </c>
      <c r="U35" s="1">
        <v>1995578</v>
      </c>
      <c r="V35" s="1">
        <v>2160553</v>
      </c>
      <c r="W35" s="1">
        <v>64790</v>
      </c>
      <c r="X35" s="1">
        <v>74411</v>
      </c>
      <c r="Y35" s="1">
        <v>9621</v>
      </c>
      <c r="Z35" s="1">
        <v>23102522.002479997</v>
      </c>
      <c r="AA35" s="1">
        <v>12480984.002479997</v>
      </c>
      <c r="AB35" s="1">
        <v>12270900.552882312</v>
      </c>
      <c r="AC35" s="7">
        <v>210083.44959768455</v>
      </c>
      <c r="AD35" s="1">
        <v>0</v>
      </c>
      <c r="AE35" s="76" t="s">
        <v>21</v>
      </c>
      <c r="AF35" s="1">
        <v>357533</v>
      </c>
      <c r="AG35" s="1">
        <v>286851</v>
      </c>
      <c r="AH35" s="1">
        <v>70682</v>
      </c>
      <c r="AI35" s="1">
        <v>10264005</v>
      </c>
      <c r="AJ35" s="1">
        <v>368433</v>
      </c>
      <c r="AK35" s="1">
        <v>2148856</v>
      </c>
      <c r="AL35" s="1">
        <v>7746716</v>
      </c>
      <c r="AM35" s="1">
        <v>77751856.00248</v>
      </c>
      <c r="AN35" s="1">
        <v>32676</v>
      </c>
      <c r="AO35" s="7">
        <v>2379.479006074183</v>
      </c>
      <c r="AQ35" s="76" t="s">
        <v>21</v>
      </c>
      <c r="AR35" s="8">
        <v>-1.8490201068606285</v>
      </c>
      <c r="AS35" s="8">
        <v>-2.208933237723315</v>
      </c>
      <c r="AT35" s="8">
        <v>0.14638788966461286</v>
      </c>
      <c r="AU35" s="8">
        <v>4.647496854545921</v>
      </c>
      <c r="AV35" s="8">
        <v>-13.513622430069086</v>
      </c>
      <c r="AW35" s="8">
        <v>-1.7999768708269699</v>
      </c>
      <c r="AX35" s="8">
        <v>0.7987043601474779</v>
      </c>
      <c r="AY35" s="8">
        <v>6.512654770064719</v>
      </c>
      <c r="AZ35" s="8">
        <v>-96.83501928953876</v>
      </c>
      <c r="BA35" s="8">
        <v>-8.589921993439358</v>
      </c>
      <c r="BB35" s="8">
        <v>10.299771964859673</v>
      </c>
      <c r="BC35" s="9">
        <v>7.465672821754647</v>
      </c>
      <c r="BE35" s="76" t="s">
        <v>21</v>
      </c>
      <c r="BF35" s="8">
        <v>10.122322844424065</v>
      </c>
      <c r="BG35" s="8">
        <v>3.5414263981186087</v>
      </c>
      <c r="BH35" s="8">
        <v>-32.81236944753495</v>
      </c>
      <c r="BI35" s="8">
        <v>17.607874100250665</v>
      </c>
      <c r="BJ35" s="8">
        <v>-2.675193654407293</v>
      </c>
      <c r="BK35" s="8">
        <v>16.137658855541304</v>
      </c>
      <c r="BL35" s="8">
        <v>5.61233638156715</v>
      </c>
      <c r="BM35" s="8">
        <v>1.9244993562172974</v>
      </c>
      <c r="BN35" s="8">
        <v>-17.480058324041515</v>
      </c>
      <c r="BO35" s="8">
        <v>24.706081594432952</v>
      </c>
      <c r="BP35" s="39">
        <v>52.45982101146333</v>
      </c>
      <c r="BQ35" s="39">
        <v>53.03872839762123</v>
      </c>
      <c r="BR35" s="9">
        <v>24.86991844543368</v>
      </c>
      <c r="BS35" s="1"/>
      <c r="BT35" s="76" t="s">
        <v>21</v>
      </c>
      <c r="BU35" s="8">
        <v>-6.754035938763268</v>
      </c>
      <c r="BV35" s="8">
        <v>-2.0946250358376455</v>
      </c>
      <c r="BW35" s="8">
        <v>-21.84825634108047</v>
      </c>
      <c r="BX35" s="8">
        <v>3.096364820331268</v>
      </c>
      <c r="BY35" s="8">
        <v>-13.373272734540137</v>
      </c>
      <c r="BZ35" s="8">
        <v>12.001484418814591</v>
      </c>
      <c r="CA35" s="8">
        <v>1.7720307016760222</v>
      </c>
      <c r="CB35" s="8">
        <v>4.784768464786948</v>
      </c>
      <c r="CC35" s="8">
        <v>-0.0648373561038888</v>
      </c>
      <c r="CD35" s="49">
        <v>4.85275221712669</v>
      </c>
      <c r="CE35" s="164" t="s">
        <v>21</v>
      </c>
      <c r="CF35" s="8">
        <f t="shared" si="32"/>
        <v>62.86043255152786</v>
      </c>
      <c r="CG35" s="8">
        <f t="shared" si="0"/>
        <v>53.05954111074097</v>
      </c>
      <c r="CH35" s="8">
        <f t="shared" si="1"/>
        <v>9.800891440786877</v>
      </c>
      <c r="CI35" s="8">
        <f t="shared" si="2"/>
        <v>7.703135729401704</v>
      </c>
      <c r="CJ35" s="8">
        <f t="shared" si="3"/>
        <v>2.0977557113851732</v>
      </c>
      <c r="CK35" s="8">
        <f t="shared" si="4"/>
        <v>7.426422077713263</v>
      </c>
      <c r="CL35" s="8">
        <f t="shared" si="5"/>
        <v>11.08983430533796</v>
      </c>
      <c r="CM35" s="8">
        <f t="shared" si="6"/>
        <v>3.6634122276246983</v>
      </c>
      <c r="CN35" s="8">
        <f t="shared" si="7"/>
        <v>0.02121878608206314</v>
      </c>
      <c r="CO35" s="8">
        <f t="shared" si="8"/>
        <v>3.4757549709344575</v>
      </c>
      <c r="CP35" s="8">
        <f t="shared" si="9"/>
        <v>3.4545361848523943</v>
      </c>
      <c r="CQ35" s="9">
        <f t="shared" si="10"/>
        <v>7.321874091106478</v>
      </c>
      <c r="CS35" s="164" t="s">
        <v>21</v>
      </c>
      <c r="CT35" s="37">
        <f t="shared" si="11"/>
        <v>1.7791716765653498</v>
      </c>
      <c r="CU35" s="37">
        <f t="shared" si="12"/>
        <v>1.9756737381947553</v>
      </c>
      <c r="CV35" s="37">
        <f t="shared" si="13"/>
        <v>0.19650206162940567</v>
      </c>
      <c r="CW35" s="37">
        <f t="shared" si="14"/>
        <v>0.19732390696256355</v>
      </c>
      <c r="CX35" s="37">
        <f t="shared" si="15"/>
        <v>2.566598538736295</v>
      </c>
      <c r="CY35" s="37">
        <f t="shared" si="16"/>
        <v>2.7787799688422696</v>
      </c>
      <c r="CZ35" s="37">
        <f t="shared" si="17"/>
        <v>0.08332920052472244</v>
      </c>
      <c r="DA35" s="37">
        <f t="shared" si="18"/>
        <v>0.09570318166762033</v>
      </c>
      <c r="DB35" s="37">
        <f t="shared" si="19"/>
        <v>0.012373981142897896</v>
      </c>
      <c r="DC35" s="37">
        <f t="shared" si="20"/>
        <v>29.71314537075888</v>
      </c>
      <c r="DD35" s="37">
        <f t="shared" si="21"/>
        <v>16.05232935157445</v>
      </c>
      <c r="DE35" s="8">
        <f t="shared" si="22"/>
        <v>15.782132007872473</v>
      </c>
      <c r="DF35" s="9">
        <f t="shared" si="23"/>
        <v>0.27019734370197374</v>
      </c>
      <c r="DH35" s="164" t="s">
        <v>21</v>
      </c>
      <c r="DI35" s="8">
        <f t="shared" si="24"/>
        <v>0.4598385406884641</v>
      </c>
      <c r="DJ35" s="8">
        <f t="shared" si="25"/>
        <v>0.368931386011995</v>
      </c>
      <c r="DK35" s="8">
        <f t="shared" si="26"/>
        <v>0.09090715467646907</v>
      </c>
      <c r="DL35" s="8">
        <f t="shared" si="27"/>
        <v>13.200977478495968</v>
      </c>
      <c r="DM35" s="8">
        <f t="shared" si="28"/>
        <v>0.4738574986406091</v>
      </c>
      <c r="DN35" s="8">
        <f t="shared" si="29"/>
        <v>2.763735954973807</v>
      </c>
      <c r="DO35" s="8">
        <f t="shared" si="30"/>
        <v>9.96338402488155</v>
      </c>
      <c r="DP35" s="174">
        <f t="shared" si="31"/>
        <v>100</v>
      </c>
      <c r="DQ35" s="6"/>
    </row>
    <row r="36" spans="2:121" ht="10.5" customHeight="1">
      <c r="B36" s="76" t="s">
        <v>22</v>
      </c>
      <c r="C36" s="1">
        <v>13158115</v>
      </c>
      <c r="D36" s="1">
        <v>11108909</v>
      </c>
      <c r="E36" s="1">
        <v>2049206</v>
      </c>
      <c r="F36" s="1">
        <v>1613059</v>
      </c>
      <c r="G36" s="1">
        <v>436147</v>
      </c>
      <c r="H36" s="1">
        <v>1480450</v>
      </c>
      <c r="I36" s="1">
        <v>1704435</v>
      </c>
      <c r="J36" s="1">
        <v>223985</v>
      </c>
      <c r="K36" s="1">
        <v>-119166</v>
      </c>
      <c r="L36" s="1">
        <v>46965</v>
      </c>
      <c r="M36" s="1">
        <v>166131</v>
      </c>
      <c r="N36" s="7">
        <v>1557494</v>
      </c>
      <c r="O36" s="1"/>
      <c r="P36" s="76" t="s">
        <v>22</v>
      </c>
      <c r="Q36" s="1">
        <v>467205</v>
      </c>
      <c r="R36" s="1">
        <v>518804</v>
      </c>
      <c r="S36" s="1">
        <v>51599</v>
      </c>
      <c r="T36" s="1">
        <v>120578</v>
      </c>
      <c r="U36" s="1">
        <v>599329</v>
      </c>
      <c r="V36" s="1">
        <v>370382</v>
      </c>
      <c r="W36" s="1">
        <v>42122</v>
      </c>
      <c r="X36" s="1">
        <v>48377</v>
      </c>
      <c r="Y36" s="1">
        <v>6255</v>
      </c>
      <c r="Z36" s="1">
        <v>6810107.037963385</v>
      </c>
      <c r="AA36" s="1">
        <v>2888309.0379633843</v>
      </c>
      <c r="AB36" s="1">
        <v>2634187.5817955416</v>
      </c>
      <c r="AC36" s="7">
        <v>254121.45616784264</v>
      </c>
      <c r="AD36" s="1">
        <v>0</v>
      </c>
      <c r="AE36" s="76" t="s">
        <v>22</v>
      </c>
      <c r="AF36" s="1">
        <v>132715</v>
      </c>
      <c r="AG36" s="1">
        <v>95465</v>
      </c>
      <c r="AH36" s="1">
        <v>37250</v>
      </c>
      <c r="AI36" s="1">
        <v>3789083</v>
      </c>
      <c r="AJ36" s="1">
        <v>347286</v>
      </c>
      <c r="AK36" s="1">
        <v>653156</v>
      </c>
      <c r="AL36" s="1">
        <v>2788641</v>
      </c>
      <c r="AM36" s="1">
        <v>21448672.037963383</v>
      </c>
      <c r="AN36" s="1">
        <v>11181</v>
      </c>
      <c r="AO36" s="7">
        <v>1918.314286554278</v>
      </c>
      <c r="AQ36" s="76" t="s">
        <v>22</v>
      </c>
      <c r="AR36" s="8">
        <v>-1.8500924315207488</v>
      </c>
      <c r="AS36" s="8">
        <v>-2.2106524272801855</v>
      </c>
      <c r="AT36" s="8">
        <v>0.15175203961094785</v>
      </c>
      <c r="AU36" s="8">
        <v>4.650856509655035</v>
      </c>
      <c r="AV36" s="8">
        <v>-13.587885776327493</v>
      </c>
      <c r="AW36" s="8">
        <v>4.783171841712259</v>
      </c>
      <c r="AX36" s="8">
        <v>3.706500324304328</v>
      </c>
      <c r="AY36" s="8">
        <v>-2.8888175921750894</v>
      </c>
      <c r="AZ36" s="8">
        <v>-26.157657371530203</v>
      </c>
      <c r="BA36" s="8">
        <v>-10.53604084120695</v>
      </c>
      <c r="BB36" s="8">
        <v>13.049661798930279</v>
      </c>
      <c r="BC36" s="9">
        <v>6.141077198082843</v>
      </c>
      <c r="BE36" s="76" t="s">
        <v>22</v>
      </c>
      <c r="BF36" s="8">
        <v>11.135559192372833</v>
      </c>
      <c r="BG36" s="8">
        <v>4.493508481472083</v>
      </c>
      <c r="BH36" s="8">
        <v>-32.19757693621718</v>
      </c>
      <c r="BI36" s="8">
        <v>0.4122148847047459</v>
      </c>
      <c r="BJ36" s="8">
        <v>-2.271470944576435</v>
      </c>
      <c r="BK36" s="8">
        <v>18.088806843362125</v>
      </c>
      <c r="BL36" s="8">
        <v>5.444714246376449</v>
      </c>
      <c r="BM36" s="8">
        <v>1.7627632049475168</v>
      </c>
      <c r="BN36" s="8">
        <v>-17.610642781875658</v>
      </c>
      <c r="BO36" s="8">
        <v>15.419967443870238</v>
      </c>
      <c r="BP36" s="39">
        <v>42.28459704137125</v>
      </c>
      <c r="BQ36" s="39">
        <v>43.5901136276045</v>
      </c>
      <c r="BR36" s="9">
        <v>30.0298002862223</v>
      </c>
      <c r="BS36" s="1"/>
      <c r="BT36" s="76" t="s">
        <v>22</v>
      </c>
      <c r="BU36" s="8">
        <v>-16.976847478620982</v>
      </c>
      <c r="BV36" s="8">
        <v>-14.906228830177914</v>
      </c>
      <c r="BW36" s="8">
        <v>-21.850414350152104</v>
      </c>
      <c r="BX36" s="8">
        <v>2.1184051659084537</v>
      </c>
      <c r="BY36" s="8">
        <v>-1.9265308888813584</v>
      </c>
      <c r="BZ36" s="8">
        <v>8.190714716386067</v>
      </c>
      <c r="CA36" s="8">
        <v>1.306988430117152</v>
      </c>
      <c r="CB36" s="8">
        <v>3.520274179774821</v>
      </c>
      <c r="CC36" s="8">
        <v>-0.7509586706433777</v>
      </c>
      <c r="CD36" s="49">
        <v>4.303550737829463</v>
      </c>
      <c r="CE36" s="164" t="s">
        <v>22</v>
      </c>
      <c r="CF36" s="8">
        <f t="shared" si="32"/>
        <v>61.3469914440885</v>
      </c>
      <c r="CG36" s="8">
        <f t="shared" si="0"/>
        <v>51.79299203390134</v>
      </c>
      <c r="CH36" s="8">
        <f t="shared" si="1"/>
        <v>9.55399941018716</v>
      </c>
      <c r="CI36" s="8">
        <f t="shared" si="2"/>
        <v>7.520554172980701</v>
      </c>
      <c r="CJ36" s="8">
        <f t="shared" si="3"/>
        <v>2.0334452372064593</v>
      </c>
      <c r="CK36" s="8">
        <f t="shared" si="4"/>
        <v>6.902292120368368</v>
      </c>
      <c r="CL36" s="8">
        <f t="shared" si="5"/>
        <v>7.9465758858320505</v>
      </c>
      <c r="CM36" s="8">
        <f t="shared" si="6"/>
        <v>1.0442837654636825</v>
      </c>
      <c r="CN36" s="8">
        <f t="shared" si="7"/>
        <v>-0.5555868437406308</v>
      </c>
      <c r="CO36" s="8">
        <f t="shared" si="8"/>
        <v>0.21896460497355558</v>
      </c>
      <c r="CP36" s="8">
        <f t="shared" si="9"/>
        <v>0.7745514487141865</v>
      </c>
      <c r="CQ36" s="9">
        <f t="shared" si="10"/>
        <v>7.261493845601683</v>
      </c>
      <c r="CS36" s="164" t="s">
        <v>22</v>
      </c>
      <c r="CT36" s="37">
        <f t="shared" si="11"/>
        <v>2.178246742609817</v>
      </c>
      <c r="CU36" s="37">
        <f t="shared" si="12"/>
        <v>2.4188164147492928</v>
      </c>
      <c r="CV36" s="37">
        <f t="shared" si="13"/>
        <v>0.24056967213947614</v>
      </c>
      <c r="CW36" s="37">
        <f t="shared" si="14"/>
        <v>0.5621700018844115</v>
      </c>
      <c r="CX36" s="37">
        <f t="shared" si="15"/>
        <v>2.7942475829702142</v>
      </c>
      <c r="CY36" s="37">
        <f t="shared" si="16"/>
        <v>1.72682951813724</v>
      </c>
      <c r="CZ36" s="37">
        <f t="shared" si="17"/>
        <v>0.1963851185073163</v>
      </c>
      <c r="DA36" s="37">
        <f t="shared" si="18"/>
        <v>0.22554776311733632</v>
      </c>
      <c r="DB36" s="37">
        <f t="shared" si="19"/>
        <v>0.02916264461002002</v>
      </c>
      <c r="DC36" s="37">
        <f t="shared" si="20"/>
        <v>31.750716435543136</v>
      </c>
      <c r="DD36" s="37">
        <f t="shared" si="21"/>
        <v>13.466143884577939</v>
      </c>
      <c r="DE36" s="8">
        <f t="shared" si="22"/>
        <v>12.28135512134795</v>
      </c>
      <c r="DF36" s="9">
        <f t="shared" si="23"/>
        <v>1.184788763229988</v>
      </c>
      <c r="DH36" s="164" t="s">
        <v>22</v>
      </c>
      <c r="DI36" s="8">
        <f t="shared" si="24"/>
        <v>0.6187562557024472</v>
      </c>
      <c r="DJ36" s="8">
        <f t="shared" si="25"/>
        <v>0.44508583016715614</v>
      </c>
      <c r="DK36" s="8">
        <f t="shared" si="26"/>
        <v>0.1736704255352911</v>
      </c>
      <c r="DL36" s="8">
        <f t="shared" si="27"/>
        <v>17.665816295262747</v>
      </c>
      <c r="DM36" s="8">
        <f t="shared" si="28"/>
        <v>1.6191491920120566</v>
      </c>
      <c r="DN36" s="8">
        <f t="shared" si="29"/>
        <v>3.045204844588687</v>
      </c>
      <c r="DO36" s="8">
        <f t="shared" si="30"/>
        <v>13.001462258662006</v>
      </c>
      <c r="DP36" s="174">
        <f t="shared" si="31"/>
        <v>100</v>
      </c>
      <c r="DQ36" s="6"/>
    </row>
    <row r="37" spans="2:121" ht="10.5" customHeight="1">
      <c r="B37" s="77" t="s">
        <v>122</v>
      </c>
      <c r="C37" s="10">
        <v>17244134</v>
      </c>
      <c r="D37" s="10">
        <v>14566110</v>
      </c>
      <c r="E37" s="10">
        <v>2678024</v>
      </c>
      <c r="F37" s="10">
        <v>2108527</v>
      </c>
      <c r="G37" s="10">
        <v>569497</v>
      </c>
      <c r="H37" s="10">
        <v>1754665</v>
      </c>
      <c r="I37" s="10">
        <v>2256024</v>
      </c>
      <c r="J37" s="10">
        <v>501359</v>
      </c>
      <c r="K37" s="10">
        <v>-129118</v>
      </c>
      <c r="L37" s="10">
        <v>279385</v>
      </c>
      <c r="M37" s="10">
        <v>408503</v>
      </c>
      <c r="N37" s="11">
        <v>1814169</v>
      </c>
      <c r="O37" s="1"/>
      <c r="P37" s="77" t="s">
        <v>161</v>
      </c>
      <c r="Q37" s="10">
        <v>473150</v>
      </c>
      <c r="R37" s="10">
        <v>555669</v>
      </c>
      <c r="S37" s="10">
        <v>82519</v>
      </c>
      <c r="T37" s="10">
        <v>84947</v>
      </c>
      <c r="U37" s="10">
        <v>843361</v>
      </c>
      <c r="V37" s="10">
        <v>412711</v>
      </c>
      <c r="W37" s="10">
        <v>69614</v>
      </c>
      <c r="X37" s="10">
        <v>79951</v>
      </c>
      <c r="Y37" s="10">
        <v>10337</v>
      </c>
      <c r="Z37" s="10">
        <v>8033165.963347772</v>
      </c>
      <c r="AA37" s="10">
        <v>3464020.963347772</v>
      </c>
      <c r="AB37" s="10">
        <v>3301957.6304049</v>
      </c>
      <c r="AC37" s="11">
        <v>162063.33294287225</v>
      </c>
      <c r="AD37" s="1">
        <v>0</v>
      </c>
      <c r="AE37" s="77" t="s">
        <v>161</v>
      </c>
      <c r="AF37" s="10">
        <v>143628</v>
      </c>
      <c r="AG37" s="10">
        <v>65129</v>
      </c>
      <c r="AH37" s="10">
        <v>78499</v>
      </c>
      <c r="AI37" s="10">
        <v>4425517</v>
      </c>
      <c r="AJ37" s="10">
        <v>912845</v>
      </c>
      <c r="AK37" s="10">
        <v>697751</v>
      </c>
      <c r="AL37" s="10">
        <v>2814921</v>
      </c>
      <c r="AM37" s="10">
        <v>27031964.96334777</v>
      </c>
      <c r="AN37" s="10">
        <v>16981</v>
      </c>
      <c r="AO37" s="11">
        <v>1591.8947625786332</v>
      </c>
      <c r="AQ37" s="77" t="s">
        <v>161</v>
      </c>
      <c r="AR37" s="12">
        <v>-3.7902948237695044</v>
      </c>
      <c r="AS37" s="12">
        <v>-4.138335116713624</v>
      </c>
      <c r="AT37" s="12">
        <v>-1.8521124695810243</v>
      </c>
      <c r="AU37" s="12">
        <v>2.576218481385464</v>
      </c>
      <c r="AV37" s="12">
        <v>-15.377963087063831</v>
      </c>
      <c r="AW37" s="12">
        <v>-0.8211653561821689</v>
      </c>
      <c r="AX37" s="12">
        <v>-0.9387012042669673</v>
      </c>
      <c r="AY37" s="12">
        <v>-1.3478706595121297</v>
      </c>
      <c r="AZ37" s="12">
        <v>-80.7059284554666</v>
      </c>
      <c r="BA37" s="12">
        <v>-6.480756227698446</v>
      </c>
      <c r="BB37" s="12">
        <v>10.347165570856678</v>
      </c>
      <c r="BC37" s="13">
        <v>2.228244148344496</v>
      </c>
      <c r="BE37" s="77" t="s">
        <v>161</v>
      </c>
      <c r="BF37" s="12">
        <v>16.145771964966027</v>
      </c>
      <c r="BG37" s="12">
        <v>4.284204856608256</v>
      </c>
      <c r="BH37" s="12">
        <v>-34.22946638504762</v>
      </c>
      <c r="BI37" s="12">
        <v>-34.25103909472983</v>
      </c>
      <c r="BJ37" s="12">
        <v>-4.088973702286777</v>
      </c>
      <c r="BK37" s="12">
        <v>15.046204022467839</v>
      </c>
      <c r="BL37" s="12">
        <v>5.445402081219044</v>
      </c>
      <c r="BM37" s="12">
        <v>1.7641443390822884</v>
      </c>
      <c r="BN37" s="12">
        <v>-17.607205483819545</v>
      </c>
      <c r="BO37" s="12">
        <v>19.918081502432038</v>
      </c>
      <c r="BP37" s="46">
        <v>49.84364636470318</v>
      </c>
      <c r="BQ37" s="46">
        <v>51.44781207704301</v>
      </c>
      <c r="BR37" s="13">
        <v>23.245869969263094</v>
      </c>
      <c r="BS37" s="1"/>
      <c r="BT37" s="76" t="s">
        <v>161</v>
      </c>
      <c r="BU37" s="8">
        <v>5.185760214431661</v>
      </c>
      <c r="BV37" s="8">
        <v>80.40774493781335</v>
      </c>
      <c r="BW37" s="8">
        <v>-21.84955100252872</v>
      </c>
      <c r="BX37" s="8">
        <v>4.11575001399811</v>
      </c>
      <c r="BY37" s="8">
        <v>13.988928834106085</v>
      </c>
      <c r="BZ37" s="8">
        <v>5.512021775291093</v>
      </c>
      <c r="CA37" s="8">
        <v>0.9491277427822934</v>
      </c>
      <c r="CB37" s="8">
        <v>2.4265599529607362</v>
      </c>
      <c r="CC37" s="8">
        <v>-2.0534117782776717</v>
      </c>
      <c r="CD37" s="40">
        <v>4.573892580206125</v>
      </c>
      <c r="CE37" s="164" t="s">
        <v>161</v>
      </c>
      <c r="CF37" s="8">
        <f t="shared" si="32"/>
        <v>63.7916408347712</v>
      </c>
      <c r="CG37" s="8">
        <f t="shared" si="0"/>
        <v>53.884762057623135</v>
      </c>
      <c r="CH37" s="8">
        <f t="shared" si="1"/>
        <v>9.906878777148062</v>
      </c>
      <c r="CI37" s="8">
        <f t="shared" si="2"/>
        <v>7.800124788778469</v>
      </c>
      <c r="CJ37" s="8">
        <f t="shared" si="3"/>
        <v>2.1067539883695927</v>
      </c>
      <c r="CK37" s="8">
        <f t="shared" si="4"/>
        <v>6.491074557025815</v>
      </c>
      <c r="CL37" s="8">
        <f t="shared" si="5"/>
        <v>8.345763998506614</v>
      </c>
      <c r="CM37" s="8">
        <f t="shared" si="6"/>
        <v>1.8546894414807988</v>
      </c>
      <c r="CN37" s="8">
        <f t="shared" si="7"/>
        <v>-0.4776493317266027</v>
      </c>
      <c r="CO37" s="8">
        <f t="shared" si="8"/>
        <v>1.0335356692671578</v>
      </c>
      <c r="CP37" s="8">
        <f t="shared" si="9"/>
        <v>1.5111850009937606</v>
      </c>
      <c r="CQ37" s="13">
        <f t="shared" si="10"/>
        <v>6.7111991394625</v>
      </c>
      <c r="CS37" s="165" t="s">
        <v>161</v>
      </c>
      <c r="CT37" s="41">
        <f t="shared" si="11"/>
        <v>1.7503352073796223</v>
      </c>
      <c r="CU37" s="41">
        <f t="shared" si="12"/>
        <v>2.0555997344381853</v>
      </c>
      <c r="CV37" s="41">
        <f t="shared" si="13"/>
        <v>0.3052645270585629</v>
      </c>
      <c r="CW37" s="41">
        <f t="shared" si="14"/>
        <v>0.3142464860219312</v>
      </c>
      <c r="CX37" s="41">
        <f t="shared" si="15"/>
        <v>3.1198656891702115</v>
      </c>
      <c r="CY37" s="41">
        <f t="shared" si="16"/>
        <v>1.526751756890735</v>
      </c>
      <c r="CZ37" s="41">
        <f t="shared" si="17"/>
        <v>0.2575247492899187</v>
      </c>
      <c r="DA37" s="41">
        <f t="shared" si="18"/>
        <v>0.2957646627183941</v>
      </c>
      <c r="DB37" s="41">
        <f t="shared" si="19"/>
        <v>0.038239913428475436</v>
      </c>
      <c r="DC37" s="41">
        <f t="shared" si="20"/>
        <v>29.71728460820299</v>
      </c>
      <c r="DD37" s="41">
        <f t="shared" si="21"/>
        <v>12.814536301909927</v>
      </c>
      <c r="DE37" s="12">
        <f t="shared" si="22"/>
        <v>12.215011505386212</v>
      </c>
      <c r="DF37" s="9">
        <f t="shared" si="23"/>
        <v>0.5995247965237136</v>
      </c>
      <c r="DH37" s="165" t="s">
        <v>161</v>
      </c>
      <c r="DI37" s="12">
        <f t="shared" si="24"/>
        <v>0.5313265247078525</v>
      </c>
      <c r="DJ37" s="12">
        <f t="shared" si="25"/>
        <v>0.2409332806117033</v>
      </c>
      <c r="DK37" s="12">
        <f t="shared" si="26"/>
        <v>0.29039324409614914</v>
      </c>
      <c r="DL37" s="12">
        <f t="shared" si="27"/>
        <v>16.371421781585212</v>
      </c>
      <c r="DM37" s="12">
        <f t="shared" si="28"/>
        <v>3.37690952632453</v>
      </c>
      <c r="DN37" s="12">
        <f t="shared" si="29"/>
        <v>2.5812071040565123</v>
      </c>
      <c r="DO37" s="12">
        <f t="shared" si="30"/>
        <v>10.41330515120417</v>
      </c>
      <c r="DP37" s="173">
        <f t="shared" si="31"/>
        <v>100</v>
      </c>
      <c r="DQ37" s="21"/>
    </row>
    <row r="38" spans="2:121" ht="10.5" customHeight="1">
      <c r="B38" s="78" t="s">
        <v>124</v>
      </c>
      <c r="C38" s="61">
        <v>14560863</v>
      </c>
      <c r="D38" s="61">
        <v>12294386</v>
      </c>
      <c r="E38" s="61">
        <v>2266477</v>
      </c>
      <c r="F38" s="61">
        <v>1784451</v>
      </c>
      <c r="G38" s="61">
        <v>482026</v>
      </c>
      <c r="H38" s="61">
        <v>2155348</v>
      </c>
      <c r="I38" s="61">
        <v>2427493</v>
      </c>
      <c r="J38" s="61">
        <v>272145</v>
      </c>
      <c r="K38" s="61">
        <v>-138493</v>
      </c>
      <c r="L38" s="61">
        <v>68903</v>
      </c>
      <c r="M38" s="61">
        <v>207396</v>
      </c>
      <c r="N38" s="62">
        <v>2231634</v>
      </c>
      <c r="O38" s="1"/>
      <c r="P38" s="77" t="s">
        <v>162</v>
      </c>
      <c r="Q38" s="10">
        <v>529727</v>
      </c>
      <c r="R38" s="10">
        <v>585238</v>
      </c>
      <c r="S38" s="10">
        <v>55511</v>
      </c>
      <c r="T38" s="10">
        <v>243936</v>
      </c>
      <c r="U38" s="10">
        <v>726985</v>
      </c>
      <c r="V38" s="10">
        <v>730986</v>
      </c>
      <c r="W38" s="10">
        <v>62207</v>
      </c>
      <c r="X38" s="10">
        <v>71445</v>
      </c>
      <c r="Y38" s="10">
        <v>9238</v>
      </c>
      <c r="Z38" s="10">
        <v>8034321.263639828</v>
      </c>
      <c r="AA38" s="10">
        <v>2632856.2636398287</v>
      </c>
      <c r="AB38" s="10">
        <v>2543742.4131643493</v>
      </c>
      <c r="AC38" s="11">
        <v>89113.85047547951</v>
      </c>
      <c r="AD38" s="1">
        <v>0</v>
      </c>
      <c r="AE38" s="77" t="s">
        <v>162</v>
      </c>
      <c r="AF38" s="10">
        <v>479339</v>
      </c>
      <c r="AG38" s="10">
        <v>419713</v>
      </c>
      <c r="AH38" s="10">
        <v>59626</v>
      </c>
      <c r="AI38" s="10">
        <v>4922126</v>
      </c>
      <c r="AJ38" s="10">
        <v>932921</v>
      </c>
      <c r="AK38" s="10">
        <v>845038</v>
      </c>
      <c r="AL38" s="10">
        <v>3144167</v>
      </c>
      <c r="AM38" s="10">
        <v>24750532.26363983</v>
      </c>
      <c r="AN38" s="10">
        <v>12715</v>
      </c>
      <c r="AO38" s="11">
        <v>1946.5617195155194</v>
      </c>
      <c r="AQ38" s="77" t="s">
        <v>162</v>
      </c>
      <c r="AR38" s="12">
        <v>-1.9580760951462022</v>
      </c>
      <c r="AS38" s="12">
        <v>-2.315364633758079</v>
      </c>
      <c r="AT38" s="12">
        <v>0.026479813334969196</v>
      </c>
      <c r="AU38" s="12">
        <v>4.541177876616347</v>
      </c>
      <c r="AV38" s="12">
        <v>-13.760844167810198</v>
      </c>
      <c r="AW38" s="12">
        <v>12.397619954005245</v>
      </c>
      <c r="AX38" s="12">
        <v>10.08783923818542</v>
      </c>
      <c r="AY38" s="12">
        <v>-5.321439878096722</v>
      </c>
      <c r="AZ38" s="12">
        <v>-11.351155778894473</v>
      </c>
      <c r="BA38" s="12">
        <v>0.15553229838944124</v>
      </c>
      <c r="BB38" s="12">
        <v>7.363941792505087</v>
      </c>
      <c r="BC38" s="13">
        <v>12.73799726898939</v>
      </c>
      <c r="BE38" s="77" t="s">
        <v>162</v>
      </c>
      <c r="BF38" s="12">
        <v>9.836238927777593</v>
      </c>
      <c r="BG38" s="12">
        <v>3.6404624912118524</v>
      </c>
      <c r="BH38" s="12">
        <v>-32.626558081390414</v>
      </c>
      <c r="BI38" s="12">
        <v>144.141078505945</v>
      </c>
      <c r="BJ38" s="12">
        <v>-2.6329817155163635</v>
      </c>
      <c r="BK38" s="12">
        <v>12.348936968119034</v>
      </c>
      <c r="BL38" s="12">
        <v>-0.4656148996767896</v>
      </c>
      <c r="BM38" s="12">
        <v>-3.939495798319328</v>
      </c>
      <c r="BN38" s="12">
        <v>-22.219415677359603</v>
      </c>
      <c r="BO38" s="12">
        <v>13.211080837772194</v>
      </c>
      <c r="BP38" s="46">
        <v>39.10810058696267</v>
      </c>
      <c r="BQ38" s="46">
        <v>39.752914982700304</v>
      </c>
      <c r="BR38" s="9">
        <v>22.919063622953743</v>
      </c>
      <c r="BS38" s="1"/>
      <c r="BT38" s="76" t="s">
        <v>162</v>
      </c>
      <c r="BU38" s="8">
        <v>-4.690143897623313</v>
      </c>
      <c r="BV38" s="8">
        <v>-1.6215418007599074</v>
      </c>
      <c r="BW38" s="8">
        <v>-21.84911397714166</v>
      </c>
      <c r="BX38" s="8">
        <v>4.7001105683143285</v>
      </c>
      <c r="BY38" s="8">
        <v>3.801134454436011</v>
      </c>
      <c r="BZ38" s="8">
        <v>19.802370420778043</v>
      </c>
      <c r="CA38" s="8">
        <v>1.5214165230890835</v>
      </c>
      <c r="CB38" s="8">
        <v>3.7060606437553725</v>
      </c>
      <c r="CC38" s="8">
        <v>-0.8066529364039167</v>
      </c>
      <c r="CD38" s="49">
        <v>4.549411541951539</v>
      </c>
      <c r="CE38" s="166" t="s">
        <v>162</v>
      </c>
      <c r="CF38" s="63">
        <f t="shared" si="32"/>
        <v>58.830504511577196</v>
      </c>
      <c r="CG38" s="63">
        <f t="shared" si="0"/>
        <v>49.67321861623666</v>
      </c>
      <c r="CH38" s="63">
        <f t="shared" si="1"/>
        <v>9.157285895340541</v>
      </c>
      <c r="CI38" s="63">
        <f t="shared" si="2"/>
        <v>7.209747980335261</v>
      </c>
      <c r="CJ38" s="63">
        <f t="shared" si="3"/>
        <v>1.9475379150052787</v>
      </c>
      <c r="CK38" s="63">
        <f t="shared" si="4"/>
        <v>8.708289490672282</v>
      </c>
      <c r="CL38" s="63">
        <f t="shared" si="5"/>
        <v>9.807841601718392</v>
      </c>
      <c r="CM38" s="63">
        <f t="shared" si="6"/>
        <v>1.0995521110461088</v>
      </c>
      <c r="CN38" s="63">
        <f t="shared" si="7"/>
        <v>-0.5595556431869362</v>
      </c>
      <c r="CO38" s="63">
        <f t="shared" si="8"/>
        <v>0.27838997265211574</v>
      </c>
      <c r="CP38" s="63">
        <f t="shared" si="9"/>
        <v>0.8379456158390518</v>
      </c>
      <c r="CQ38" s="9">
        <f t="shared" si="10"/>
        <v>9.016509124849884</v>
      </c>
      <c r="CS38" s="165" t="s">
        <v>162</v>
      </c>
      <c r="CT38" s="41">
        <f t="shared" si="11"/>
        <v>2.1402650834228885</v>
      </c>
      <c r="CU38" s="41">
        <f t="shared" si="12"/>
        <v>2.3645471287894417</v>
      </c>
      <c r="CV38" s="41">
        <f t="shared" si="13"/>
        <v>0.2242820453665529</v>
      </c>
      <c r="CW38" s="41">
        <f t="shared" si="14"/>
        <v>0.9855788045348751</v>
      </c>
      <c r="CX38" s="41">
        <f t="shared" si="15"/>
        <v>2.937249963985579</v>
      </c>
      <c r="CY38" s="41">
        <f t="shared" si="16"/>
        <v>2.953415272906542</v>
      </c>
      <c r="CZ38" s="41">
        <f t="shared" si="17"/>
        <v>0.2513360090093343</v>
      </c>
      <c r="DA38" s="41">
        <f t="shared" si="18"/>
        <v>0.28866045884983826</v>
      </c>
      <c r="DB38" s="41">
        <f t="shared" si="19"/>
        <v>0.03732444984050397</v>
      </c>
      <c r="DC38" s="41">
        <f t="shared" si="20"/>
        <v>32.46120599775051</v>
      </c>
      <c r="DD38" s="41">
        <f t="shared" si="21"/>
        <v>10.637574317978077</v>
      </c>
      <c r="DE38" s="12">
        <f t="shared" si="22"/>
        <v>10.277526099514535</v>
      </c>
      <c r="DF38" s="64">
        <f t="shared" si="23"/>
        <v>0.3600482184635425</v>
      </c>
      <c r="DH38" s="165" t="s">
        <v>162</v>
      </c>
      <c r="DI38" s="12">
        <f t="shared" si="24"/>
        <v>1.9366815828206683</v>
      </c>
      <c r="DJ38" s="12">
        <f t="shared" si="25"/>
        <v>1.6957736323779435</v>
      </c>
      <c r="DK38" s="12">
        <f t="shared" si="26"/>
        <v>0.2409079504427246</v>
      </c>
      <c r="DL38" s="12">
        <f t="shared" si="27"/>
        <v>19.886950096951768</v>
      </c>
      <c r="DM38" s="12">
        <f t="shared" si="28"/>
        <v>3.7692967167842393</v>
      </c>
      <c r="DN38" s="12">
        <f t="shared" si="29"/>
        <v>3.4142215246070355</v>
      </c>
      <c r="DO38" s="12">
        <f t="shared" si="30"/>
        <v>12.703431855560494</v>
      </c>
      <c r="DP38" s="179">
        <f t="shared" si="31"/>
        <v>100</v>
      </c>
      <c r="DQ38" s="6"/>
    </row>
    <row r="39" spans="2:121" ht="10.5" customHeight="1">
      <c r="B39" s="76" t="s">
        <v>125</v>
      </c>
      <c r="C39" s="1">
        <v>22296207</v>
      </c>
      <c r="D39" s="1">
        <v>18828504</v>
      </c>
      <c r="E39" s="1">
        <v>3467703</v>
      </c>
      <c r="F39" s="1">
        <v>2729133</v>
      </c>
      <c r="G39" s="1">
        <v>738570</v>
      </c>
      <c r="H39" s="1">
        <v>2046654</v>
      </c>
      <c r="I39" s="1">
        <v>2532529</v>
      </c>
      <c r="J39" s="1">
        <v>485875</v>
      </c>
      <c r="K39" s="1">
        <v>-181140</v>
      </c>
      <c r="L39" s="1">
        <v>196992</v>
      </c>
      <c r="M39" s="1">
        <v>378132</v>
      </c>
      <c r="N39" s="7">
        <v>2141675</v>
      </c>
      <c r="O39" s="1"/>
      <c r="P39" s="76" t="s">
        <v>163</v>
      </c>
      <c r="Q39" s="1">
        <v>906108</v>
      </c>
      <c r="R39" s="1">
        <v>1001062</v>
      </c>
      <c r="S39" s="1">
        <v>94954</v>
      </c>
      <c r="T39" s="1">
        <v>159387</v>
      </c>
      <c r="U39" s="1">
        <v>996149</v>
      </c>
      <c r="V39" s="1">
        <v>80031</v>
      </c>
      <c r="W39" s="1">
        <v>86119</v>
      </c>
      <c r="X39" s="1">
        <v>98908</v>
      </c>
      <c r="Y39" s="1">
        <v>12789</v>
      </c>
      <c r="Z39" s="1">
        <v>10920948.127592787</v>
      </c>
      <c r="AA39" s="1">
        <v>4389794.127592787</v>
      </c>
      <c r="AB39" s="1">
        <v>4225248.86965143</v>
      </c>
      <c r="AC39" s="7">
        <v>164545.25794135642</v>
      </c>
      <c r="AD39" s="1">
        <v>0</v>
      </c>
      <c r="AE39" s="76" t="s">
        <v>163</v>
      </c>
      <c r="AF39" s="1">
        <v>822746</v>
      </c>
      <c r="AG39" s="1">
        <v>749232</v>
      </c>
      <c r="AH39" s="1">
        <v>73514</v>
      </c>
      <c r="AI39" s="1">
        <v>5708408</v>
      </c>
      <c r="AJ39" s="1">
        <v>436911</v>
      </c>
      <c r="AK39" s="1">
        <v>1086182</v>
      </c>
      <c r="AL39" s="1">
        <v>4185315</v>
      </c>
      <c r="AM39" s="1">
        <v>35263809.12759279</v>
      </c>
      <c r="AN39" s="1">
        <v>19316</v>
      </c>
      <c r="AO39" s="7">
        <v>1825.6268962307304</v>
      </c>
      <c r="AQ39" s="76" t="s">
        <v>163</v>
      </c>
      <c r="AR39" s="8">
        <v>-2.814415396606216</v>
      </c>
      <c r="AS39" s="8">
        <v>-3.16887173412616</v>
      </c>
      <c r="AT39" s="8">
        <v>-0.8436163039866683</v>
      </c>
      <c r="AU39" s="8">
        <v>3.6268778845807</v>
      </c>
      <c r="AV39" s="8">
        <v>-14.476876206444949</v>
      </c>
      <c r="AW39" s="8">
        <v>-1.8087138748984095</v>
      </c>
      <c r="AX39" s="8">
        <v>-1.9516527490583402</v>
      </c>
      <c r="AY39" s="8">
        <v>-2.549214276402218</v>
      </c>
      <c r="AZ39" s="8">
        <v>-26.121860704761772</v>
      </c>
      <c r="BA39" s="8">
        <v>-0.431145593772903</v>
      </c>
      <c r="BB39" s="8">
        <v>10.737170100858645</v>
      </c>
      <c r="BC39" s="9">
        <v>-0.31469403789547373</v>
      </c>
      <c r="BE39" s="76" t="s">
        <v>163</v>
      </c>
      <c r="BF39" s="8">
        <v>9.014260397529785</v>
      </c>
      <c r="BG39" s="8">
        <v>2.864617585163751</v>
      </c>
      <c r="BH39" s="8">
        <v>-33.13145682072661</v>
      </c>
      <c r="BI39" s="8">
        <v>-14.33063332777924</v>
      </c>
      <c r="BJ39" s="8">
        <v>-4.517396130274002</v>
      </c>
      <c r="BK39" s="8">
        <v>-8.97914155084958</v>
      </c>
      <c r="BL39" s="8">
        <v>8.269948831420274</v>
      </c>
      <c r="BM39" s="8">
        <v>4.490951540826352</v>
      </c>
      <c r="BN39" s="8">
        <v>-15.394284202169887</v>
      </c>
      <c r="BO39" s="8">
        <v>18.022448095163416</v>
      </c>
      <c r="BP39" s="39">
        <v>54.294959005266755</v>
      </c>
      <c r="BQ39" s="39">
        <v>55.77628233162558</v>
      </c>
      <c r="BR39" s="45">
        <v>24.01307304446926</v>
      </c>
      <c r="BS39" s="1"/>
      <c r="BT39" s="76" t="s">
        <v>163</v>
      </c>
      <c r="BU39" s="8">
        <v>0.3318191518551264</v>
      </c>
      <c r="BV39" s="8">
        <v>3.3400642192724024</v>
      </c>
      <c r="BW39" s="8">
        <v>-22.62417244682083</v>
      </c>
      <c r="BX39" s="8">
        <v>2.1513051902861555</v>
      </c>
      <c r="BY39" s="8">
        <v>-17.38407778445899</v>
      </c>
      <c r="BZ39" s="8">
        <v>16.695889469047465</v>
      </c>
      <c r="CA39" s="8">
        <v>1.374618723270058</v>
      </c>
      <c r="CB39" s="8">
        <v>2.871357667869522</v>
      </c>
      <c r="CC39" s="8">
        <v>-1.5534534779417724</v>
      </c>
      <c r="CD39" s="49">
        <v>4.494633181286717</v>
      </c>
      <c r="CE39" s="164" t="s">
        <v>163</v>
      </c>
      <c r="CF39" s="8">
        <f t="shared" si="32"/>
        <v>63.22688204024431</v>
      </c>
      <c r="CG39" s="8">
        <f t="shared" si="0"/>
        <v>53.39327901836703</v>
      </c>
      <c r="CH39" s="8">
        <f t="shared" si="1"/>
        <v>9.833603021877279</v>
      </c>
      <c r="CI39" s="8">
        <f t="shared" si="2"/>
        <v>7.739189462276615</v>
      </c>
      <c r="CJ39" s="8">
        <f t="shared" si="3"/>
        <v>2.0944135596006643</v>
      </c>
      <c r="CK39" s="8">
        <f t="shared" si="4"/>
        <v>5.803836995018668</v>
      </c>
      <c r="CL39" s="8">
        <f t="shared" si="5"/>
        <v>7.18166602716318</v>
      </c>
      <c r="CM39" s="8">
        <f t="shared" si="6"/>
        <v>1.3778290321445126</v>
      </c>
      <c r="CN39" s="8">
        <f t="shared" si="7"/>
        <v>-0.5136711106409201</v>
      </c>
      <c r="CO39" s="8">
        <f t="shared" si="8"/>
        <v>0.558623713301182</v>
      </c>
      <c r="CP39" s="8">
        <f t="shared" si="9"/>
        <v>1.072294823942102</v>
      </c>
      <c r="CQ39" s="45">
        <f t="shared" si="10"/>
        <v>6.073294556044454</v>
      </c>
      <c r="CS39" s="164" t="s">
        <v>163</v>
      </c>
      <c r="CT39" s="37">
        <f t="shared" si="11"/>
        <v>2.5695125467628506</v>
      </c>
      <c r="CU39" s="37">
        <f t="shared" si="12"/>
        <v>2.8387801112974533</v>
      </c>
      <c r="CV39" s="37">
        <f t="shared" si="13"/>
        <v>0.26926756453460265</v>
      </c>
      <c r="CW39" s="37">
        <f t="shared" si="14"/>
        <v>0.4519846379139026</v>
      </c>
      <c r="CX39" s="37">
        <f t="shared" si="15"/>
        <v>2.8248479805335203</v>
      </c>
      <c r="CY39" s="37">
        <f t="shared" si="16"/>
        <v>0.2269493908341806</v>
      </c>
      <c r="CZ39" s="37">
        <f t="shared" si="17"/>
        <v>0.2442135496151341</v>
      </c>
      <c r="DA39" s="37">
        <f t="shared" si="18"/>
        <v>0.280480193282942</v>
      </c>
      <c r="DB39" s="37">
        <f t="shared" si="19"/>
        <v>0.036266643667807914</v>
      </c>
      <c r="DC39" s="37">
        <f t="shared" si="20"/>
        <v>30.969280964737017</v>
      </c>
      <c r="DD39" s="37">
        <f t="shared" si="21"/>
        <v>12.448440018800792</v>
      </c>
      <c r="DE39" s="8">
        <f t="shared" si="22"/>
        <v>11.98182775537232</v>
      </c>
      <c r="DF39" s="9">
        <f t="shared" si="23"/>
        <v>0.4666122634284709</v>
      </c>
      <c r="DH39" s="164" t="s">
        <v>163</v>
      </c>
      <c r="DI39" s="8">
        <f t="shared" si="24"/>
        <v>2.3331172109714826</v>
      </c>
      <c r="DJ39" s="8">
        <f t="shared" si="25"/>
        <v>2.1246485236155337</v>
      </c>
      <c r="DK39" s="8">
        <f t="shared" si="26"/>
        <v>0.20846868735594895</v>
      </c>
      <c r="DL39" s="8">
        <f t="shared" si="27"/>
        <v>16.18772373496474</v>
      </c>
      <c r="DM39" s="8">
        <f t="shared" si="28"/>
        <v>1.2389784620803523</v>
      </c>
      <c r="DN39" s="8">
        <f t="shared" si="29"/>
        <v>3.0801607281559886</v>
      </c>
      <c r="DO39" s="8">
        <f t="shared" si="30"/>
        <v>11.868584544728398</v>
      </c>
      <c r="DP39" s="174">
        <f t="shared" si="31"/>
        <v>100</v>
      </c>
      <c r="DQ39" s="6"/>
    </row>
    <row r="40" spans="2:121" ht="10.5" customHeight="1">
      <c r="B40" s="77" t="s">
        <v>23</v>
      </c>
      <c r="C40" s="10">
        <v>5157449</v>
      </c>
      <c r="D40" s="10">
        <v>4354281</v>
      </c>
      <c r="E40" s="10">
        <v>803168</v>
      </c>
      <c r="F40" s="10">
        <v>632339</v>
      </c>
      <c r="G40" s="10">
        <v>170829</v>
      </c>
      <c r="H40" s="10">
        <v>567099</v>
      </c>
      <c r="I40" s="10">
        <v>655206</v>
      </c>
      <c r="J40" s="10">
        <v>88107</v>
      </c>
      <c r="K40" s="10">
        <v>9914</v>
      </c>
      <c r="L40" s="10">
        <v>70806</v>
      </c>
      <c r="M40" s="10">
        <v>60892</v>
      </c>
      <c r="N40" s="7">
        <v>545722</v>
      </c>
      <c r="O40" s="1"/>
      <c r="P40" s="77" t="s">
        <v>23</v>
      </c>
      <c r="Q40" s="10">
        <v>243425</v>
      </c>
      <c r="R40" s="10">
        <v>268938</v>
      </c>
      <c r="S40" s="10">
        <v>25513</v>
      </c>
      <c r="T40" s="10">
        <v>32049</v>
      </c>
      <c r="U40" s="10">
        <v>237776</v>
      </c>
      <c r="V40" s="10">
        <v>32472</v>
      </c>
      <c r="W40" s="10">
        <v>11463</v>
      </c>
      <c r="X40" s="10">
        <v>13165</v>
      </c>
      <c r="Y40" s="10">
        <v>1702</v>
      </c>
      <c r="Z40" s="10">
        <v>2919458.2060559606</v>
      </c>
      <c r="AA40" s="10">
        <v>1154654.2060559606</v>
      </c>
      <c r="AB40" s="10">
        <v>1131263.2061857083</v>
      </c>
      <c r="AC40" s="11">
        <v>23390.999870252414</v>
      </c>
      <c r="AD40" s="1">
        <v>0</v>
      </c>
      <c r="AE40" s="77" t="s">
        <v>23</v>
      </c>
      <c r="AF40" s="10">
        <v>37503</v>
      </c>
      <c r="AG40" s="10">
        <v>19946</v>
      </c>
      <c r="AH40" s="10">
        <v>17557</v>
      </c>
      <c r="AI40" s="10">
        <v>1727301</v>
      </c>
      <c r="AJ40" s="10">
        <v>184979</v>
      </c>
      <c r="AK40" s="10">
        <v>167639</v>
      </c>
      <c r="AL40" s="10">
        <v>1374683</v>
      </c>
      <c r="AM40" s="10">
        <v>8644006.206055962</v>
      </c>
      <c r="AN40" s="1">
        <v>5062</v>
      </c>
      <c r="AO40" s="7">
        <v>1707.6266704970292</v>
      </c>
      <c r="AQ40" s="77" t="s">
        <v>23</v>
      </c>
      <c r="AR40" s="12">
        <v>-1.4851393423631079</v>
      </c>
      <c r="AS40" s="12">
        <v>-1.8468684544381557</v>
      </c>
      <c r="AT40" s="12">
        <v>0.5232876129398851</v>
      </c>
      <c r="AU40" s="12">
        <v>5.033943322043808</v>
      </c>
      <c r="AV40" s="12">
        <v>-13.264518618560677</v>
      </c>
      <c r="AW40" s="12">
        <v>4.6223184833703534</v>
      </c>
      <c r="AX40" s="12">
        <v>1.99346201743462</v>
      </c>
      <c r="AY40" s="12">
        <v>-12.20554824823628</v>
      </c>
      <c r="AZ40" s="12">
        <v>2249.2890995260664</v>
      </c>
      <c r="BA40" s="12">
        <v>15.800147191103115</v>
      </c>
      <c r="BB40" s="12">
        <v>0.2783129950760009</v>
      </c>
      <c r="BC40" s="13">
        <v>2.820526347522007</v>
      </c>
      <c r="BE40" s="77" t="s">
        <v>23</v>
      </c>
      <c r="BF40" s="12">
        <v>10.704589175349156</v>
      </c>
      <c r="BG40" s="12">
        <v>4.46060267076837</v>
      </c>
      <c r="BH40" s="12">
        <v>-32.08667181302739</v>
      </c>
      <c r="BI40" s="12">
        <v>15.809062658090628</v>
      </c>
      <c r="BJ40" s="12">
        <v>-4.3647537686825295</v>
      </c>
      <c r="BK40" s="12">
        <v>-6.049822064056939</v>
      </c>
      <c r="BL40" s="12">
        <v>5.455381784728611</v>
      </c>
      <c r="BM40" s="12">
        <v>1.7702535559678416</v>
      </c>
      <c r="BN40" s="12">
        <v>-17.618586640851888</v>
      </c>
      <c r="BO40" s="12">
        <v>19.8087146145094</v>
      </c>
      <c r="BP40" s="39">
        <v>83.03986804933979</v>
      </c>
      <c r="BQ40" s="39">
        <v>84.90474941055474</v>
      </c>
      <c r="BR40" s="13">
        <v>23.029408408928525</v>
      </c>
      <c r="BS40" s="1"/>
      <c r="BT40" s="77" t="s">
        <v>23</v>
      </c>
      <c r="BU40" s="12">
        <v>-17.35604574803323</v>
      </c>
      <c r="BV40" s="12">
        <v>-12.948980927857548</v>
      </c>
      <c r="BW40" s="12">
        <v>-21.850796759547762</v>
      </c>
      <c r="BX40" s="12">
        <v>-1.8894491884996076</v>
      </c>
      <c r="BY40" s="12">
        <v>8.006212521968623</v>
      </c>
      <c r="BZ40" s="12">
        <v>-25.229588992216947</v>
      </c>
      <c r="CA40" s="12">
        <v>0.7024424691632957</v>
      </c>
      <c r="CB40" s="12">
        <v>5.2349229841299385</v>
      </c>
      <c r="CC40" s="12">
        <v>-1.4100966033032027</v>
      </c>
      <c r="CD40" s="49">
        <v>6.7400609580633555</v>
      </c>
      <c r="CE40" s="165" t="s">
        <v>23</v>
      </c>
      <c r="CF40" s="12">
        <f t="shared" si="32"/>
        <v>59.66503120262349</v>
      </c>
      <c r="CG40" s="12">
        <f t="shared" si="0"/>
        <v>50.373413625610375</v>
      </c>
      <c r="CH40" s="12">
        <f t="shared" si="1"/>
        <v>9.291617577013113</v>
      </c>
      <c r="CI40" s="12">
        <f t="shared" si="2"/>
        <v>7.3153464368984995</v>
      </c>
      <c r="CJ40" s="12">
        <f t="shared" si="3"/>
        <v>1.9762711401146122</v>
      </c>
      <c r="CK40" s="12">
        <f t="shared" si="4"/>
        <v>6.560603804318099</v>
      </c>
      <c r="CL40" s="12">
        <f t="shared" si="5"/>
        <v>7.579888125727685</v>
      </c>
      <c r="CM40" s="12">
        <f t="shared" si="6"/>
        <v>1.019284321409586</v>
      </c>
      <c r="CN40" s="12">
        <f t="shared" si="7"/>
        <v>0.11469218975171819</v>
      </c>
      <c r="CO40" s="12">
        <f t="shared" si="8"/>
        <v>0.819134071773266</v>
      </c>
      <c r="CP40" s="12">
        <f t="shared" si="9"/>
        <v>0.7044418820215478</v>
      </c>
      <c r="CQ40" s="13">
        <f t="shared" si="10"/>
        <v>6.313299493210324</v>
      </c>
      <c r="CS40" s="165" t="s">
        <v>23</v>
      </c>
      <c r="CT40" s="41">
        <f t="shared" si="11"/>
        <v>2.8161132025733306</v>
      </c>
      <c r="CU40" s="41">
        <f t="shared" si="12"/>
        <v>3.111265697745369</v>
      </c>
      <c r="CV40" s="41">
        <f t="shared" si="13"/>
        <v>0.2951524951720381</v>
      </c>
      <c r="CW40" s="41">
        <f t="shared" si="14"/>
        <v>0.3707655829486399</v>
      </c>
      <c r="CX40" s="41">
        <f t="shared" si="15"/>
        <v>2.750761560460414</v>
      </c>
      <c r="CY40" s="41">
        <f t="shared" si="16"/>
        <v>0.3756591472279396</v>
      </c>
      <c r="CZ40" s="41">
        <f t="shared" si="17"/>
        <v>0.13261212135605666</v>
      </c>
      <c r="DA40" s="41">
        <f t="shared" si="18"/>
        <v>0.1523020655720567</v>
      </c>
      <c r="DB40" s="41">
        <f t="shared" si="19"/>
        <v>0.019689944216000038</v>
      </c>
      <c r="DC40" s="41">
        <f t="shared" si="20"/>
        <v>33.774364993058406</v>
      </c>
      <c r="DD40" s="37">
        <f t="shared" si="21"/>
        <v>13.35785952174599</v>
      </c>
      <c r="DE40" s="8">
        <f t="shared" si="22"/>
        <v>13.087255830440625</v>
      </c>
      <c r="DF40" s="9">
        <f t="shared" si="23"/>
        <v>0.27060369130536666</v>
      </c>
      <c r="DH40" s="165" t="s">
        <v>23</v>
      </c>
      <c r="DI40" s="8">
        <f t="shared" si="24"/>
        <v>0.43386132663492916</v>
      </c>
      <c r="DJ40" s="12">
        <f t="shared" si="25"/>
        <v>0.23074948726929304</v>
      </c>
      <c r="DK40" s="12">
        <f t="shared" si="26"/>
        <v>0.20311183936563612</v>
      </c>
      <c r="DL40" s="12">
        <f t="shared" si="27"/>
        <v>19.982644144677487</v>
      </c>
      <c r="DM40" s="12">
        <f t="shared" si="28"/>
        <v>2.1399683849186077</v>
      </c>
      <c r="DN40" s="12">
        <f t="shared" si="29"/>
        <v>1.9393669555969624</v>
      </c>
      <c r="DO40" s="12">
        <f t="shared" si="30"/>
        <v>15.903308804161915</v>
      </c>
      <c r="DP40" s="174">
        <f t="shared" si="31"/>
        <v>100</v>
      </c>
      <c r="DQ40" s="6"/>
    </row>
    <row r="41" spans="2:121" ht="10.5" customHeight="1">
      <c r="B41" s="76" t="s">
        <v>24</v>
      </c>
      <c r="C41" s="1">
        <v>13971822</v>
      </c>
      <c r="D41" s="1">
        <v>11798999</v>
      </c>
      <c r="E41" s="1">
        <v>2172823</v>
      </c>
      <c r="F41" s="1">
        <v>1710382</v>
      </c>
      <c r="G41" s="1">
        <v>462441</v>
      </c>
      <c r="H41" s="1">
        <v>2017448</v>
      </c>
      <c r="I41" s="1">
        <v>2499324</v>
      </c>
      <c r="J41" s="1">
        <v>481876</v>
      </c>
      <c r="K41" s="1">
        <v>-56568</v>
      </c>
      <c r="L41" s="1">
        <v>369522</v>
      </c>
      <c r="M41" s="1">
        <v>426090</v>
      </c>
      <c r="N41" s="42">
        <v>2037258</v>
      </c>
      <c r="O41" s="1"/>
      <c r="P41" s="76" t="s">
        <v>24</v>
      </c>
      <c r="Q41" s="1">
        <v>457340</v>
      </c>
      <c r="R41" s="1">
        <v>507667</v>
      </c>
      <c r="S41" s="1">
        <v>50327</v>
      </c>
      <c r="T41" s="1">
        <v>74854</v>
      </c>
      <c r="U41" s="1">
        <v>622384</v>
      </c>
      <c r="V41" s="1">
        <v>882680</v>
      </c>
      <c r="W41" s="1">
        <v>36758</v>
      </c>
      <c r="X41" s="1">
        <v>42217</v>
      </c>
      <c r="Y41" s="1">
        <v>5459</v>
      </c>
      <c r="Z41" s="1">
        <v>6807754.105615484</v>
      </c>
      <c r="AA41" s="1">
        <v>3315457.105615483</v>
      </c>
      <c r="AB41" s="1">
        <v>3287202.3607424824</v>
      </c>
      <c r="AC41" s="7">
        <v>28254.744873000564</v>
      </c>
      <c r="AD41" s="1">
        <v>0</v>
      </c>
      <c r="AE41" s="76" t="s">
        <v>24</v>
      </c>
      <c r="AF41" s="1">
        <v>46524</v>
      </c>
      <c r="AG41" s="1">
        <v>17023</v>
      </c>
      <c r="AH41" s="1">
        <v>29501</v>
      </c>
      <c r="AI41" s="1">
        <v>3445773</v>
      </c>
      <c r="AJ41" s="1">
        <v>346378</v>
      </c>
      <c r="AK41" s="1">
        <v>591539</v>
      </c>
      <c r="AL41" s="1">
        <v>2507856</v>
      </c>
      <c r="AM41" s="1">
        <v>22797024.10561548</v>
      </c>
      <c r="AN41" s="18">
        <v>11075</v>
      </c>
      <c r="AO41" s="42">
        <v>2058.422041139095</v>
      </c>
      <c r="AQ41" s="76" t="s">
        <v>24</v>
      </c>
      <c r="AR41" s="8">
        <v>0.21163630286648952</v>
      </c>
      <c r="AS41" s="8">
        <v>-0.15867655360144245</v>
      </c>
      <c r="AT41" s="8">
        <v>2.2714778185077034</v>
      </c>
      <c r="AU41" s="8">
        <v>6.858268857834022</v>
      </c>
      <c r="AV41" s="8">
        <v>-11.740489659437053</v>
      </c>
      <c r="AW41" s="8">
        <v>0.04339044507687051</v>
      </c>
      <c r="AX41" s="8">
        <v>-0.010441733327732404</v>
      </c>
      <c r="AY41" s="8">
        <v>-0.2351908441198148</v>
      </c>
      <c r="AZ41" s="8">
        <v>-1135.6487549148098</v>
      </c>
      <c r="BA41" s="8">
        <v>-7.304334738109572</v>
      </c>
      <c r="BB41" s="8">
        <v>5.672365817002217</v>
      </c>
      <c r="BC41" s="9">
        <v>2.5527725006116144</v>
      </c>
      <c r="BE41" s="76" t="s">
        <v>24</v>
      </c>
      <c r="BF41" s="8">
        <v>15.716656883185232</v>
      </c>
      <c r="BG41" s="8">
        <v>8.373501949013965</v>
      </c>
      <c r="BH41" s="8">
        <v>-31.26417001283837</v>
      </c>
      <c r="BI41" s="8">
        <v>104.88298891473929</v>
      </c>
      <c r="BJ41" s="8">
        <v>-1.300851428906717</v>
      </c>
      <c r="BK41" s="8">
        <v>-4.492534083531703</v>
      </c>
      <c r="BL41" s="8">
        <v>6.221644271059096</v>
      </c>
      <c r="BM41" s="8">
        <v>2.515723270440252</v>
      </c>
      <c r="BN41" s="8">
        <v>-16.986009732360095</v>
      </c>
      <c r="BO41" s="8">
        <v>21.741738387716143</v>
      </c>
      <c r="BP41" s="43">
        <v>54.71066118550429</v>
      </c>
      <c r="BQ41" s="43">
        <v>55.0679183907727</v>
      </c>
      <c r="BR41" s="9">
        <v>22.008041411160118</v>
      </c>
      <c r="BS41" s="1"/>
      <c r="BT41" s="76" t="s">
        <v>24</v>
      </c>
      <c r="BU41" s="8">
        <v>10.998711647659492</v>
      </c>
      <c r="BV41" s="8">
        <v>308.71548619447776</v>
      </c>
      <c r="BW41" s="8">
        <v>-21.84958541948131</v>
      </c>
      <c r="BX41" s="8">
        <v>1.1367035069979996</v>
      </c>
      <c r="BY41" s="8">
        <v>-0.039825000865760886</v>
      </c>
      <c r="BZ41" s="8">
        <v>4.313148056711575</v>
      </c>
      <c r="CA41" s="8">
        <v>0.5777940515326361</v>
      </c>
      <c r="CB41" s="8">
        <v>5.782472885017183</v>
      </c>
      <c r="CC41" s="8">
        <v>-1.0223961964001613</v>
      </c>
      <c r="CD41" s="50">
        <v>6.875160460461499</v>
      </c>
      <c r="CE41" s="164" t="s">
        <v>24</v>
      </c>
      <c r="CF41" s="8">
        <f t="shared" si="32"/>
        <v>61.287920455189536</v>
      </c>
      <c r="CG41" s="8">
        <f t="shared" si="0"/>
        <v>51.75675099230872</v>
      </c>
      <c r="CH41" s="8">
        <f t="shared" si="1"/>
        <v>9.531169462880811</v>
      </c>
      <c r="CI41" s="8">
        <f t="shared" si="2"/>
        <v>7.502654697718593</v>
      </c>
      <c r="CJ41" s="8">
        <f t="shared" si="3"/>
        <v>2.0285147651622175</v>
      </c>
      <c r="CK41" s="8">
        <f t="shared" si="4"/>
        <v>8.849611206504148</v>
      </c>
      <c r="CL41" s="8">
        <f t="shared" si="5"/>
        <v>10.963378327017487</v>
      </c>
      <c r="CM41" s="8">
        <f t="shared" si="6"/>
        <v>2.113767120513338</v>
      </c>
      <c r="CN41" s="8">
        <f t="shared" si="7"/>
        <v>-0.24813765050178577</v>
      </c>
      <c r="CO41" s="8">
        <f t="shared" si="8"/>
        <v>1.6209220917960843</v>
      </c>
      <c r="CP41" s="8">
        <f t="shared" si="9"/>
        <v>1.86905974229787</v>
      </c>
      <c r="CQ41" s="9">
        <f t="shared" si="10"/>
        <v>8.93650851339922</v>
      </c>
      <c r="CS41" s="164" t="s">
        <v>24</v>
      </c>
      <c r="CT41" s="37">
        <f t="shared" si="11"/>
        <v>2.0061390376270456</v>
      </c>
      <c r="CU41" s="37">
        <f t="shared" si="12"/>
        <v>2.226900307900051</v>
      </c>
      <c r="CV41" s="37">
        <f t="shared" si="13"/>
        <v>0.22076127027300546</v>
      </c>
      <c r="CW41" s="37">
        <f t="shared" si="14"/>
        <v>0.32834987432224355</v>
      </c>
      <c r="CX41" s="37">
        <f t="shared" si="15"/>
        <v>2.730110724612916</v>
      </c>
      <c r="CY41" s="37">
        <f t="shared" si="16"/>
        <v>3.871908876837015</v>
      </c>
      <c r="CZ41" s="37">
        <f t="shared" si="17"/>
        <v>0.16124034360671477</v>
      </c>
      <c r="DA41" s="37">
        <f t="shared" si="18"/>
        <v>0.18518645154917782</v>
      </c>
      <c r="DB41" s="37">
        <f t="shared" si="19"/>
        <v>0.02394610794246303</v>
      </c>
      <c r="DC41" s="37">
        <f t="shared" si="20"/>
        <v>29.862468338306325</v>
      </c>
      <c r="DD41" s="44">
        <f t="shared" si="21"/>
        <v>14.543376759420115</v>
      </c>
      <c r="DE41" s="19">
        <f t="shared" si="22"/>
        <v>14.419436262879422</v>
      </c>
      <c r="DF41" s="45">
        <f t="shared" si="23"/>
        <v>0.12394049654068974</v>
      </c>
      <c r="DH41" s="164" t="s">
        <v>24</v>
      </c>
      <c r="DI41" s="19">
        <f t="shared" si="24"/>
        <v>0.2040792683486261</v>
      </c>
      <c r="DJ41" s="8">
        <f t="shared" si="25"/>
        <v>0.07467202702043381</v>
      </c>
      <c r="DK41" s="8">
        <f t="shared" si="26"/>
        <v>0.1294072413281923</v>
      </c>
      <c r="DL41" s="8">
        <f t="shared" si="27"/>
        <v>15.115012310537582</v>
      </c>
      <c r="DM41" s="8">
        <f t="shared" si="28"/>
        <v>1.519400069040934</v>
      </c>
      <c r="DN41" s="8">
        <f t="shared" si="29"/>
        <v>2.594807976951207</v>
      </c>
      <c r="DO41" s="8">
        <f t="shared" si="30"/>
        <v>11.000804264545442</v>
      </c>
      <c r="DP41" s="180">
        <f t="shared" si="31"/>
        <v>100</v>
      </c>
      <c r="DQ41" s="6"/>
    </row>
    <row r="42" spans="2:121" ht="10.5" customHeight="1">
      <c r="B42" s="76" t="s">
        <v>25</v>
      </c>
      <c r="C42" s="1">
        <v>11942660</v>
      </c>
      <c r="D42" s="1">
        <v>10088598</v>
      </c>
      <c r="E42" s="1">
        <v>1854062</v>
      </c>
      <c r="F42" s="1">
        <v>1459785</v>
      </c>
      <c r="G42" s="1">
        <v>394277</v>
      </c>
      <c r="H42" s="1">
        <v>4682871</v>
      </c>
      <c r="I42" s="1">
        <v>4934250</v>
      </c>
      <c r="J42" s="1">
        <v>251379</v>
      </c>
      <c r="K42" s="1">
        <v>-82322</v>
      </c>
      <c r="L42" s="1">
        <v>115255</v>
      </c>
      <c r="M42" s="1">
        <v>197577</v>
      </c>
      <c r="N42" s="7">
        <v>4742920</v>
      </c>
      <c r="O42" s="1"/>
      <c r="P42" s="76" t="s">
        <v>25</v>
      </c>
      <c r="Q42" s="1">
        <v>458837</v>
      </c>
      <c r="R42" s="1">
        <v>509332</v>
      </c>
      <c r="S42" s="1">
        <v>50495</v>
      </c>
      <c r="T42" s="1">
        <v>2001614</v>
      </c>
      <c r="U42" s="1">
        <v>578882</v>
      </c>
      <c r="V42" s="1">
        <v>1703587</v>
      </c>
      <c r="W42" s="1">
        <v>22273</v>
      </c>
      <c r="X42" s="1">
        <v>25580</v>
      </c>
      <c r="Y42" s="1">
        <v>3307</v>
      </c>
      <c r="Z42" s="1">
        <v>5741336.675059326</v>
      </c>
      <c r="AA42" s="1">
        <v>2443635.6750593255</v>
      </c>
      <c r="AB42" s="1">
        <v>2269112.997839951</v>
      </c>
      <c r="AC42" s="7">
        <v>174522.67721937454</v>
      </c>
      <c r="AD42" s="1">
        <v>0</v>
      </c>
      <c r="AE42" s="76" t="s">
        <v>25</v>
      </c>
      <c r="AF42" s="1">
        <v>157838</v>
      </c>
      <c r="AG42" s="1">
        <v>122390</v>
      </c>
      <c r="AH42" s="1">
        <v>35448</v>
      </c>
      <c r="AI42" s="1">
        <v>3139863</v>
      </c>
      <c r="AJ42" s="1">
        <v>238033</v>
      </c>
      <c r="AK42" s="1">
        <v>674577</v>
      </c>
      <c r="AL42" s="1">
        <v>2227253</v>
      </c>
      <c r="AM42" s="1">
        <v>22366867.675059326</v>
      </c>
      <c r="AN42" s="1">
        <v>10554</v>
      </c>
      <c r="AO42" s="7">
        <v>2119.278726081043</v>
      </c>
      <c r="AQ42" s="76" t="s">
        <v>25</v>
      </c>
      <c r="AR42" s="8">
        <v>-2.526085196406185</v>
      </c>
      <c r="AS42" s="8">
        <v>-2.8848179982809476</v>
      </c>
      <c r="AT42" s="8">
        <v>-0.5266972802419041</v>
      </c>
      <c r="AU42" s="8">
        <v>3.9453053237803495</v>
      </c>
      <c r="AV42" s="8">
        <v>-14.194528412342954</v>
      </c>
      <c r="AW42" s="8">
        <v>-1.8248131569695296</v>
      </c>
      <c r="AX42" s="8">
        <v>-2.2572402044293014</v>
      </c>
      <c r="AY42" s="8">
        <v>-9.669154505959675</v>
      </c>
      <c r="AZ42" s="8">
        <v>-7.339652901829371</v>
      </c>
      <c r="BA42" s="8">
        <v>-6.595944697473135</v>
      </c>
      <c r="BB42" s="8">
        <v>-1.2544543123741172</v>
      </c>
      <c r="BC42" s="9">
        <v>-1.7109789838654494</v>
      </c>
      <c r="BE42" s="76" t="s">
        <v>25</v>
      </c>
      <c r="BF42" s="8">
        <v>14.582636187013351</v>
      </c>
      <c r="BG42" s="8">
        <v>7.311831581786158</v>
      </c>
      <c r="BH42" s="8">
        <v>-31.934596824198636</v>
      </c>
      <c r="BI42" s="8">
        <v>-11.590581035216879</v>
      </c>
      <c r="BJ42" s="8">
        <v>-2.491438889759177</v>
      </c>
      <c r="BK42" s="8">
        <v>8.69288093202496</v>
      </c>
      <c r="BL42" s="8">
        <v>5.444302419163945</v>
      </c>
      <c r="BM42" s="8">
        <v>1.762342363846123</v>
      </c>
      <c r="BN42" s="8">
        <v>-17.613353263577476</v>
      </c>
      <c r="BO42" s="8">
        <v>15.849406424932337</v>
      </c>
      <c r="BP42" s="39">
        <v>45.19100270692097</v>
      </c>
      <c r="BQ42" s="39">
        <v>47.02845132036429</v>
      </c>
      <c r="BR42" s="9">
        <v>24.896904755108014</v>
      </c>
      <c r="BS42" s="1"/>
      <c r="BT42" s="76" t="s">
        <v>25</v>
      </c>
      <c r="BU42" s="8">
        <v>-8.142931967642438</v>
      </c>
      <c r="BV42" s="8">
        <v>-3.1364510537937367</v>
      </c>
      <c r="BW42" s="8">
        <v>-22.052905864502936</v>
      </c>
      <c r="BX42" s="8">
        <v>1.2537959737283306</v>
      </c>
      <c r="BY42" s="8">
        <v>-1.6010351128124145</v>
      </c>
      <c r="BZ42" s="8">
        <v>9.537526731737575</v>
      </c>
      <c r="CA42" s="8">
        <v>-0.7124974813171686</v>
      </c>
      <c r="CB42" s="8">
        <v>1.7696508155258794</v>
      </c>
      <c r="CC42" s="8">
        <v>-1.5742156899317277</v>
      </c>
      <c r="CD42" s="49">
        <v>3.397348092166077</v>
      </c>
      <c r="CE42" s="164" t="s">
        <v>25</v>
      </c>
      <c r="CF42" s="8">
        <f t="shared" si="32"/>
        <v>53.39442327598213</v>
      </c>
      <c r="CG42" s="8">
        <f t="shared" si="0"/>
        <v>45.10509985825827</v>
      </c>
      <c r="CH42" s="8">
        <f t="shared" si="1"/>
        <v>8.289323417723855</v>
      </c>
      <c r="CI42" s="8">
        <f t="shared" si="2"/>
        <v>6.526550884135491</v>
      </c>
      <c r="CJ42" s="8">
        <f t="shared" si="3"/>
        <v>1.7627725335883637</v>
      </c>
      <c r="CK42" s="8">
        <f t="shared" si="4"/>
        <v>20.93664194750765</v>
      </c>
      <c r="CL42" s="8">
        <f t="shared" si="5"/>
        <v>22.060531996181325</v>
      </c>
      <c r="CM42" s="8">
        <f t="shared" si="6"/>
        <v>1.1238900486736716</v>
      </c>
      <c r="CN42" s="8">
        <f t="shared" si="7"/>
        <v>-0.36805332421130643</v>
      </c>
      <c r="CO42" s="8">
        <f t="shared" si="8"/>
        <v>0.515293431670442</v>
      </c>
      <c r="CP42" s="8">
        <f t="shared" si="9"/>
        <v>0.8833467558817485</v>
      </c>
      <c r="CQ42" s="9">
        <f t="shared" si="10"/>
        <v>21.20511494458698</v>
      </c>
      <c r="CS42" s="164" t="s">
        <v>25</v>
      </c>
      <c r="CT42" s="37">
        <f t="shared" si="11"/>
        <v>2.0514137547817497</v>
      </c>
      <c r="CU42" s="37">
        <f t="shared" si="12"/>
        <v>2.2771717855153315</v>
      </c>
      <c r="CV42" s="37">
        <f t="shared" si="13"/>
        <v>0.22575803073358178</v>
      </c>
      <c r="CW42" s="37">
        <f t="shared" si="14"/>
        <v>8.949013465269186</v>
      </c>
      <c r="CX42" s="37">
        <f t="shared" si="15"/>
        <v>2.5881227913083924</v>
      </c>
      <c r="CY42" s="37">
        <f t="shared" si="16"/>
        <v>7.616564933227654</v>
      </c>
      <c r="CZ42" s="37">
        <f t="shared" si="17"/>
        <v>0.09958032713197479</v>
      </c>
      <c r="DA42" s="37">
        <f t="shared" si="18"/>
        <v>0.11436558919031631</v>
      </c>
      <c r="DB42" s="37">
        <f t="shared" si="19"/>
        <v>0.014785262058341516</v>
      </c>
      <c r="DC42" s="37">
        <f t="shared" si="20"/>
        <v>25.66893477651022</v>
      </c>
      <c r="DD42" s="37">
        <f t="shared" si="21"/>
        <v>10.92524760534152</v>
      </c>
      <c r="DE42" s="8">
        <f t="shared" si="22"/>
        <v>10.144974391609496</v>
      </c>
      <c r="DF42" s="9">
        <f t="shared" si="23"/>
        <v>0.7802732137320235</v>
      </c>
      <c r="DH42" s="164" t="s">
        <v>25</v>
      </c>
      <c r="DI42" s="8">
        <f t="shared" si="24"/>
        <v>0.7056777117521948</v>
      </c>
      <c r="DJ42" s="8">
        <f t="shared" si="25"/>
        <v>0.5471932940188746</v>
      </c>
      <c r="DK42" s="8">
        <f t="shared" si="26"/>
        <v>0.15848441773332025</v>
      </c>
      <c r="DL42" s="8">
        <f t="shared" si="27"/>
        <v>14.0380094594165</v>
      </c>
      <c r="DM42" s="8">
        <f t="shared" si="28"/>
        <v>1.064221434391656</v>
      </c>
      <c r="DN42" s="8">
        <f t="shared" si="29"/>
        <v>3.0159654440670836</v>
      </c>
      <c r="DO42" s="8">
        <f t="shared" si="30"/>
        <v>9.957822580957762</v>
      </c>
      <c r="DP42" s="174">
        <f t="shared" si="31"/>
        <v>100</v>
      </c>
      <c r="DQ42" s="6"/>
    </row>
    <row r="43" spans="2:121" ht="10.5" customHeight="1">
      <c r="B43" s="76" t="s">
        <v>26</v>
      </c>
      <c r="C43" s="1">
        <v>4508906</v>
      </c>
      <c r="D43" s="1">
        <v>3807263</v>
      </c>
      <c r="E43" s="1">
        <v>701643</v>
      </c>
      <c r="F43" s="1">
        <v>552304</v>
      </c>
      <c r="G43" s="1">
        <v>149339</v>
      </c>
      <c r="H43" s="1">
        <v>643669</v>
      </c>
      <c r="I43" s="1">
        <v>731497</v>
      </c>
      <c r="J43" s="1">
        <v>87828</v>
      </c>
      <c r="K43" s="1">
        <v>-31368</v>
      </c>
      <c r="L43" s="1">
        <v>34711</v>
      </c>
      <c r="M43" s="1">
        <v>66079</v>
      </c>
      <c r="N43" s="7">
        <v>671123</v>
      </c>
      <c r="O43" s="1"/>
      <c r="P43" s="76" t="s">
        <v>26</v>
      </c>
      <c r="Q43" s="1">
        <v>192344</v>
      </c>
      <c r="R43" s="1">
        <v>213512</v>
      </c>
      <c r="S43" s="1">
        <v>21168</v>
      </c>
      <c r="T43" s="1">
        <v>14929</v>
      </c>
      <c r="U43" s="1">
        <v>222962</v>
      </c>
      <c r="V43" s="1">
        <v>240888</v>
      </c>
      <c r="W43" s="1">
        <v>3914</v>
      </c>
      <c r="X43" s="1">
        <v>4495</v>
      </c>
      <c r="Y43" s="1">
        <v>581</v>
      </c>
      <c r="Z43" s="1">
        <v>2052428.0413512895</v>
      </c>
      <c r="AA43" s="1">
        <v>823431.0413512895</v>
      </c>
      <c r="AB43" s="1">
        <v>785628.6869884051</v>
      </c>
      <c r="AC43" s="7">
        <v>37802.354362884456</v>
      </c>
      <c r="AD43" s="1">
        <v>0</v>
      </c>
      <c r="AE43" s="76" t="s">
        <v>26</v>
      </c>
      <c r="AF43" s="1">
        <v>48787</v>
      </c>
      <c r="AG43" s="1">
        <v>33332</v>
      </c>
      <c r="AH43" s="1">
        <v>15455</v>
      </c>
      <c r="AI43" s="1">
        <v>1180210</v>
      </c>
      <c r="AJ43" s="1">
        <v>142901</v>
      </c>
      <c r="AK43" s="1">
        <v>172848</v>
      </c>
      <c r="AL43" s="1">
        <v>864461</v>
      </c>
      <c r="AM43" s="1">
        <v>7205003.0413512895</v>
      </c>
      <c r="AN43" s="1">
        <v>4375</v>
      </c>
      <c r="AO43" s="7">
        <v>1646.8578380231518</v>
      </c>
      <c r="AQ43" s="76" t="s">
        <v>26</v>
      </c>
      <c r="AR43" s="8">
        <v>-2.741458153580673</v>
      </c>
      <c r="AS43" s="8">
        <v>-3.0990878912259956</v>
      </c>
      <c r="AT43" s="8">
        <v>-0.7539184664760888</v>
      </c>
      <c r="AU43" s="8">
        <v>3.6986134189502544</v>
      </c>
      <c r="AV43" s="8">
        <v>-14.354124610020186</v>
      </c>
      <c r="AW43" s="8">
        <v>4.6679231108213015</v>
      </c>
      <c r="AX43" s="8">
        <v>4.196508441162561</v>
      </c>
      <c r="AY43" s="8">
        <v>0.8670885349074915</v>
      </c>
      <c r="AZ43" s="8">
        <v>-36.06315606836124</v>
      </c>
      <c r="BA43" s="8">
        <v>6.2700915408872415</v>
      </c>
      <c r="BB43" s="8">
        <v>18.59755550370623</v>
      </c>
      <c r="BC43" s="9">
        <v>5.804463152584324</v>
      </c>
      <c r="BE43" s="76" t="s">
        <v>26</v>
      </c>
      <c r="BF43" s="8">
        <v>16.273333978141018</v>
      </c>
      <c r="BG43" s="8">
        <v>8.89302562794849</v>
      </c>
      <c r="BH43" s="8">
        <v>-30.938631692277575</v>
      </c>
      <c r="BI43" s="8">
        <v>-29.570222201254893</v>
      </c>
      <c r="BJ43" s="8">
        <v>-2.121644461028556</v>
      </c>
      <c r="BK43" s="8">
        <v>9.549818317423792</v>
      </c>
      <c r="BL43" s="8">
        <v>5.441810344827586</v>
      </c>
      <c r="BM43" s="8">
        <v>1.7659044600407519</v>
      </c>
      <c r="BN43" s="8">
        <v>-17.588652482269502</v>
      </c>
      <c r="BO43" s="8">
        <v>10.064238701175125</v>
      </c>
      <c r="BP43" s="39">
        <v>47.02060118892321</v>
      </c>
      <c r="BQ43" s="39">
        <v>48.36212889318493</v>
      </c>
      <c r="BR43" s="9">
        <v>23.76295570764686</v>
      </c>
      <c r="BS43" s="1"/>
      <c r="BT43" s="76" t="s">
        <v>26</v>
      </c>
      <c r="BU43" s="8">
        <v>-45.10543015955172</v>
      </c>
      <c r="BV43" s="8">
        <v>-51.761266606848245</v>
      </c>
      <c r="BW43" s="8">
        <v>-21.849716828478964</v>
      </c>
      <c r="BX43" s="8">
        <v>-2.9274503578707716</v>
      </c>
      <c r="BY43" s="8">
        <v>-20.088466872455598</v>
      </c>
      <c r="BZ43" s="8">
        <v>2.1681049769476295</v>
      </c>
      <c r="CA43" s="8">
        <v>-0.3845364935157721</v>
      </c>
      <c r="CB43" s="8">
        <v>1.2547625711828603</v>
      </c>
      <c r="CC43" s="8">
        <v>-1.5792315306397873</v>
      </c>
      <c r="CD43" s="49">
        <v>2.8794675614678904</v>
      </c>
      <c r="CE43" s="164" t="s">
        <v>26</v>
      </c>
      <c r="CF43" s="8">
        <f t="shared" si="32"/>
        <v>62.58020953110327</v>
      </c>
      <c r="CG43" s="8">
        <f t="shared" si="0"/>
        <v>52.84193466885688</v>
      </c>
      <c r="CH43" s="8">
        <f t="shared" si="1"/>
        <v>9.738274862246383</v>
      </c>
      <c r="CI43" s="8">
        <f t="shared" si="2"/>
        <v>7.665562343696333</v>
      </c>
      <c r="CJ43" s="8">
        <f t="shared" si="3"/>
        <v>2.07271251855005</v>
      </c>
      <c r="CK43" s="8">
        <f t="shared" si="4"/>
        <v>8.933639532222609</v>
      </c>
      <c r="CL43" s="8">
        <f t="shared" si="5"/>
        <v>10.15262583238006</v>
      </c>
      <c r="CM43" s="8">
        <f t="shared" si="6"/>
        <v>1.2189863001574524</v>
      </c>
      <c r="CN43" s="8">
        <f t="shared" si="7"/>
        <v>-0.4353641465516574</v>
      </c>
      <c r="CO43" s="8">
        <f t="shared" si="8"/>
        <v>0.48176246145608836</v>
      </c>
      <c r="CP43" s="8">
        <f t="shared" si="9"/>
        <v>0.9171266080077458</v>
      </c>
      <c r="CQ43" s="9">
        <f t="shared" si="10"/>
        <v>9.31468031516794</v>
      </c>
      <c r="CS43" s="164" t="s">
        <v>26</v>
      </c>
      <c r="CT43" s="37">
        <f t="shared" si="11"/>
        <v>2.669589435231191</v>
      </c>
      <c r="CU43" s="37">
        <f t="shared" si="12"/>
        <v>2.9633852862323855</v>
      </c>
      <c r="CV43" s="37">
        <f t="shared" si="13"/>
        <v>0.293795851001195</v>
      </c>
      <c r="CW43" s="37">
        <f t="shared" si="14"/>
        <v>0.20720324355616213</v>
      </c>
      <c r="CX43" s="37">
        <f t="shared" si="15"/>
        <v>3.0945441482864906</v>
      </c>
      <c r="CY43" s="37">
        <f t="shared" si="16"/>
        <v>3.343343488094097</v>
      </c>
      <c r="CZ43" s="37">
        <f t="shared" si="17"/>
        <v>0.0543233636063245</v>
      </c>
      <c r="DA43" s="37">
        <f t="shared" si="18"/>
        <v>0.06238720475483613</v>
      </c>
      <c r="DB43" s="37">
        <f t="shared" si="19"/>
        <v>0.008063841148511636</v>
      </c>
      <c r="DC43" s="37">
        <f t="shared" si="20"/>
        <v>28.486150936674125</v>
      </c>
      <c r="DD43" s="37">
        <f t="shared" si="21"/>
        <v>11.428600885043569</v>
      </c>
      <c r="DE43" s="8">
        <f t="shared" si="22"/>
        <v>10.903932760048653</v>
      </c>
      <c r="DF43" s="9">
        <f t="shared" si="23"/>
        <v>0.5246681249949157</v>
      </c>
      <c r="DH43" s="164" t="s">
        <v>26</v>
      </c>
      <c r="DI43" s="8">
        <f t="shared" si="24"/>
        <v>0.6771267093157265</v>
      </c>
      <c r="DJ43" s="8">
        <f t="shared" si="25"/>
        <v>0.4626229830674523</v>
      </c>
      <c r="DK43" s="8">
        <f t="shared" si="26"/>
        <v>0.21450372624827418</v>
      </c>
      <c r="DL43" s="8">
        <f t="shared" si="27"/>
        <v>16.380423342314828</v>
      </c>
      <c r="DM43" s="8">
        <f t="shared" si="28"/>
        <v>1.9833579414173168</v>
      </c>
      <c r="DN43" s="8">
        <f t="shared" si="29"/>
        <v>2.3989996813045424</v>
      </c>
      <c r="DO43" s="8">
        <f t="shared" si="30"/>
        <v>11.99806571959297</v>
      </c>
      <c r="DP43" s="174">
        <f t="shared" si="31"/>
        <v>100</v>
      </c>
      <c r="DQ43" s="6"/>
    </row>
    <row r="44" spans="2:121" ht="10.5" customHeight="1">
      <c r="B44" s="76" t="s">
        <v>27</v>
      </c>
      <c r="C44" s="1">
        <v>2363231</v>
      </c>
      <c r="D44" s="1">
        <v>1994607</v>
      </c>
      <c r="E44" s="1">
        <v>368624</v>
      </c>
      <c r="F44" s="1">
        <v>289515</v>
      </c>
      <c r="G44" s="1">
        <v>79109</v>
      </c>
      <c r="H44" s="1">
        <v>286880</v>
      </c>
      <c r="I44" s="1">
        <v>409171</v>
      </c>
      <c r="J44" s="1">
        <v>122291</v>
      </c>
      <c r="K44" s="1">
        <v>-43092</v>
      </c>
      <c r="L44" s="1">
        <v>66271</v>
      </c>
      <c r="M44" s="1">
        <v>109363</v>
      </c>
      <c r="N44" s="7">
        <v>323262</v>
      </c>
      <c r="O44" s="1"/>
      <c r="P44" s="76" t="s">
        <v>27</v>
      </c>
      <c r="Q44" s="1">
        <v>108457</v>
      </c>
      <c r="R44" s="1">
        <v>120389</v>
      </c>
      <c r="S44" s="1">
        <v>11932</v>
      </c>
      <c r="T44" s="1">
        <v>23032</v>
      </c>
      <c r="U44" s="1">
        <v>109760</v>
      </c>
      <c r="V44" s="1">
        <v>82013</v>
      </c>
      <c r="W44" s="1">
        <v>6710</v>
      </c>
      <c r="X44" s="1">
        <v>7706</v>
      </c>
      <c r="Y44" s="1">
        <v>996</v>
      </c>
      <c r="Z44" s="1">
        <v>1211697.301494979</v>
      </c>
      <c r="AA44" s="1">
        <v>464788.301494979</v>
      </c>
      <c r="AB44" s="1">
        <v>458024.1061245923</v>
      </c>
      <c r="AC44" s="7">
        <v>6764.195370386693</v>
      </c>
      <c r="AD44" s="1">
        <v>0</v>
      </c>
      <c r="AE44" s="76" t="s">
        <v>27</v>
      </c>
      <c r="AF44" s="1">
        <v>-43572</v>
      </c>
      <c r="AG44" s="1">
        <v>-56473</v>
      </c>
      <c r="AH44" s="1">
        <v>12901</v>
      </c>
      <c r="AI44" s="1">
        <v>790481</v>
      </c>
      <c r="AJ44" s="1">
        <v>234054</v>
      </c>
      <c r="AK44" s="1">
        <v>114203</v>
      </c>
      <c r="AL44" s="1">
        <v>442224</v>
      </c>
      <c r="AM44" s="1">
        <v>3861808.3014949793</v>
      </c>
      <c r="AN44" s="1">
        <v>2405</v>
      </c>
      <c r="AO44" s="7">
        <v>1605.74149750311</v>
      </c>
      <c r="AQ44" s="76" t="s">
        <v>27</v>
      </c>
      <c r="AR44" s="8">
        <v>-4.792156575205434</v>
      </c>
      <c r="AS44" s="8">
        <v>-5.143247650584446</v>
      </c>
      <c r="AT44" s="8">
        <v>-2.846419836383571</v>
      </c>
      <c r="AU44" s="8">
        <v>1.53255361307405</v>
      </c>
      <c r="AV44" s="8">
        <v>-16.090539780863182</v>
      </c>
      <c r="AW44" s="8">
        <v>-11.75638265149185</v>
      </c>
      <c r="AX44" s="8">
        <v>-9.46102033952311</v>
      </c>
      <c r="AY44" s="8">
        <v>-3.5772857728577288</v>
      </c>
      <c r="AZ44" s="8">
        <v>-72.85891933089975</v>
      </c>
      <c r="BA44" s="8">
        <v>-20.218862109647752</v>
      </c>
      <c r="BB44" s="8">
        <v>1.2667253113570074</v>
      </c>
      <c r="BC44" s="9">
        <v>-5.936886211863297</v>
      </c>
      <c r="BE44" s="76" t="s">
        <v>27</v>
      </c>
      <c r="BF44" s="8">
        <v>14.032025738347825</v>
      </c>
      <c r="BG44" s="8">
        <v>6.789373309087683</v>
      </c>
      <c r="BH44" s="8">
        <v>-32.296867907399005</v>
      </c>
      <c r="BI44" s="8">
        <v>-32.11306628938603</v>
      </c>
      <c r="BJ44" s="8">
        <v>-5.349119977923993</v>
      </c>
      <c r="BK44" s="8">
        <v>-16.876469634314443</v>
      </c>
      <c r="BL44" s="8">
        <v>5.436832181018227</v>
      </c>
      <c r="BM44" s="8">
        <v>1.7562392710946784</v>
      </c>
      <c r="BN44" s="8">
        <v>-17.617866004962778</v>
      </c>
      <c r="BO44" s="8">
        <v>7.073978435792371</v>
      </c>
      <c r="BP44" s="39">
        <v>54.29785175124775</v>
      </c>
      <c r="BQ44" s="39">
        <v>54.87406048386796</v>
      </c>
      <c r="BR44" s="9">
        <v>23.248360144286057</v>
      </c>
      <c r="BS44" s="1"/>
      <c r="BT44" s="76" t="s">
        <v>27</v>
      </c>
      <c r="BU44" s="8">
        <v>-313.4626690182246</v>
      </c>
      <c r="BV44" s="8">
        <v>-1546.1715749039693</v>
      </c>
      <c r="BW44" s="8">
        <v>-21.845277760949898</v>
      </c>
      <c r="BX44" s="8">
        <v>-2.4103554916327674</v>
      </c>
      <c r="BY44" s="8">
        <v>-5.311832481066736</v>
      </c>
      <c r="BZ44" s="8">
        <v>-13.910414907731274</v>
      </c>
      <c r="CA44" s="8">
        <v>2.803342903304546</v>
      </c>
      <c r="CB44" s="8">
        <v>-1.9578351704754522</v>
      </c>
      <c r="CC44" s="8">
        <v>-1.5715805844315336</v>
      </c>
      <c r="CD44" s="49">
        <v>-0.3924218110352224</v>
      </c>
      <c r="CE44" s="164" t="s">
        <v>27</v>
      </c>
      <c r="CF44" s="8">
        <f t="shared" si="32"/>
        <v>61.19493293038778</v>
      </c>
      <c r="CG44" s="8">
        <f t="shared" si="0"/>
        <v>51.64956010964733</v>
      </c>
      <c r="CH44" s="8">
        <f t="shared" si="1"/>
        <v>9.545372820740445</v>
      </c>
      <c r="CI44" s="8">
        <f t="shared" si="2"/>
        <v>7.496876525122266</v>
      </c>
      <c r="CJ44" s="8">
        <f t="shared" si="3"/>
        <v>2.04849629561818</v>
      </c>
      <c r="CK44" s="8">
        <f t="shared" si="4"/>
        <v>7.428644241324545</v>
      </c>
      <c r="CL44" s="8">
        <f t="shared" si="5"/>
        <v>10.59532136386993</v>
      </c>
      <c r="CM44" s="8">
        <f t="shared" si="6"/>
        <v>3.1666771225453845</v>
      </c>
      <c r="CN44" s="8">
        <f t="shared" si="7"/>
        <v>-1.115850312490091</v>
      </c>
      <c r="CO44" s="8">
        <f t="shared" si="8"/>
        <v>1.7160613584663236</v>
      </c>
      <c r="CP44" s="8">
        <f t="shared" si="9"/>
        <v>2.8319116709564147</v>
      </c>
      <c r="CQ44" s="9">
        <f t="shared" si="10"/>
        <v>8.370741755225373</v>
      </c>
      <c r="CS44" s="164" t="s">
        <v>27</v>
      </c>
      <c r="CT44" s="37">
        <f t="shared" si="11"/>
        <v>2.8084511589561356</v>
      </c>
      <c r="CU44" s="37">
        <f t="shared" si="12"/>
        <v>3.1174255841077128</v>
      </c>
      <c r="CV44" s="37">
        <f t="shared" si="13"/>
        <v>0.3089744251515772</v>
      </c>
      <c r="CW44" s="37">
        <f t="shared" si="14"/>
        <v>0.5964045390622801</v>
      </c>
      <c r="CX44" s="37">
        <f t="shared" si="15"/>
        <v>2.842191829084572</v>
      </c>
      <c r="CY44" s="37">
        <f t="shared" si="16"/>
        <v>2.1236942281223854</v>
      </c>
      <c r="CZ44" s="37">
        <f t="shared" si="17"/>
        <v>0.17375279858926276</v>
      </c>
      <c r="DA44" s="37">
        <f t="shared" si="18"/>
        <v>0.19954382502665552</v>
      </c>
      <c r="DB44" s="37">
        <f t="shared" si="19"/>
        <v>0.0257910264373928</v>
      </c>
      <c r="DC44" s="37">
        <f t="shared" si="20"/>
        <v>31.37642282828767</v>
      </c>
      <c r="DD44" s="37">
        <f t="shared" si="21"/>
        <v>12.03550940928504</v>
      </c>
      <c r="DE44" s="8">
        <f t="shared" si="22"/>
        <v>11.860353242994544</v>
      </c>
      <c r="DF44" s="9">
        <f t="shared" si="23"/>
        <v>0.17515616629049516</v>
      </c>
      <c r="DH44" s="164" t="s">
        <v>27</v>
      </c>
      <c r="DI44" s="8">
        <f t="shared" si="24"/>
        <v>-1.1282797228213646</v>
      </c>
      <c r="DJ44" s="8">
        <f t="shared" si="25"/>
        <v>-1.4623460200792004</v>
      </c>
      <c r="DK44" s="8">
        <f t="shared" si="26"/>
        <v>0.3340662972578359</v>
      </c>
      <c r="DL44" s="8">
        <f t="shared" si="27"/>
        <v>20.469193141823993</v>
      </c>
      <c r="DM44" s="8">
        <f t="shared" si="28"/>
        <v>6.060735845158168</v>
      </c>
      <c r="DN44" s="8">
        <f t="shared" si="29"/>
        <v>2.9572415584634237</v>
      </c>
      <c r="DO44" s="8">
        <f t="shared" si="30"/>
        <v>11.451215738202404</v>
      </c>
      <c r="DP44" s="174">
        <f t="shared" si="31"/>
        <v>100</v>
      </c>
      <c r="DQ44" s="6"/>
    </row>
    <row r="45" spans="2:121" ht="10.5" customHeight="1">
      <c r="B45" s="76" t="s">
        <v>28</v>
      </c>
      <c r="C45" s="1">
        <v>5093089</v>
      </c>
      <c r="D45" s="1">
        <v>4300366</v>
      </c>
      <c r="E45" s="1">
        <v>792723</v>
      </c>
      <c r="F45" s="1">
        <v>624143</v>
      </c>
      <c r="G45" s="1">
        <v>168580</v>
      </c>
      <c r="H45" s="1">
        <v>482824</v>
      </c>
      <c r="I45" s="1">
        <v>804360</v>
      </c>
      <c r="J45" s="1">
        <v>321536</v>
      </c>
      <c r="K45" s="1">
        <v>-29350</v>
      </c>
      <c r="L45" s="1">
        <v>267599</v>
      </c>
      <c r="M45" s="1">
        <v>296949</v>
      </c>
      <c r="N45" s="7">
        <v>490460</v>
      </c>
      <c r="O45" s="1"/>
      <c r="P45" s="76" t="s">
        <v>28</v>
      </c>
      <c r="Q45" s="1">
        <v>194133</v>
      </c>
      <c r="R45" s="1">
        <v>215496</v>
      </c>
      <c r="S45" s="1">
        <v>21363</v>
      </c>
      <c r="T45" s="1">
        <v>11391</v>
      </c>
      <c r="U45" s="1">
        <v>238687</v>
      </c>
      <c r="V45" s="1">
        <v>46249</v>
      </c>
      <c r="W45" s="1">
        <v>21714</v>
      </c>
      <c r="X45" s="1">
        <v>24938</v>
      </c>
      <c r="Y45" s="1">
        <v>3224</v>
      </c>
      <c r="Z45" s="1">
        <v>2527333.394902311</v>
      </c>
      <c r="AA45" s="1">
        <v>905843.3949023108</v>
      </c>
      <c r="AB45" s="1">
        <v>893296.6415146459</v>
      </c>
      <c r="AC45" s="7">
        <v>12546.7533876649</v>
      </c>
      <c r="AD45" s="1">
        <v>0</v>
      </c>
      <c r="AE45" s="76" t="s">
        <v>28</v>
      </c>
      <c r="AF45" s="1">
        <v>35398</v>
      </c>
      <c r="AG45" s="1">
        <v>20720</v>
      </c>
      <c r="AH45" s="1">
        <v>14678</v>
      </c>
      <c r="AI45" s="1">
        <v>1586092</v>
      </c>
      <c r="AJ45" s="1">
        <v>265839</v>
      </c>
      <c r="AK45" s="1">
        <v>251749</v>
      </c>
      <c r="AL45" s="1">
        <v>1068504</v>
      </c>
      <c r="AM45" s="1">
        <v>8103246.394902311</v>
      </c>
      <c r="AN45" s="1">
        <v>4934</v>
      </c>
      <c r="AO45" s="7">
        <v>1642.3280086952393</v>
      </c>
      <c r="AQ45" s="76" t="s">
        <v>28</v>
      </c>
      <c r="AR45" s="8">
        <v>-0.38600969131546653</v>
      </c>
      <c r="AS45" s="8">
        <v>-0.7503786743179304</v>
      </c>
      <c r="AT45" s="8">
        <v>1.6381903362540484</v>
      </c>
      <c r="AU45" s="8">
        <v>6.209446731319333</v>
      </c>
      <c r="AV45" s="8">
        <v>-12.331702142043651</v>
      </c>
      <c r="AW45" s="8">
        <v>-2.4164275031327054</v>
      </c>
      <c r="AX45" s="8">
        <v>-8.893517684756349</v>
      </c>
      <c r="AY45" s="8">
        <v>-17.151036204679734</v>
      </c>
      <c r="AZ45" s="8">
        <v>-251.59340943133103</v>
      </c>
      <c r="BA45" s="8">
        <v>-28.043120509400683</v>
      </c>
      <c r="BB45" s="8">
        <v>-15.765600932694518</v>
      </c>
      <c r="BC45" s="9">
        <v>7.834644457440867</v>
      </c>
      <c r="BE45" s="76" t="s">
        <v>28</v>
      </c>
      <c r="BF45" s="8">
        <v>13.601146936625899</v>
      </c>
      <c r="BG45" s="8">
        <v>6.392033532626673</v>
      </c>
      <c r="BH45" s="8">
        <v>-32.5215578508481</v>
      </c>
      <c r="BI45" s="8">
        <v>-22.489112683723462</v>
      </c>
      <c r="BJ45" s="8">
        <v>-2.855084614695851</v>
      </c>
      <c r="BK45" s="8">
        <v>96.48653241566828</v>
      </c>
      <c r="BL45" s="8">
        <v>5.443597338901569</v>
      </c>
      <c r="BM45" s="8">
        <v>1.7628335917734432</v>
      </c>
      <c r="BN45" s="8">
        <v>-17.60797342192691</v>
      </c>
      <c r="BO45" s="8">
        <v>10.120648582808538</v>
      </c>
      <c r="BP45" s="39">
        <v>40.86154702579983</v>
      </c>
      <c r="BQ45" s="39">
        <v>41.15473613055751</v>
      </c>
      <c r="BR45" s="9">
        <v>22.71425866052752</v>
      </c>
      <c r="BS45" s="1"/>
      <c r="BT45" s="76" t="s">
        <v>28</v>
      </c>
      <c r="BU45" s="8">
        <v>-12.960731761292385</v>
      </c>
      <c r="BV45" s="8">
        <v>-5.331932197194682</v>
      </c>
      <c r="BW45" s="8">
        <v>-21.85070812480034</v>
      </c>
      <c r="BX45" s="8">
        <v>-1.5654285068850555</v>
      </c>
      <c r="BY45" s="8">
        <v>-7.41510813917041</v>
      </c>
      <c r="BZ45" s="8">
        <v>-0.8319513434517315</v>
      </c>
      <c r="CA45" s="8">
        <v>-0.17013523929647537</v>
      </c>
      <c r="CB45" s="8">
        <v>2.5381671851141845</v>
      </c>
      <c r="CC45" s="8">
        <v>-1.8461048778547022</v>
      </c>
      <c r="CD45" s="49">
        <v>4.466732631968381</v>
      </c>
      <c r="CE45" s="164" t="s">
        <v>28</v>
      </c>
      <c r="CF45" s="8">
        <f t="shared" si="32"/>
        <v>62.85245137311908</v>
      </c>
      <c r="CG45" s="8">
        <f t="shared" si="0"/>
        <v>53.069668506011695</v>
      </c>
      <c r="CH45" s="8">
        <f t="shared" si="1"/>
        <v>9.782782867107382</v>
      </c>
      <c r="CI45" s="8">
        <f t="shared" si="2"/>
        <v>7.702382101976357</v>
      </c>
      <c r="CJ45" s="8">
        <f t="shared" si="3"/>
        <v>2.0804007651310266</v>
      </c>
      <c r="CK45" s="8">
        <f t="shared" si="4"/>
        <v>5.958402058510041</v>
      </c>
      <c r="CL45" s="8">
        <f t="shared" si="5"/>
        <v>9.926391976751646</v>
      </c>
      <c r="CM45" s="8">
        <f t="shared" si="6"/>
        <v>3.9679899182416047</v>
      </c>
      <c r="CN45" s="8">
        <f t="shared" si="7"/>
        <v>-0.3622005128520324</v>
      </c>
      <c r="CO45" s="8">
        <f t="shared" si="8"/>
        <v>3.3023678037032718</v>
      </c>
      <c r="CP45" s="8">
        <f t="shared" si="9"/>
        <v>3.6645683165553042</v>
      </c>
      <c r="CQ45" s="9">
        <f t="shared" si="10"/>
        <v>6.052635895516451</v>
      </c>
      <c r="CS45" s="164" t="s">
        <v>28</v>
      </c>
      <c r="CT45" s="37">
        <f t="shared" si="11"/>
        <v>2.3957435148723545</v>
      </c>
      <c r="CU45" s="37">
        <f t="shared" si="12"/>
        <v>2.659378593443325</v>
      </c>
      <c r="CV45" s="37">
        <f t="shared" si="13"/>
        <v>0.26363507857096996</v>
      </c>
      <c r="CW45" s="37">
        <f t="shared" si="14"/>
        <v>0.14057328933211247</v>
      </c>
      <c r="CX45" s="37">
        <f t="shared" si="15"/>
        <v>2.9455725318948236</v>
      </c>
      <c r="CY45" s="37">
        <f t="shared" si="16"/>
        <v>0.5707465594171601</v>
      </c>
      <c r="CZ45" s="37">
        <f t="shared" si="17"/>
        <v>0.2679666758456229</v>
      </c>
      <c r="DA45" s="37">
        <f t="shared" si="18"/>
        <v>0.30775319896095343</v>
      </c>
      <c r="DB45" s="37">
        <f t="shared" si="19"/>
        <v>0.03978652311533058</v>
      </c>
      <c r="DC45" s="37">
        <f t="shared" si="20"/>
        <v>31.189146568370873</v>
      </c>
      <c r="DD45" s="37">
        <f t="shared" si="21"/>
        <v>11.178771454761264</v>
      </c>
      <c r="DE45" s="8">
        <f t="shared" si="22"/>
        <v>11.023935321485618</v>
      </c>
      <c r="DF45" s="9">
        <f t="shared" si="23"/>
        <v>0.15483613327564572</v>
      </c>
      <c r="DH45" s="164" t="s">
        <v>28</v>
      </c>
      <c r="DI45" s="8">
        <f t="shared" si="24"/>
        <v>0.4368372658922059</v>
      </c>
      <c r="DJ45" s="8">
        <f t="shared" si="25"/>
        <v>0.255699987267261</v>
      </c>
      <c r="DK45" s="8">
        <f t="shared" si="26"/>
        <v>0.18113727862494486</v>
      </c>
      <c r="DL45" s="8">
        <f t="shared" si="27"/>
        <v>19.573537847717404</v>
      </c>
      <c r="DM45" s="8">
        <f t="shared" si="28"/>
        <v>3.280648113665126</v>
      </c>
      <c r="DN45" s="8">
        <f t="shared" si="29"/>
        <v>3.106767186030198</v>
      </c>
      <c r="DO45" s="8">
        <f t="shared" si="30"/>
        <v>13.18612254802208</v>
      </c>
      <c r="DP45" s="174">
        <f t="shared" si="31"/>
        <v>100</v>
      </c>
      <c r="DQ45" s="6"/>
    </row>
    <row r="46" spans="2:121" ht="10.5" customHeight="1">
      <c r="B46" s="76" t="s">
        <v>29</v>
      </c>
      <c r="C46" s="1">
        <v>1588477</v>
      </c>
      <c r="D46" s="1">
        <v>1341930</v>
      </c>
      <c r="E46" s="1">
        <v>246547</v>
      </c>
      <c r="F46" s="1">
        <v>194132</v>
      </c>
      <c r="G46" s="1">
        <v>52415</v>
      </c>
      <c r="H46" s="1">
        <v>974312</v>
      </c>
      <c r="I46" s="1">
        <v>1078702</v>
      </c>
      <c r="J46" s="1">
        <v>104390</v>
      </c>
      <c r="K46" s="1">
        <v>-40366</v>
      </c>
      <c r="L46" s="1">
        <v>56802</v>
      </c>
      <c r="M46" s="1">
        <v>97168</v>
      </c>
      <c r="N46" s="7">
        <v>1013374</v>
      </c>
      <c r="O46" s="1"/>
      <c r="P46" s="76" t="s">
        <v>29</v>
      </c>
      <c r="Q46" s="1">
        <v>63887</v>
      </c>
      <c r="R46" s="1">
        <v>70915</v>
      </c>
      <c r="S46" s="1">
        <v>7028</v>
      </c>
      <c r="T46" s="1">
        <v>873818</v>
      </c>
      <c r="U46" s="1">
        <v>68792</v>
      </c>
      <c r="V46" s="1">
        <v>6877</v>
      </c>
      <c r="W46" s="1">
        <v>1304</v>
      </c>
      <c r="X46" s="1">
        <v>1498</v>
      </c>
      <c r="Y46" s="1">
        <v>194</v>
      </c>
      <c r="Z46" s="1">
        <v>971133.6699931445</v>
      </c>
      <c r="AA46" s="1">
        <v>448255.6699931444</v>
      </c>
      <c r="AB46" s="1">
        <v>445785.63943341933</v>
      </c>
      <c r="AC46" s="7">
        <v>2470.0305597250685</v>
      </c>
      <c r="AD46" s="1">
        <v>0</v>
      </c>
      <c r="AE46" s="76" t="s">
        <v>29</v>
      </c>
      <c r="AF46" s="1">
        <v>13548</v>
      </c>
      <c r="AG46" s="1">
        <v>-421</v>
      </c>
      <c r="AH46" s="1">
        <v>13969</v>
      </c>
      <c r="AI46" s="1">
        <v>509330</v>
      </c>
      <c r="AJ46" s="1">
        <v>74610</v>
      </c>
      <c r="AK46" s="1">
        <v>65293</v>
      </c>
      <c r="AL46" s="1">
        <v>369427</v>
      </c>
      <c r="AM46" s="1">
        <v>3533922.6699931445</v>
      </c>
      <c r="AN46" s="1">
        <v>1205</v>
      </c>
      <c r="AO46" s="7">
        <v>2932.7159087080036</v>
      </c>
      <c r="AQ46" s="76" t="s">
        <v>29</v>
      </c>
      <c r="AR46" s="8">
        <v>-2.4422045371633945</v>
      </c>
      <c r="AS46" s="8">
        <v>-2.8004632791851036</v>
      </c>
      <c r="AT46" s="8">
        <v>-0.4449846355123582</v>
      </c>
      <c r="AU46" s="8">
        <v>4.033096470638672</v>
      </c>
      <c r="AV46" s="8">
        <v>-14.134298772996084</v>
      </c>
      <c r="AW46" s="8">
        <v>151.94314217817072</v>
      </c>
      <c r="AX46" s="8">
        <v>107.46343865155745</v>
      </c>
      <c r="AY46" s="8">
        <v>-21.646188142221288</v>
      </c>
      <c r="AZ46" s="8">
        <v>33.427888183392426</v>
      </c>
      <c r="BA46" s="8">
        <v>-8.465071307710902</v>
      </c>
      <c r="BB46" s="8">
        <v>-20.80202135463363</v>
      </c>
      <c r="BC46" s="9">
        <v>127.15431153710799</v>
      </c>
      <c r="BE46" s="76" t="s">
        <v>29</v>
      </c>
      <c r="BF46" s="8">
        <v>14.842710767571454</v>
      </c>
      <c r="BG46" s="8">
        <v>7.554524221190888</v>
      </c>
      <c r="BH46" s="8">
        <v>-31.793478260869566</v>
      </c>
      <c r="BI46" s="8">
        <v>178.99947956078762</v>
      </c>
      <c r="BJ46" s="8">
        <v>-3.3290706988378465</v>
      </c>
      <c r="BK46" s="8">
        <v>12.204274759340839</v>
      </c>
      <c r="BL46" s="8">
        <v>5.416329830234439</v>
      </c>
      <c r="BM46" s="8">
        <v>1.766304347826087</v>
      </c>
      <c r="BN46" s="8">
        <v>-17.4468085106383</v>
      </c>
      <c r="BO46" s="8">
        <v>29.014249398007667</v>
      </c>
      <c r="BP46" s="39">
        <v>116.75213782003905</v>
      </c>
      <c r="BQ46" s="39">
        <v>117.69808749791417</v>
      </c>
      <c r="BR46" s="9">
        <v>21.482945813498038</v>
      </c>
      <c r="BS46" s="1"/>
      <c r="BT46" s="76" t="s">
        <v>29</v>
      </c>
      <c r="BU46" s="8">
        <v>-38.18779085683</v>
      </c>
      <c r="BV46" s="8">
        <v>-110.41048466864491</v>
      </c>
      <c r="BW46" s="8">
        <v>-21.847376076983327</v>
      </c>
      <c r="BX46" s="8">
        <v>-2.8014732543272074</v>
      </c>
      <c r="BY46" s="8">
        <v>-26.473776533890454</v>
      </c>
      <c r="BZ46" s="8">
        <v>32.9688009123493</v>
      </c>
      <c r="CA46" s="8">
        <v>-1.0724844148332227</v>
      </c>
      <c r="CB46" s="8">
        <v>27.684702086950686</v>
      </c>
      <c r="CC46" s="8">
        <v>-2.4765296212366392</v>
      </c>
      <c r="CD46" s="49">
        <v>30.92715178310061</v>
      </c>
      <c r="CE46" s="164" t="s">
        <v>29</v>
      </c>
      <c r="CF46" s="8">
        <f t="shared" si="32"/>
        <v>44.94939896359084</v>
      </c>
      <c r="CG46" s="8">
        <f t="shared" si="0"/>
        <v>37.972817328303435</v>
      </c>
      <c r="CH46" s="8">
        <f t="shared" si="1"/>
        <v>6.976581635287404</v>
      </c>
      <c r="CI46" s="8">
        <f t="shared" si="2"/>
        <v>5.49338562635771</v>
      </c>
      <c r="CJ46" s="8">
        <f t="shared" si="3"/>
        <v>1.483196008929694</v>
      </c>
      <c r="CK46" s="8">
        <f t="shared" si="4"/>
        <v>27.570269385716074</v>
      </c>
      <c r="CL46" s="8">
        <f t="shared" si="5"/>
        <v>30.524210650090218</v>
      </c>
      <c r="CM46" s="8">
        <f t="shared" si="6"/>
        <v>2.953941264374144</v>
      </c>
      <c r="CN46" s="8">
        <f t="shared" si="7"/>
        <v>-1.1422434436030913</v>
      </c>
      <c r="CO46" s="8">
        <f t="shared" si="8"/>
        <v>1.6073356806109793</v>
      </c>
      <c r="CP46" s="8">
        <f t="shared" si="9"/>
        <v>2.7495791242140704</v>
      </c>
      <c r="CQ46" s="9">
        <f t="shared" si="10"/>
        <v>28.675613323535625</v>
      </c>
      <c r="CS46" s="164" t="s">
        <v>29</v>
      </c>
      <c r="CT46" s="37">
        <f t="shared" si="11"/>
        <v>1.80782110889042</v>
      </c>
      <c r="CU46" s="37">
        <f t="shared" si="12"/>
        <v>2.0066935986501813</v>
      </c>
      <c r="CV46" s="37">
        <f t="shared" si="13"/>
        <v>0.19887248975976132</v>
      </c>
      <c r="CW46" s="37">
        <f t="shared" si="14"/>
        <v>24.726573884020365</v>
      </c>
      <c r="CX46" s="37">
        <f t="shared" si="15"/>
        <v>1.9466187130838788</v>
      </c>
      <c r="CY46" s="37">
        <f t="shared" si="16"/>
        <v>0.19459961754096167</v>
      </c>
      <c r="CZ46" s="37">
        <f t="shared" si="17"/>
        <v>0.03689950578354137</v>
      </c>
      <c r="DA46" s="37">
        <f t="shared" si="18"/>
        <v>0.042389156183853506</v>
      </c>
      <c r="DB46" s="37">
        <f t="shared" si="19"/>
        <v>0.005489650400312136</v>
      </c>
      <c r="DC46" s="37">
        <f t="shared" si="20"/>
        <v>27.480331650693092</v>
      </c>
      <c r="DD46" s="37">
        <f t="shared" si="21"/>
        <v>12.684365557835308</v>
      </c>
      <c r="DE46" s="8">
        <f t="shared" si="22"/>
        <v>12.614470690562227</v>
      </c>
      <c r="DF46" s="9">
        <f t="shared" si="23"/>
        <v>0.06989486727308213</v>
      </c>
      <c r="DH46" s="164" t="s">
        <v>29</v>
      </c>
      <c r="DI46" s="8">
        <f t="shared" si="24"/>
        <v>0.38337001867746817</v>
      </c>
      <c r="DJ46" s="8">
        <f t="shared" si="25"/>
        <v>-0.011913107312017574</v>
      </c>
      <c r="DK46" s="8">
        <f t="shared" si="26"/>
        <v>0.3952831259894858</v>
      </c>
      <c r="DL46" s="8">
        <f t="shared" si="27"/>
        <v>14.412596074180312</v>
      </c>
      <c r="DM46" s="8">
        <f t="shared" si="28"/>
        <v>2.1112516307592193</v>
      </c>
      <c r="DN46" s="8">
        <f t="shared" si="29"/>
        <v>1.847606925709177</v>
      </c>
      <c r="DO46" s="8">
        <f t="shared" si="30"/>
        <v>10.453737517711916</v>
      </c>
      <c r="DP46" s="174">
        <f t="shared" si="31"/>
        <v>100</v>
      </c>
      <c r="DQ46" s="6"/>
    </row>
    <row r="47" spans="2:121" ht="10.5" customHeight="1">
      <c r="B47" s="76" t="s">
        <v>30</v>
      </c>
      <c r="C47" s="1">
        <v>4061615</v>
      </c>
      <c r="D47" s="1">
        <v>3428945</v>
      </c>
      <c r="E47" s="1">
        <v>632670</v>
      </c>
      <c r="F47" s="1">
        <v>498087</v>
      </c>
      <c r="G47" s="1">
        <v>134583</v>
      </c>
      <c r="H47" s="1">
        <v>582026</v>
      </c>
      <c r="I47" s="1">
        <v>690658</v>
      </c>
      <c r="J47" s="1">
        <v>108632</v>
      </c>
      <c r="K47" s="1">
        <v>-32162</v>
      </c>
      <c r="L47" s="1">
        <v>59045</v>
      </c>
      <c r="M47" s="1">
        <v>91207</v>
      </c>
      <c r="N47" s="7">
        <v>606267</v>
      </c>
      <c r="O47" s="1"/>
      <c r="P47" s="76" t="s">
        <v>30</v>
      </c>
      <c r="Q47" s="1">
        <v>147661</v>
      </c>
      <c r="R47" s="1">
        <v>163910</v>
      </c>
      <c r="S47" s="1">
        <v>16249</v>
      </c>
      <c r="T47" s="1">
        <v>0</v>
      </c>
      <c r="U47" s="1">
        <v>181942</v>
      </c>
      <c r="V47" s="1">
        <v>276664</v>
      </c>
      <c r="W47" s="1">
        <v>7921</v>
      </c>
      <c r="X47" s="1">
        <v>9097</v>
      </c>
      <c r="Y47" s="1">
        <v>1176</v>
      </c>
      <c r="Z47" s="1">
        <v>2974341.3809691975</v>
      </c>
      <c r="AA47" s="1">
        <v>934332.3809691974</v>
      </c>
      <c r="AB47" s="1">
        <v>925301.5929316012</v>
      </c>
      <c r="AC47" s="7">
        <v>9030.788037596163</v>
      </c>
      <c r="AD47" s="1">
        <v>0</v>
      </c>
      <c r="AE47" s="76" t="s">
        <v>30</v>
      </c>
      <c r="AF47" s="1">
        <v>1205457</v>
      </c>
      <c r="AG47" s="1">
        <v>1194777</v>
      </c>
      <c r="AH47" s="1">
        <v>10680</v>
      </c>
      <c r="AI47" s="1">
        <v>834552</v>
      </c>
      <c r="AJ47" s="1">
        <v>20224</v>
      </c>
      <c r="AK47" s="1">
        <v>167604</v>
      </c>
      <c r="AL47" s="1">
        <v>646724</v>
      </c>
      <c r="AM47" s="1">
        <v>7617982.3809691975</v>
      </c>
      <c r="AN47" s="1">
        <v>3681</v>
      </c>
      <c r="AO47" s="7">
        <v>2069.5415324556366</v>
      </c>
      <c r="AQ47" s="76" t="s">
        <v>30</v>
      </c>
      <c r="AR47" s="8">
        <v>-0.9454243398357373</v>
      </c>
      <c r="AS47" s="8">
        <v>-1.3080846064334115</v>
      </c>
      <c r="AT47" s="8">
        <v>1.0674326025419016</v>
      </c>
      <c r="AU47" s="8">
        <v>5.608798347871443</v>
      </c>
      <c r="AV47" s="8">
        <v>-12.808867926973061</v>
      </c>
      <c r="AW47" s="8">
        <v>50.256483071084666</v>
      </c>
      <c r="AX47" s="8">
        <v>41.87278534967082</v>
      </c>
      <c r="AY47" s="8">
        <v>9.221797707621155</v>
      </c>
      <c r="AZ47" s="8">
        <v>-98.6412204311037</v>
      </c>
      <c r="BA47" s="8">
        <v>1.052541502652747</v>
      </c>
      <c r="BB47" s="8">
        <v>22.226987041181438</v>
      </c>
      <c r="BC47" s="9">
        <v>53.084583646858604</v>
      </c>
      <c r="BE47" s="76" t="s">
        <v>30</v>
      </c>
      <c r="BF47" s="8">
        <v>16.873115249756616</v>
      </c>
      <c r="BG47" s="8">
        <v>9.452835984347663</v>
      </c>
      <c r="BH47" s="8">
        <v>-30.59245653752509</v>
      </c>
      <c r="BI47" s="8" t="s">
        <v>157</v>
      </c>
      <c r="BJ47" s="8">
        <v>-1.9819955716217454</v>
      </c>
      <c r="BK47" s="8">
        <v>229.0876650410372</v>
      </c>
      <c r="BL47" s="8">
        <v>5.444621938232162</v>
      </c>
      <c r="BM47" s="8">
        <v>1.756152125279642</v>
      </c>
      <c r="BN47" s="8">
        <v>-17.647058823529413</v>
      </c>
      <c r="BO47" s="8">
        <v>15.341580206927327</v>
      </c>
      <c r="BP47" s="39">
        <v>52.06952559366875</v>
      </c>
      <c r="BQ47" s="39">
        <v>52.42912248687522</v>
      </c>
      <c r="BR47" s="9">
        <v>22.46722197260477</v>
      </c>
      <c r="BS47" s="1"/>
      <c r="BT47" s="76" t="s">
        <v>30</v>
      </c>
      <c r="BU47" s="8">
        <v>7.564974060345612</v>
      </c>
      <c r="BV47" s="8">
        <v>7.928000845518526</v>
      </c>
      <c r="BW47" s="8">
        <v>-21.844127332601538</v>
      </c>
      <c r="BX47" s="8">
        <v>-1.0766504471720588</v>
      </c>
      <c r="BY47" s="8">
        <v>-41.93844740468535</v>
      </c>
      <c r="BZ47" s="8">
        <v>1.873305697718238</v>
      </c>
      <c r="CA47" s="8">
        <v>0.37918237539210375</v>
      </c>
      <c r="CB47" s="8">
        <v>7.804785351717299</v>
      </c>
      <c r="CC47" s="8">
        <v>-1.181208053691275</v>
      </c>
      <c r="CD47" s="49">
        <v>9.093405442854378</v>
      </c>
      <c r="CE47" s="164" t="s">
        <v>30</v>
      </c>
      <c r="CF47" s="8">
        <f t="shared" si="32"/>
        <v>53.31615113926348</v>
      </c>
      <c r="CG47" s="8">
        <f t="shared" si="0"/>
        <v>45.01119625277674</v>
      </c>
      <c r="CH47" s="8">
        <f t="shared" si="1"/>
        <v>8.304954886486735</v>
      </c>
      <c r="CI47" s="8">
        <f t="shared" si="2"/>
        <v>6.538306011894857</v>
      </c>
      <c r="CJ47" s="8">
        <f t="shared" si="3"/>
        <v>1.7666488745918796</v>
      </c>
      <c r="CK47" s="8">
        <f t="shared" si="4"/>
        <v>7.64015943977481</v>
      </c>
      <c r="CL47" s="8">
        <f t="shared" si="5"/>
        <v>9.066153811609775</v>
      </c>
      <c r="CM47" s="8">
        <f t="shared" si="6"/>
        <v>1.4259943718349648</v>
      </c>
      <c r="CN47" s="8">
        <f t="shared" si="7"/>
        <v>-0.4221852767780777</v>
      </c>
      <c r="CO47" s="8">
        <f t="shared" si="8"/>
        <v>0.7750739900305204</v>
      </c>
      <c r="CP47" s="8">
        <f t="shared" si="9"/>
        <v>1.1972592668085982</v>
      </c>
      <c r="CQ47" s="9">
        <f t="shared" si="10"/>
        <v>7.958367054176197</v>
      </c>
      <c r="CS47" s="164" t="s">
        <v>30</v>
      </c>
      <c r="CT47" s="37">
        <f t="shared" si="11"/>
        <v>1.9383216265881391</v>
      </c>
      <c r="CU47" s="37">
        <f t="shared" si="12"/>
        <v>2.151619573306844</v>
      </c>
      <c r="CV47" s="37">
        <f t="shared" si="13"/>
        <v>0.21329794671870483</v>
      </c>
      <c r="CW47" s="37">
        <f t="shared" si="14"/>
        <v>0</v>
      </c>
      <c r="CX47" s="37">
        <f t="shared" si="15"/>
        <v>2.3883226673576585</v>
      </c>
      <c r="CY47" s="37">
        <f t="shared" si="16"/>
        <v>3.6317227602303994</v>
      </c>
      <c r="CZ47" s="37">
        <f t="shared" si="17"/>
        <v>0.10397766237669154</v>
      </c>
      <c r="DA47" s="37">
        <f t="shared" si="18"/>
        <v>0.11941482068435336</v>
      </c>
      <c r="DB47" s="37">
        <f t="shared" si="19"/>
        <v>0.015437158307661817</v>
      </c>
      <c r="DC47" s="37">
        <f t="shared" si="20"/>
        <v>39.043689420961705</v>
      </c>
      <c r="DD47" s="37">
        <f t="shared" si="21"/>
        <v>12.26482727635722</v>
      </c>
      <c r="DE47" s="8">
        <f t="shared" si="22"/>
        <v>12.146281609197942</v>
      </c>
      <c r="DF47" s="9">
        <f t="shared" si="23"/>
        <v>0.1185456671592777</v>
      </c>
      <c r="DH47" s="164" t="s">
        <v>30</v>
      </c>
      <c r="DI47" s="8">
        <f t="shared" si="24"/>
        <v>15.823835494965213</v>
      </c>
      <c r="DJ47" s="8">
        <f t="shared" si="25"/>
        <v>15.683640894007878</v>
      </c>
      <c r="DK47" s="8">
        <f t="shared" si="26"/>
        <v>0.1401946009573369</v>
      </c>
      <c r="DL47" s="8">
        <f t="shared" si="27"/>
        <v>10.955026649639272</v>
      </c>
      <c r="DM47" s="8">
        <f t="shared" si="28"/>
        <v>0.26547711701883725</v>
      </c>
      <c r="DN47" s="8">
        <f t="shared" si="29"/>
        <v>2.200110102888904</v>
      </c>
      <c r="DO47" s="8">
        <f t="shared" si="30"/>
        <v>8.489439429731533</v>
      </c>
      <c r="DP47" s="174">
        <f t="shared" si="31"/>
        <v>100</v>
      </c>
      <c r="DQ47" s="6"/>
    </row>
    <row r="48" spans="2:121" ht="10.5" customHeight="1">
      <c r="B48" s="76" t="s">
        <v>31</v>
      </c>
      <c r="C48" s="1">
        <v>4130259</v>
      </c>
      <c r="D48" s="1">
        <v>3487309</v>
      </c>
      <c r="E48" s="1">
        <v>642950</v>
      </c>
      <c r="F48" s="1">
        <v>506250</v>
      </c>
      <c r="G48" s="1">
        <v>136700</v>
      </c>
      <c r="H48" s="1">
        <v>506631</v>
      </c>
      <c r="I48" s="1">
        <v>599512</v>
      </c>
      <c r="J48" s="1">
        <v>92881</v>
      </c>
      <c r="K48" s="1">
        <v>-38616</v>
      </c>
      <c r="L48" s="1">
        <v>29453</v>
      </c>
      <c r="M48" s="1">
        <v>68069</v>
      </c>
      <c r="N48" s="7">
        <v>518254</v>
      </c>
      <c r="O48" s="1"/>
      <c r="P48" s="76" t="s">
        <v>31</v>
      </c>
      <c r="Q48" s="1">
        <v>189060</v>
      </c>
      <c r="R48" s="1">
        <v>209864</v>
      </c>
      <c r="S48" s="1">
        <v>20804</v>
      </c>
      <c r="T48" s="1">
        <v>69413</v>
      </c>
      <c r="U48" s="1">
        <v>185821</v>
      </c>
      <c r="V48" s="1">
        <v>73960</v>
      </c>
      <c r="W48" s="1">
        <v>26993</v>
      </c>
      <c r="X48" s="1">
        <v>31001</v>
      </c>
      <c r="Y48" s="1">
        <v>4008</v>
      </c>
      <c r="Z48" s="1">
        <v>1922297.654164528</v>
      </c>
      <c r="AA48" s="1">
        <v>699603.6541645281</v>
      </c>
      <c r="AB48" s="1">
        <v>687998.7743331427</v>
      </c>
      <c r="AC48" s="7">
        <v>11604.87983138545</v>
      </c>
      <c r="AD48" s="1">
        <v>0</v>
      </c>
      <c r="AE48" s="76" t="s">
        <v>31</v>
      </c>
      <c r="AF48" s="1">
        <v>26425</v>
      </c>
      <c r="AG48" s="1">
        <v>7048</v>
      </c>
      <c r="AH48" s="1">
        <v>19377</v>
      </c>
      <c r="AI48" s="1">
        <v>1196269</v>
      </c>
      <c r="AJ48" s="1">
        <v>124640</v>
      </c>
      <c r="AK48" s="1">
        <v>155734</v>
      </c>
      <c r="AL48" s="1">
        <v>915895</v>
      </c>
      <c r="AM48" s="1">
        <v>6559187.6541645285</v>
      </c>
      <c r="AN48" s="1">
        <v>4249</v>
      </c>
      <c r="AO48" s="7">
        <v>1543.7014954494066</v>
      </c>
      <c r="AP48" s="52"/>
      <c r="AQ48" s="76" t="s">
        <v>31</v>
      </c>
      <c r="AR48" s="8">
        <v>-5.051931957078808</v>
      </c>
      <c r="AS48" s="8">
        <v>-5.392425228115086</v>
      </c>
      <c r="AT48" s="8">
        <v>-3.1615761039007984</v>
      </c>
      <c r="AU48" s="8">
        <v>1.2421031159569553</v>
      </c>
      <c r="AV48" s="8">
        <v>-16.596502788251517</v>
      </c>
      <c r="AW48" s="8">
        <v>14.635625377588818</v>
      </c>
      <c r="AX48" s="8">
        <v>10.782148816530325</v>
      </c>
      <c r="AY48" s="8">
        <v>-6.3831717297961985</v>
      </c>
      <c r="AZ48" s="8">
        <v>-28.079601990049753</v>
      </c>
      <c r="BA48" s="8">
        <v>-16.782979685248495</v>
      </c>
      <c r="BB48" s="8">
        <v>3.8539584700120533</v>
      </c>
      <c r="BC48" s="9">
        <v>13.100579629176998</v>
      </c>
      <c r="BE48" s="76" t="s">
        <v>31</v>
      </c>
      <c r="BF48" s="8">
        <v>12.880402658116749</v>
      </c>
      <c r="BG48" s="8">
        <v>5.71375320495061</v>
      </c>
      <c r="BH48" s="8">
        <v>-32.96384610427273</v>
      </c>
      <c r="BI48" s="8">
        <v>171.63262111606795</v>
      </c>
      <c r="BJ48" s="8">
        <v>-5.701424975641442</v>
      </c>
      <c r="BK48" s="8">
        <v>8.561950474848445</v>
      </c>
      <c r="BL48" s="8">
        <v>94.54414414414416</v>
      </c>
      <c r="BM48" s="8">
        <v>87.74830426356588</v>
      </c>
      <c r="BN48" s="8">
        <v>51.990898748577926</v>
      </c>
      <c r="BO48" s="8">
        <v>19.471694238651978</v>
      </c>
      <c r="BP48" s="39">
        <v>71.20359868516897</v>
      </c>
      <c r="BQ48" s="39">
        <v>72.38381257419982</v>
      </c>
      <c r="BR48" s="9">
        <v>21.77572078320332</v>
      </c>
      <c r="BS48" s="1"/>
      <c r="BT48" s="76" t="s">
        <v>31</v>
      </c>
      <c r="BU48" s="8">
        <v>-25.711956368952237</v>
      </c>
      <c r="BV48" s="8">
        <v>-34.60146608518141</v>
      </c>
      <c r="BW48" s="8">
        <v>-21.848027748648864</v>
      </c>
      <c r="BX48" s="8">
        <v>2.7026354129374504</v>
      </c>
      <c r="BY48" s="8">
        <v>5.607429123383776</v>
      </c>
      <c r="BZ48" s="8">
        <v>-1.3761264541787255</v>
      </c>
      <c r="CA48" s="8">
        <v>3.0415363499313726</v>
      </c>
      <c r="CB48" s="8">
        <v>2.4718337768941954</v>
      </c>
      <c r="CC48" s="8">
        <v>-2.465338352768333</v>
      </c>
      <c r="CD48" s="49">
        <v>5.0619667370350285</v>
      </c>
      <c r="CE48" s="164" t="s">
        <v>31</v>
      </c>
      <c r="CF48" s="8">
        <f t="shared" si="32"/>
        <v>62.96906290488023</v>
      </c>
      <c r="CG48" s="8">
        <f t="shared" si="0"/>
        <v>53.16678198383079</v>
      </c>
      <c r="CH48" s="8">
        <f t="shared" si="1"/>
        <v>9.80228092104944</v>
      </c>
      <c r="CI48" s="8">
        <f t="shared" si="2"/>
        <v>7.718181376905327</v>
      </c>
      <c r="CJ48" s="8">
        <f t="shared" si="3"/>
        <v>2.084099544144115</v>
      </c>
      <c r="CK48" s="8">
        <f t="shared" si="4"/>
        <v>7.723990023037872</v>
      </c>
      <c r="CL48" s="8">
        <f t="shared" si="5"/>
        <v>9.14003427877781</v>
      </c>
      <c r="CM48" s="8">
        <f t="shared" si="6"/>
        <v>1.416044255739938</v>
      </c>
      <c r="CN48" s="8">
        <f t="shared" si="7"/>
        <v>-0.5887314410875577</v>
      </c>
      <c r="CO48" s="8">
        <f t="shared" si="8"/>
        <v>0.44903426388936807</v>
      </c>
      <c r="CP48" s="8">
        <f t="shared" si="9"/>
        <v>1.0377657049769258</v>
      </c>
      <c r="CQ48" s="9">
        <f t="shared" si="10"/>
        <v>7.901191844556431</v>
      </c>
      <c r="CS48" s="164" t="s">
        <v>31</v>
      </c>
      <c r="CT48" s="37">
        <f t="shared" si="11"/>
        <v>2.88236912813377</v>
      </c>
      <c r="CU48" s="37">
        <f t="shared" si="12"/>
        <v>3.199542551077253</v>
      </c>
      <c r="CV48" s="37">
        <f t="shared" si="13"/>
        <v>0.3171734229434833</v>
      </c>
      <c r="CW48" s="37">
        <f t="shared" si="14"/>
        <v>1.058256047239762</v>
      </c>
      <c r="CX48" s="37">
        <f t="shared" si="15"/>
        <v>2.83298801311195</v>
      </c>
      <c r="CY48" s="37">
        <f t="shared" si="16"/>
        <v>1.127578656070949</v>
      </c>
      <c r="CZ48" s="37">
        <f t="shared" si="17"/>
        <v>0.41152961956899853</v>
      </c>
      <c r="DA48" s="37">
        <f t="shared" si="18"/>
        <v>0.47263474738852745</v>
      </c>
      <c r="DB48" s="37">
        <f t="shared" si="19"/>
        <v>0.06110512781952899</v>
      </c>
      <c r="DC48" s="37">
        <f t="shared" si="20"/>
        <v>29.30694707208189</v>
      </c>
      <c r="DD48" s="37">
        <f t="shared" si="21"/>
        <v>10.66601065637052</v>
      </c>
      <c r="DE48" s="8">
        <f t="shared" si="22"/>
        <v>10.4890850911442</v>
      </c>
      <c r="DF48" s="9">
        <f t="shared" si="23"/>
        <v>0.17692556522631783</v>
      </c>
      <c r="DH48" s="164" t="s">
        <v>31</v>
      </c>
      <c r="DI48" s="8">
        <f t="shared" si="24"/>
        <v>0.40287001063649036</v>
      </c>
      <c r="DJ48" s="8">
        <f t="shared" si="25"/>
        <v>0.10745233055689629</v>
      </c>
      <c r="DK48" s="8">
        <f t="shared" si="26"/>
        <v>0.2954176800795941</v>
      </c>
      <c r="DL48" s="8">
        <f t="shared" si="27"/>
        <v>18.23806640507488</v>
      </c>
      <c r="DM48" s="8">
        <f t="shared" si="28"/>
        <v>1.900235312232059</v>
      </c>
      <c r="DN48" s="8">
        <f t="shared" si="29"/>
        <v>2.374287918125381</v>
      </c>
      <c r="DO48" s="8">
        <f t="shared" si="30"/>
        <v>13.96354317471744</v>
      </c>
      <c r="DP48" s="174">
        <f t="shared" si="31"/>
        <v>100</v>
      </c>
      <c r="DQ48" s="6"/>
    </row>
    <row r="49" spans="2:121" ht="10.5" customHeight="1">
      <c r="B49" s="77" t="s">
        <v>115</v>
      </c>
      <c r="C49" s="10">
        <v>18882085</v>
      </c>
      <c r="D49" s="10">
        <v>15943511</v>
      </c>
      <c r="E49" s="10">
        <v>2938574</v>
      </c>
      <c r="F49" s="10">
        <v>2313707</v>
      </c>
      <c r="G49" s="10">
        <v>624867</v>
      </c>
      <c r="H49" s="10">
        <v>3404889</v>
      </c>
      <c r="I49" s="10">
        <v>3814901</v>
      </c>
      <c r="J49" s="10">
        <v>410012</v>
      </c>
      <c r="K49" s="10">
        <v>-180510</v>
      </c>
      <c r="L49" s="10">
        <v>145786</v>
      </c>
      <c r="M49" s="10">
        <v>326296</v>
      </c>
      <c r="N49" s="11">
        <v>3531041</v>
      </c>
      <c r="O49" s="1"/>
      <c r="P49" s="77" t="s">
        <v>164</v>
      </c>
      <c r="Q49" s="10">
        <v>687393</v>
      </c>
      <c r="R49" s="10">
        <v>763037</v>
      </c>
      <c r="S49" s="10">
        <v>75644</v>
      </c>
      <c r="T49" s="10">
        <v>91619</v>
      </c>
      <c r="U49" s="10">
        <v>960257</v>
      </c>
      <c r="V49" s="10">
        <v>1791772</v>
      </c>
      <c r="W49" s="10">
        <v>54358</v>
      </c>
      <c r="X49" s="10">
        <v>62430</v>
      </c>
      <c r="Y49" s="10">
        <v>8072</v>
      </c>
      <c r="Z49" s="10">
        <v>9148467.674320245</v>
      </c>
      <c r="AA49" s="10">
        <v>3664180.6743202447</v>
      </c>
      <c r="AB49" s="10">
        <v>3471234.7230172213</v>
      </c>
      <c r="AC49" s="11">
        <v>192945.95130302352</v>
      </c>
      <c r="AD49" s="25">
        <v>0</v>
      </c>
      <c r="AE49" s="77" t="s">
        <v>164</v>
      </c>
      <c r="AF49" s="10">
        <v>81366</v>
      </c>
      <c r="AG49" s="10">
        <v>22834</v>
      </c>
      <c r="AH49" s="10">
        <v>58532</v>
      </c>
      <c r="AI49" s="10">
        <v>5402921</v>
      </c>
      <c r="AJ49" s="10">
        <v>977493</v>
      </c>
      <c r="AK49" s="10">
        <v>821543</v>
      </c>
      <c r="AL49" s="10">
        <v>3603885</v>
      </c>
      <c r="AM49" s="10">
        <v>31435441.674320243</v>
      </c>
      <c r="AN49" s="10">
        <v>16638</v>
      </c>
      <c r="AO49" s="11">
        <v>1889.376227570636</v>
      </c>
      <c r="AP49" s="60"/>
      <c r="AQ49" s="77" t="s">
        <v>164</v>
      </c>
      <c r="AR49" s="12">
        <v>-1.8755804382507242</v>
      </c>
      <c r="AS49" s="12">
        <v>-2.2377594934651994</v>
      </c>
      <c r="AT49" s="12">
        <v>0.13719318954741921</v>
      </c>
      <c r="AU49" s="12">
        <v>4.633868492850847</v>
      </c>
      <c r="AV49" s="12">
        <v>-13.609712058641765</v>
      </c>
      <c r="AW49" s="12">
        <v>3.89602979121252</v>
      </c>
      <c r="AX49" s="12">
        <v>3.309902274149621</v>
      </c>
      <c r="AY49" s="12">
        <v>-1.3134553961908109</v>
      </c>
      <c r="AZ49" s="12">
        <v>-16.04479530960708</v>
      </c>
      <c r="BA49" s="12">
        <v>4.476884598571009</v>
      </c>
      <c r="BB49" s="12">
        <v>10.574704074336392</v>
      </c>
      <c r="BC49" s="13">
        <v>4.45055975502472</v>
      </c>
      <c r="BE49" s="77" t="s">
        <v>164</v>
      </c>
      <c r="BF49" s="12">
        <v>15.285651033455652</v>
      </c>
      <c r="BG49" s="12">
        <v>7.96954925252754</v>
      </c>
      <c r="BH49" s="12">
        <v>-31.520961770004437</v>
      </c>
      <c r="BI49" s="12">
        <v>-44.06108044741855</v>
      </c>
      <c r="BJ49" s="12">
        <v>-2.5831879235482695</v>
      </c>
      <c r="BK49" s="12">
        <v>9.599897237021587</v>
      </c>
      <c r="BL49" s="12">
        <v>4.185993023344961</v>
      </c>
      <c r="BM49" s="12">
        <v>0.5492116155840809</v>
      </c>
      <c r="BN49" s="12">
        <v>-18.58799798285426</v>
      </c>
      <c r="BO49" s="12">
        <v>14.78787134692846</v>
      </c>
      <c r="BP49" s="46">
        <v>41.61700359128409</v>
      </c>
      <c r="BQ49" s="46">
        <v>42.37718216899818</v>
      </c>
      <c r="BR49" s="9">
        <v>29.20601759434182</v>
      </c>
      <c r="BS49" s="7"/>
      <c r="BT49" s="77" t="s">
        <v>164</v>
      </c>
      <c r="BU49" s="12">
        <v>-17.693233660742283</v>
      </c>
      <c r="BV49" s="12">
        <v>11.772480297616134</v>
      </c>
      <c r="BW49" s="12">
        <v>-25.36849084510634</v>
      </c>
      <c r="BX49" s="12">
        <v>2.2574373832009185</v>
      </c>
      <c r="BY49" s="12">
        <v>-0.676623123257383</v>
      </c>
      <c r="BZ49" s="12">
        <v>14.930534668313708</v>
      </c>
      <c r="CA49" s="12">
        <v>0.5358362831574505</v>
      </c>
      <c r="CB49" s="12">
        <v>3.1004821539790144</v>
      </c>
      <c r="CC49" s="12">
        <v>-0.7894862376568326</v>
      </c>
      <c r="CD49" s="51">
        <v>3.9209235434000305</v>
      </c>
      <c r="CE49" s="165" t="s">
        <v>164</v>
      </c>
      <c r="CF49" s="12">
        <f t="shared" si="32"/>
        <v>60.066230961930025</v>
      </c>
      <c r="CG49" s="12">
        <f t="shared" si="0"/>
        <v>50.71826623331438</v>
      </c>
      <c r="CH49" s="12">
        <f t="shared" si="1"/>
        <v>9.347964728615645</v>
      </c>
      <c r="CI49" s="12">
        <f t="shared" si="2"/>
        <v>7.360186072683934</v>
      </c>
      <c r="CJ49" s="12">
        <f t="shared" si="3"/>
        <v>1.9877786559317114</v>
      </c>
      <c r="CK49" s="12">
        <f t="shared" si="4"/>
        <v>10.831370003563428</v>
      </c>
      <c r="CL49" s="12">
        <f t="shared" si="5"/>
        <v>12.135668521929533</v>
      </c>
      <c r="CM49" s="12">
        <f t="shared" si="6"/>
        <v>1.3042985183661049</v>
      </c>
      <c r="CN49" s="12">
        <f t="shared" si="7"/>
        <v>-0.5742244752599084</v>
      </c>
      <c r="CO49" s="12">
        <f t="shared" si="8"/>
        <v>0.4637631674158828</v>
      </c>
      <c r="CP49" s="12">
        <f t="shared" si="9"/>
        <v>1.0379876426757912</v>
      </c>
      <c r="CQ49" s="9">
        <f t="shared" si="10"/>
        <v>11.232675006072917</v>
      </c>
      <c r="CS49" s="165" t="s">
        <v>164</v>
      </c>
      <c r="CT49" s="41">
        <f t="shared" si="11"/>
        <v>2.1866815396506247</v>
      </c>
      <c r="CU49" s="41">
        <f t="shared" si="12"/>
        <v>2.427314392160516</v>
      </c>
      <c r="CV49" s="41">
        <f t="shared" si="13"/>
        <v>0.2406328525098915</v>
      </c>
      <c r="CW49" s="41">
        <f t="shared" si="14"/>
        <v>0.2914512891188164</v>
      </c>
      <c r="CX49" s="41">
        <f t="shared" si="15"/>
        <v>3.0546954292817787</v>
      </c>
      <c r="CY49" s="41">
        <f t="shared" si="16"/>
        <v>5.699846748021698</v>
      </c>
      <c r="CZ49" s="41">
        <f t="shared" si="17"/>
        <v>0.17291947275041883</v>
      </c>
      <c r="DA49" s="41">
        <f t="shared" si="18"/>
        <v>0.19859749593084086</v>
      </c>
      <c r="DB49" s="41">
        <f t="shared" si="19"/>
        <v>0.025678023180422033</v>
      </c>
      <c r="DC49" s="41">
        <f t="shared" si="20"/>
        <v>29.102399034506554</v>
      </c>
      <c r="DD49" s="41">
        <f t="shared" si="21"/>
        <v>11.656208658628554</v>
      </c>
      <c r="DE49" s="12">
        <f t="shared" si="22"/>
        <v>11.04242389523316</v>
      </c>
      <c r="DF49" s="13">
        <f t="shared" si="23"/>
        <v>0.6137847633953938</v>
      </c>
      <c r="DH49" s="165" t="s">
        <v>164</v>
      </c>
      <c r="DI49" s="12">
        <f t="shared" si="24"/>
        <v>0.2588352371281243</v>
      </c>
      <c r="DJ49" s="12">
        <f t="shared" si="25"/>
        <v>0.07263775784214033</v>
      </c>
      <c r="DK49" s="12">
        <f t="shared" si="26"/>
        <v>0.18619747928598393</v>
      </c>
      <c r="DL49" s="12">
        <f t="shared" si="27"/>
        <v>17.187355138749876</v>
      </c>
      <c r="DM49" s="12">
        <f t="shared" si="28"/>
        <v>3.109525261731947</v>
      </c>
      <c r="DN49" s="12">
        <f t="shared" si="29"/>
        <v>2.6134291622538974</v>
      </c>
      <c r="DO49" s="12">
        <f t="shared" si="30"/>
        <v>11.46440071476403</v>
      </c>
      <c r="DP49" s="181">
        <f t="shared" si="31"/>
        <v>100</v>
      </c>
      <c r="DQ49" s="54"/>
    </row>
    <row r="50" spans="2:121" ht="9.75" customHeight="1">
      <c r="B50" s="78" t="s">
        <v>32</v>
      </c>
      <c r="C50" s="61">
        <v>9877315</v>
      </c>
      <c r="D50" s="61">
        <v>8345206</v>
      </c>
      <c r="E50" s="61">
        <v>1532109</v>
      </c>
      <c r="F50" s="61">
        <v>1205592</v>
      </c>
      <c r="G50" s="61">
        <v>326517</v>
      </c>
      <c r="H50" s="61">
        <v>1350424</v>
      </c>
      <c r="I50" s="61">
        <v>1648455</v>
      </c>
      <c r="J50" s="61">
        <v>298031</v>
      </c>
      <c r="K50" s="61">
        <v>-160799</v>
      </c>
      <c r="L50" s="61">
        <v>85501</v>
      </c>
      <c r="M50" s="61">
        <v>246300</v>
      </c>
      <c r="N50" s="62">
        <v>1445318</v>
      </c>
      <c r="O50" s="169"/>
      <c r="P50" s="77" t="s">
        <v>32</v>
      </c>
      <c r="Q50" s="10">
        <v>571776</v>
      </c>
      <c r="R50" s="10">
        <v>613720</v>
      </c>
      <c r="S50" s="10">
        <v>41944</v>
      </c>
      <c r="T50" s="10">
        <v>95873</v>
      </c>
      <c r="U50" s="10">
        <v>482949</v>
      </c>
      <c r="V50" s="10">
        <v>294720</v>
      </c>
      <c r="W50" s="10">
        <v>65905</v>
      </c>
      <c r="X50" s="10">
        <v>75692</v>
      </c>
      <c r="Y50" s="10">
        <v>9787</v>
      </c>
      <c r="Z50" s="10">
        <v>8995198.36901154</v>
      </c>
      <c r="AA50" s="10">
        <v>6112728.369011541</v>
      </c>
      <c r="AB50" s="10">
        <v>6035377.771547882</v>
      </c>
      <c r="AC50" s="11">
        <v>77350.59746365913</v>
      </c>
      <c r="AD50" s="1">
        <v>0</v>
      </c>
      <c r="AE50" s="77" t="s">
        <v>32</v>
      </c>
      <c r="AF50" s="10">
        <v>141873</v>
      </c>
      <c r="AG50" s="10">
        <v>102632</v>
      </c>
      <c r="AH50" s="10">
        <v>39241</v>
      </c>
      <c r="AI50" s="10">
        <v>2740597</v>
      </c>
      <c r="AJ50" s="10">
        <v>188643</v>
      </c>
      <c r="AK50" s="10">
        <v>486576</v>
      </c>
      <c r="AL50" s="10">
        <v>2065378</v>
      </c>
      <c r="AM50" s="10">
        <v>20222937.36901154</v>
      </c>
      <c r="AN50" s="10">
        <v>8314</v>
      </c>
      <c r="AO50" s="11">
        <v>2432.395642171222</v>
      </c>
      <c r="AQ50" s="78" t="s">
        <v>32</v>
      </c>
      <c r="AR50" s="63">
        <v>-0.6359718703240691</v>
      </c>
      <c r="AS50" s="63">
        <v>-1.0119073389941184</v>
      </c>
      <c r="AT50" s="63">
        <v>1.4628954999903976</v>
      </c>
      <c r="AU50" s="63">
        <v>5.952112069533732</v>
      </c>
      <c r="AV50" s="63">
        <v>-12.262934161664257</v>
      </c>
      <c r="AW50" s="63">
        <v>17.390710964413966</v>
      </c>
      <c r="AX50" s="63">
        <v>12.21514036975847</v>
      </c>
      <c r="AY50" s="63">
        <v>-6.469561833508031</v>
      </c>
      <c r="AZ50" s="63">
        <v>-3.9686798869786175</v>
      </c>
      <c r="BA50" s="63">
        <v>-2.0012149414879596</v>
      </c>
      <c r="BB50" s="63">
        <v>1.81556624832581</v>
      </c>
      <c r="BC50" s="64">
        <v>16.306063081150896</v>
      </c>
      <c r="BE50" s="78" t="s">
        <v>32</v>
      </c>
      <c r="BF50" s="63">
        <v>23.46493690456654</v>
      </c>
      <c r="BG50" s="63">
        <v>16.235288770033222</v>
      </c>
      <c r="BH50" s="63">
        <v>-35.361380798274</v>
      </c>
      <c r="BI50" s="63">
        <v>113.59697003453269</v>
      </c>
      <c r="BJ50" s="63">
        <v>-2.6442046018070178</v>
      </c>
      <c r="BK50" s="63">
        <v>23.507078021674086</v>
      </c>
      <c r="BL50" s="63">
        <v>5.7135524437386715</v>
      </c>
      <c r="BM50" s="63">
        <v>2.0231564475475463</v>
      </c>
      <c r="BN50" s="63">
        <v>-17.395340985820393</v>
      </c>
      <c r="BO50" s="63">
        <v>21.131813521660245</v>
      </c>
      <c r="BP50" s="68">
        <v>31.422194961407524</v>
      </c>
      <c r="BQ50" s="68">
        <v>31.51573331661434</v>
      </c>
      <c r="BR50" s="64">
        <v>24.512396256753618</v>
      </c>
      <c r="BS50" s="1"/>
      <c r="BT50" s="78" t="s">
        <v>32</v>
      </c>
      <c r="BU50" s="63">
        <v>-14.540000361421834</v>
      </c>
      <c r="BV50" s="63">
        <v>-11.370564512646913</v>
      </c>
      <c r="BW50" s="63">
        <v>-21.849358719031304</v>
      </c>
      <c r="BX50" s="63">
        <v>5.054714300006938</v>
      </c>
      <c r="BY50" s="63">
        <v>7.55446340503897</v>
      </c>
      <c r="BZ50" s="63">
        <v>18.910834469713635</v>
      </c>
      <c r="CA50" s="63">
        <v>2.037007211930365</v>
      </c>
      <c r="CB50" s="63">
        <v>9.213645104383064</v>
      </c>
      <c r="CC50" s="63">
        <v>-1.4531920441884214</v>
      </c>
      <c r="CD50" s="70">
        <v>10.824132582107055</v>
      </c>
      <c r="CE50" s="166" t="s">
        <v>32</v>
      </c>
      <c r="CF50" s="63">
        <f t="shared" si="32"/>
        <v>48.842138111624806</v>
      </c>
      <c r="CG50" s="63">
        <f t="shared" si="0"/>
        <v>41.26604284888757</v>
      </c>
      <c r="CH50" s="63">
        <f t="shared" si="1"/>
        <v>7.576095262737229</v>
      </c>
      <c r="CI50" s="63">
        <f t="shared" si="2"/>
        <v>5.961507856160299</v>
      </c>
      <c r="CJ50" s="63">
        <f t="shared" si="3"/>
        <v>1.6145874065769288</v>
      </c>
      <c r="CK50" s="63">
        <f t="shared" si="4"/>
        <v>6.677684726795978</v>
      </c>
      <c r="CL50" s="63">
        <f t="shared" si="5"/>
        <v>8.151412279632519</v>
      </c>
      <c r="CM50" s="63">
        <f t="shared" si="6"/>
        <v>1.4737275528365403</v>
      </c>
      <c r="CN50" s="63">
        <f t="shared" si="7"/>
        <v>-0.7951317707505691</v>
      </c>
      <c r="CO50" s="63">
        <f t="shared" si="8"/>
        <v>0.4227921910642753</v>
      </c>
      <c r="CP50" s="63">
        <f t="shared" si="9"/>
        <v>1.2179239618148443</v>
      </c>
      <c r="CQ50" s="64">
        <f t="shared" si="10"/>
        <v>7.146924176379647</v>
      </c>
      <c r="CS50" s="166" t="s">
        <v>32</v>
      </c>
      <c r="CT50" s="71">
        <f t="shared" si="11"/>
        <v>2.8273637482364777</v>
      </c>
      <c r="CU50" s="71">
        <f t="shared" si="12"/>
        <v>3.034771797990281</v>
      </c>
      <c r="CV50" s="71">
        <f t="shared" si="13"/>
        <v>0.2074080497538036</v>
      </c>
      <c r="CW50" s="71">
        <f t="shared" si="14"/>
        <v>0.4740804871744806</v>
      </c>
      <c r="CX50" s="71">
        <f t="shared" si="15"/>
        <v>2.3881248860516333</v>
      </c>
      <c r="CY50" s="71">
        <f t="shared" si="16"/>
        <v>1.457355054917056</v>
      </c>
      <c r="CZ50" s="71">
        <f t="shared" si="17"/>
        <v>0.32589232116689937</v>
      </c>
      <c r="DA50" s="71">
        <f t="shared" si="18"/>
        <v>0.37428786243479173</v>
      </c>
      <c r="DB50" s="71">
        <f t="shared" si="19"/>
        <v>0.048395541267892334</v>
      </c>
      <c r="DC50" s="71">
        <f t="shared" si="20"/>
        <v>44.48017716157921</v>
      </c>
      <c r="DD50" s="71">
        <f t="shared" si="21"/>
        <v>30.226708699490572</v>
      </c>
      <c r="DE50" s="63">
        <f t="shared" si="22"/>
        <v>29.844219271509715</v>
      </c>
      <c r="DF50" s="64">
        <f t="shared" si="23"/>
        <v>0.38248942798085656</v>
      </c>
      <c r="DH50" s="166" t="s">
        <v>32</v>
      </c>
      <c r="DI50" s="63">
        <f t="shared" si="24"/>
        <v>0.7015449705016542</v>
      </c>
      <c r="DJ50" s="63">
        <f t="shared" si="25"/>
        <v>0.5075029315833581</v>
      </c>
      <c r="DK50" s="63">
        <f t="shared" si="26"/>
        <v>0.19404203891829602</v>
      </c>
      <c r="DL50" s="63">
        <f t="shared" si="27"/>
        <v>13.551923491586995</v>
      </c>
      <c r="DM50" s="63">
        <f t="shared" si="28"/>
        <v>0.9328170114845217</v>
      </c>
      <c r="DN50" s="63">
        <f t="shared" si="29"/>
        <v>2.4060599660739737</v>
      </c>
      <c r="DO50" s="63">
        <f t="shared" si="30"/>
        <v>10.213046514028502</v>
      </c>
      <c r="DP50" s="179">
        <f t="shared" si="31"/>
        <v>100</v>
      </c>
      <c r="DQ50" s="6"/>
    </row>
    <row r="51" spans="2:121" ht="9.75" customHeight="1">
      <c r="B51" s="79" t="s">
        <v>33</v>
      </c>
      <c r="C51" s="14">
        <v>2775632290</v>
      </c>
      <c r="D51" s="14">
        <v>2344067005</v>
      </c>
      <c r="E51" s="14">
        <v>431565285</v>
      </c>
      <c r="F51" s="14">
        <v>339544001</v>
      </c>
      <c r="G51" s="14">
        <v>92021284</v>
      </c>
      <c r="H51" s="14">
        <v>282736874</v>
      </c>
      <c r="I51" s="14">
        <v>384572531</v>
      </c>
      <c r="J51" s="14">
        <v>101835657</v>
      </c>
      <c r="K51" s="14">
        <v>-8322124</v>
      </c>
      <c r="L51" s="14">
        <v>82829531</v>
      </c>
      <c r="M51" s="14">
        <v>91151655</v>
      </c>
      <c r="N51" s="15">
        <v>283866998</v>
      </c>
      <c r="O51" s="169"/>
      <c r="P51" s="79" t="s">
        <v>33</v>
      </c>
      <c r="Q51" s="14">
        <v>116874997</v>
      </c>
      <c r="R51" s="14">
        <v>126490998</v>
      </c>
      <c r="S51" s="14">
        <v>9616001</v>
      </c>
      <c r="T51" s="14">
        <v>30169000</v>
      </c>
      <c r="U51" s="14">
        <v>106558000</v>
      </c>
      <c r="V51" s="14">
        <v>30265001</v>
      </c>
      <c r="W51" s="14">
        <v>7192000</v>
      </c>
      <c r="X51" s="14">
        <v>8260001</v>
      </c>
      <c r="Y51" s="14">
        <v>1068001</v>
      </c>
      <c r="Z51" s="14">
        <v>1194948536.9999995</v>
      </c>
      <c r="AA51" s="14">
        <v>578362000</v>
      </c>
      <c r="AB51" s="14">
        <v>537203000</v>
      </c>
      <c r="AC51" s="15">
        <v>41158999.99999999</v>
      </c>
      <c r="AD51" s="1">
        <v>0</v>
      </c>
      <c r="AE51" s="79" t="s">
        <v>33</v>
      </c>
      <c r="AF51" s="14">
        <v>45052999</v>
      </c>
      <c r="AG51" s="14">
        <v>29554001</v>
      </c>
      <c r="AH51" s="14">
        <v>15498998</v>
      </c>
      <c r="AI51" s="14">
        <v>571533538</v>
      </c>
      <c r="AJ51" s="14">
        <v>40441537</v>
      </c>
      <c r="AK51" s="14">
        <v>118711000</v>
      </c>
      <c r="AL51" s="14">
        <v>412381001</v>
      </c>
      <c r="AM51" s="14">
        <v>4253317701.000001</v>
      </c>
      <c r="AN51" s="14">
        <v>1817426</v>
      </c>
      <c r="AO51" s="15">
        <v>2340.297597261182</v>
      </c>
      <c r="AQ51" s="79" t="s">
        <v>33</v>
      </c>
      <c r="AR51" s="16">
        <v>-0.37935435050106714</v>
      </c>
      <c r="AS51" s="16">
        <v>-0.7459506010347063</v>
      </c>
      <c r="AT51" s="16">
        <v>1.6600992673884325</v>
      </c>
      <c r="AU51" s="16">
        <v>6.2276693675876835</v>
      </c>
      <c r="AV51" s="16">
        <v>-12.260294311594453</v>
      </c>
      <c r="AW51" s="16">
        <v>2.631630941402691</v>
      </c>
      <c r="AX51" s="16">
        <v>2.18754683847397</v>
      </c>
      <c r="AY51" s="16">
        <v>0.9744980131845162</v>
      </c>
      <c r="AZ51" s="16">
        <v>-250.59756774618046</v>
      </c>
      <c r="BA51" s="16">
        <v>-9.027444608295307</v>
      </c>
      <c r="BB51" s="16">
        <v>6.581633723308626</v>
      </c>
      <c r="BC51" s="17">
        <v>8.003620927502384</v>
      </c>
      <c r="BE51" s="79" t="s">
        <v>33</v>
      </c>
      <c r="BF51" s="16">
        <v>17.007211638935647</v>
      </c>
      <c r="BG51" s="16">
        <v>11.091493991924487</v>
      </c>
      <c r="BH51" s="16">
        <v>-31.19139623490465</v>
      </c>
      <c r="BI51" s="16">
        <v>20.17127104789715</v>
      </c>
      <c r="BJ51" s="16">
        <v>-2.9976951142492125</v>
      </c>
      <c r="BK51" s="16">
        <v>8.135640855769676</v>
      </c>
      <c r="BL51" s="16">
        <v>0.8695369229910455</v>
      </c>
      <c r="BM51" s="16">
        <v>-2.6517036303367427</v>
      </c>
      <c r="BN51" s="16">
        <v>-21.180505329905035</v>
      </c>
      <c r="BO51" s="16">
        <v>19.81144706206012</v>
      </c>
      <c r="BP51" s="67">
        <v>45.21091362847765</v>
      </c>
      <c r="BQ51" s="67">
        <v>46.86505549784019</v>
      </c>
      <c r="BR51" s="17">
        <v>26.60022761526867</v>
      </c>
      <c r="BS51" s="1"/>
      <c r="BT51" s="79" t="s">
        <v>33</v>
      </c>
      <c r="BU51" s="16">
        <v>8.776375006036023</v>
      </c>
      <c r="BV51" s="16">
        <v>29.936259834524503</v>
      </c>
      <c r="BW51" s="16">
        <v>-16.997819472081645</v>
      </c>
      <c r="BX51" s="16">
        <v>2.4899136744849897</v>
      </c>
      <c r="BY51" s="16">
        <v>5.350615352898384</v>
      </c>
      <c r="BZ51" s="16">
        <v>6.675830652291824</v>
      </c>
      <c r="CA51" s="16">
        <v>1.0789768538136675</v>
      </c>
      <c r="CB51" s="16">
        <v>4.786128751401354</v>
      </c>
      <c r="CC51" s="16">
        <v>-0.2722472730002235</v>
      </c>
      <c r="CD51" s="69">
        <v>5.072184909499229</v>
      </c>
      <c r="CE51" s="167" t="s">
        <v>33</v>
      </c>
      <c r="CF51" s="16">
        <f t="shared" si="32"/>
        <v>65.25805230461432</v>
      </c>
      <c r="CG51" s="16">
        <f t="shared" si="0"/>
        <v>55.11149577302642</v>
      </c>
      <c r="CH51" s="16">
        <f t="shared" si="1"/>
        <v>10.146556531587903</v>
      </c>
      <c r="CI51" s="16">
        <f t="shared" si="2"/>
        <v>7.983038768069678</v>
      </c>
      <c r="CJ51" s="16">
        <f t="shared" si="3"/>
        <v>2.163517763518225</v>
      </c>
      <c r="CK51" s="16">
        <f t="shared" si="4"/>
        <v>6.647443099148824</v>
      </c>
      <c r="CL51" s="16">
        <f t="shared" si="5"/>
        <v>9.04170715744048</v>
      </c>
      <c r="CM51" s="16">
        <f t="shared" si="6"/>
        <v>2.3942640582916566</v>
      </c>
      <c r="CN51" s="16">
        <f t="shared" si="7"/>
        <v>-0.1956619416895046</v>
      </c>
      <c r="CO51" s="16">
        <f t="shared" si="8"/>
        <v>1.9474099237996232</v>
      </c>
      <c r="CP51" s="16">
        <f t="shared" si="9"/>
        <v>2.143071865489128</v>
      </c>
      <c r="CQ51" s="17">
        <f t="shared" si="10"/>
        <v>6.674013510283039</v>
      </c>
      <c r="CS51" s="167" t="s">
        <v>33</v>
      </c>
      <c r="CT51" s="47">
        <f t="shared" si="11"/>
        <v>2.7478548562812843</v>
      </c>
      <c r="CU51" s="47">
        <f t="shared" si="12"/>
        <v>2.973937215417992</v>
      </c>
      <c r="CV51" s="47">
        <f t="shared" si="13"/>
        <v>0.22608235913670816</v>
      </c>
      <c r="CW51" s="47">
        <f t="shared" si="14"/>
        <v>0.7093051147556398</v>
      </c>
      <c r="CX51" s="47">
        <f t="shared" si="15"/>
        <v>2.5052913393924716</v>
      </c>
      <c r="CY51" s="47">
        <f t="shared" si="16"/>
        <v>0.711562199853643</v>
      </c>
      <c r="CZ51" s="47">
        <f t="shared" si="17"/>
        <v>0.1690915305552906</v>
      </c>
      <c r="DA51" s="47">
        <f t="shared" si="18"/>
        <v>0.19420136422111106</v>
      </c>
      <c r="DB51" s="47">
        <f t="shared" si="19"/>
        <v>0.025109833665820484</v>
      </c>
      <c r="DC51" s="47">
        <f t="shared" si="20"/>
        <v>28.09450459623682</v>
      </c>
      <c r="DD51" s="47">
        <f t="shared" si="21"/>
        <v>13.59790264113167</v>
      </c>
      <c r="DE51" s="16">
        <f t="shared" si="22"/>
        <v>12.630210996787234</v>
      </c>
      <c r="DF51" s="17">
        <f t="shared" si="23"/>
        <v>0.9676916443444388</v>
      </c>
      <c r="DH51" s="167" t="s">
        <v>33</v>
      </c>
      <c r="DI51" s="16">
        <f t="shared" si="24"/>
        <v>1.0592436814538344</v>
      </c>
      <c r="DJ51" s="16">
        <f t="shared" si="25"/>
        <v>0.6948458374753321</v>
      </c>
      <c r="DK51" s="16">
        <f t="shared" si="26"/>
        <v>0.36439784397850217</v>
      </c>
      <c r="DL51" s="16">
        <f t="shared" si="27"/>
        <v>13.437358273651325</v>
      </c>
      <c r="DM51" s="16">
        <f t="shared" si="28"/>
        <v>0.9508233299969988</v>
      </c>
      <c r="DN51" s="16">
        <f t="shared" si="29"/>
        <v>2.7910212296647803</v>
      </c>
      <c r="DO51" s="16">
        <f t="shared" si="30"/>
        <v>9.695513713989547</v>
      </c>
      <c r="DP51" s="175">
        <f t="shared" si="31"/>
        <v>100</v>
      </c>
      <c r="DQ51" s="6"/>
    </row>
    <row r="52" spans="3:113" s="6" customFormat="1" ht="12.75" customHeight="1">
      <c r="C52" s="186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7"/>
      <c r="O52" s="187"/>
      <c r="P52" s="188"/>
      <c r="Q52" s="187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7"/>
      <c r="AE52" s="185"/>
      <c r="AF52" s="189"/>
      <c r="AG52" s="188"/>
      <c r="AH52" s="185"/>
      <c r="AI52" s="185"/>
      <c r="AJ52" s="185"/>
      <c r="AK52" s="185"/>
      <c r="AL52" s="185"/>
      <c r="AM52" s="185"/>
      <c r="AN52" s="185"/>
      <c r="AO52" s="185"/>
      <c r="BC52" s="53"/>
      <c r="BE52" s="21"/>
      <c r="BU52" s="53"/>
      <c r="BV52" s="53"/>
      <c r="CP52" s="53"/>
      <c r="CQ52" s="53"/>
      <c r="CS52" s="53"/>
      <c r="DF52" s="21"/>
      <c r="DH52" s="53"/>
      <c r="DI52" s="53"/>
    </row>
    <row r="53" spans="14:113" s="6" customFormat="1" ht="9" customHeight="1">
      <c r="N53" s="21"/>
      <c r="O53" s="21"/>
      <c r="P53" s="53"/>
      <c r="Q53" s="21"/>
      <c r="AD53" s="21"/>
      <c r="AF53" s="54"/>
      <c r="AG53" s="53"/>
      <c r="BC53" s="53"/>
      <c r="BE53" s="21"/>
      <c r="BU53" s="53"/>
      <c r="BV53" s="53"/>
      <c r="CP53" s="53"/>
      <c r="CQ53" s="53"/>
      <c r="CS53" s="53"/>
      <c r="DF53" s="21"/>
      <c r="DH53" s="53"/>
      <c r="DI53" s="53"/>
    </row>
    <row r="54" spans="14:113" s="6" customFormat="1" ht="9" customHeight="1">
      <c r="N54" s="21"/>
      <c r="O54" s="21"/>
      <c r="P54" s="53"/>
      <c r="Q54" s="21"/>
      <c r="AD54" s="21"/>
      <c r="AF54" s="54"/>
      <c r="AG54" s="53"/>
      <c r="BC54" s="53"/>
      <c r="BE54" s="21"/>
      <c r="BU54" s="53"/>
      <c r="BV54" s="53"/>
      <c r="CP54" s="53"/>
      <c r="CQ54" s="53"/>
      <c r="CS54" s="53"/>
      <c r="DF54" s="21"/>
      <c r="DH54" s="53"/>
      <c r="DI54" s="53"/>
    </row>
    <row r="55" spans="14:113" s="6" customFormat="1" ht="9" customHeight="1">
      <c r="N55" s="21"/>
      <c r="O55" s="21"/>
      <c r="P55" s="53"/>
      <c r="Q55" s="21"/>
      <c r="AD55" s="21"/>
      <c r="AF55" s="54"/>
      <c r="AG55" s="53"/>
      <c r="BC55" s="53"/>
      <c r="BE55" s="21"/>
      <c r="BU55" s="53"/>
      <c r="BV55" s="53"/>
      <c r="CP55" s="53"/>
      <c r="CQ55" s="53"/>
      <c r="CS55" s="53"/>
      <c r="DF55" s="21"/>
      <c r="DH55" s="53"/>
      <c r="DI55" s="53"/>
    </row>
    <row r="56" spans="14:113" s="6" customFormat="1" ht="9" customHeight="1">
      <c r="N56" s="21"/>
      <c r="O56" s="21"/>
      <c r="P56" s="53"/>
      <c r="Q56" s="21"/>
      <c r="AD56" s="21"/>
      <c r="AF56" s="54"/>
      <c r="AG56" s="53"/>
      <c r="BC56" s="53"/>
      <c r="BE56" s="21"/>
      <c r="BU56" s="53"/>
      <c r="BV56" s="53"/>
      <c r="CP56" s="53"/>
      <c r="CQ56" s="53"/>
      <c r="CS56" s="53"/>
      <c r="DF56" s="21"/>
      <c r="DH56" s="53"/>
      <c r="DI56" s="53"/>
    </row>
    <row r="57" spans="14:113" s="6" customFormat="1" ht="9" customHeight="1">
      <c r="N57" s="21"/>
      <c r="O57" s="21"/>
      <c r="P57" s="53"/>
      <c r="Q57" s="21"/>
      <c r="AD57" s="21"/>
      <c r="AF57" s="54"/>
      <c r="AG57" s="53"/>
      <c r="BC57" s="53"/>
      <c r="BE57" s="21"/>
      <c r="BU57" s="53"/>
      <c r="BV57" s="53"/>
      <c r="CP57" s="53"/>
      <c r="CQ57" s="53"/>
      <c r="CS57" s="53"/>
      <c r="DF57" s="21"/>
      <c r="DH57" s="53"/>
      <c r="DI57" s="53"/>
    </row>
    <row r="58" spans="14:113" s="6" customFormat="1" ht="9" customHeight="1">
      <c r="N58" s="21"/>
      <c r="O58" s="21"/>
      <c r="P58" s="53"/>
      <c r="Q58" s="21"/>
      <c r="AD58" s="21"/>
      <c r="AF58" s="54"/>
      <c r="AG58" s="53"/>
      <c r="BC58" s="53"/>
      <c r="BE58" s="21"/>
      <c r="BU58" s="53"/>
      <c r="BV58" s="53"/>
      <c r="CP58" s="53"/>
      <c r="CQ58" s="53"/>
      <c r="CS58" s="53"/>
      <c r="DF58" s="21"/>
      <c r="DH58" s="53"/>
      <c r="DI58" s="53"/>
    </row>
    <row r="59" spans="14:113" s="6" customFormat="1" ht="9" customHeight="1">
      <c r="N59" s="21"/>
      <c r="O59" s="21"/>
      <c r="P59" s="53"/>
      <c r="Q59" s="21"/>
      <c r="AD59" s="21"/>
      <c r="AF59" s="54"/>
      <c r="AG59" s="53"/>
      <c r="BC59" s="53"/>
      <c r="BE59" s="21"/>
      <c r="BU59" s="53"/>
      <c r="BV59" s="53"/>
      <c r="CP59" s="53"/>
      <c r="CQ59" s="53"/>
      <c r="CS59" s="53"/>
      <c r="DF59" s="21"/>
      <c r="DH59" s="53"/>
      <c r="DI59" s="53"/>
    </row>
    <row r="60" spans="14:113" s="6" customFormat="1" ht="9" customHeight="1">
      <c r="N60" s="21"/>
      <c r="O60" s="21"/>
      <c r="P60" s="53"/>
      <c r="Q60" s="21"/>
      <c r="AD60" s="21"/>
      <c r="AF60" s="54"/>
      <c r="AG60" s="53"/>
      <c r="BC60" s="53"/>
      <c r="BE60" s="21"/>
      <c r="BU60" s="53"/>
      <c r="BV60" s="53"/>
      <c r="CP60" s="53"/>
      <c r="CQ60" s="53"/>
      <c r="CS60" s="53"/>
      <c r="DF60" s="21"/>
      <c r="DH60" s="53"/>
      <c r="DI60" s="53"/>
    </row>
    <row r="61" spans="14:113" s="6" customFormat="1" ht="9" customHeight="1">
      <c r="N61" s="21"/>
      <c r="O61" s="21"/>
      <c r="P61" s="53"/>
      <c r="Q61" s="21"/>
      <c r="AD61" s="21"/>
      <c r="AF61" s="54"/>
      <c r="AG61" s="53"/>
      <c r="BC61" s="53"/>
      <c r="BE61" s="21"/>
      <c r="BU61" s="53"/>
      <c r="BV61" s="53"/>
      <c r="CP61" s="53"/>
      <c r="CQ61" s="53"/>
      <c r="CS61" s="53"/>
      <c r="DF61" s="21"/>
      <c r="DH61" s="53"/>
      <c r="DI61" s="53"/>
    </row>
    <row r="62" spans="14:113" s="6" customFormat="1" ht="9" customHeight="1">
      <c r="N62" s="21"/>
      <c r="O62" s="21"/>
      <c r="P62" s="53"/>
      <c r="Q62" s="21"/>
      <c r="AD62" s="21"/>
      <c r="AF62" s="54"/>
      <c r="AG62" s="53"/>
      <c r="BC62" s="53"/>
      <c r="BE62" s="21"/>
      <c r="BU62" s="53"/>
      <c r="BV62" s="53"/>
      <c r="CP62" s="53"/>
      <c r="CQ62" s="53"/>
      <c r="CS62" s="53"/>
      <c r="DF62" s="21"/>
      <c r="DH62" s="53"/>
      <c r="DI62" s="53"/>
    </row>
    <row r="63" spans="14:113" s="6" customFormat="1" ht="9" customHeight="1">
      <c r="N63" s="21"/>
      <c r="O63" s="21"/>
      <c r="P63" s="53"/>
      <c r="Q63" s="21"/>
      <c r="AD63" s="21"/>
      <c r="AF63" s="54"/>
      <c r="AG63" s="53"/>
      <c r="BC63" s="53"/>
      <c r="BE63" s="21"/>
      <c r="BU63" s="53"/>
      <c r="BV63" s="53"/>
      <c r="CP63" s="53"/>
      <c r="CQ63" s="53"/>
      <c r="CS63" s="53"/>
      <c r="DF63" s="21"/>
      <c r="DH63" s="53"/>
      <c r="DI63" s="53"/>
    </row>
    <row r="64" spans="14:113" s="6" customFormat="1" ht="9" customHeight="1">
      <c r="N64" s="21"/>
      <c r="O64" s="21"/>
      <c r="P64" s="53"/>
      <c r="Q64" s="21"/>
      <c r="AD64" s="21"/>
      <c r="AF64" s="54"/>
      <c r="AG64" s="53"/>
      <c r="BC64" s="53"/>
      <c r="BE64" s="21"/>
      <c r="BU64" s="53"/>
      <c r="BV64" s="53"/>
      <c r="CP64" s="53"/>
      <c r="CQ64" s="53"/>
      <c r="CS64" s="53"/>
      <c r="DF64" s="21"/>
      <c r="DH64" s="53"/>
      <c r="DI64" s="53"/>
    </row>
    <row r="65" spans="14:113" s="6" customFormat="1" ht="9" customHeight="1">
      <c r="N65" s="21"/>
      <c r="O65" s="21"/>
      <c r="P65" s="53"/>
      <c r="Q65" s="21"/>
      <c r="AD65" s="21"/>
      <c r="AF65" s="54"/>
      <c r="AG65" s="53"/>
      <c r="BC65" s="53"/>
      <c r="BE65" s="21"/>
      <c r="BU65" s="53"/>
      <c r="BV65" s="53"/>
      <c r="CP65" s="53"/>
      <c r="CQ65" s="53"/>
      <c r="CS65" s="53"/>
      <c r="DF65" s="21"/>
      <c r="DH65" s="53"/>
      <c r="DI65" s="53"/>
    </row>
    <row r="66" spans="14:113" s="6" customFormat="1" ht="9" customHeight="1">
      <c r="N66" s="21"/>
      <c r="O66" s="21"/>
      <c r="P66" s="53"/>
      <c r="Q66" s="21"/>
      <c r="AD66" s="21"/>
      <c r="AF66" s="54"/>
      <c r="AG66" s="53"/>
      <c r="BC66" s="53"/>
      <c r="BE66" s="21"/>
      <c r="BU66" s="53"/>
      <c r="BV66" s="53"/>
      <c r="CP66" s="53"/>
      <c r="CQ66" s="53"/>
      <c r="CS66" s="53"/>
      <c r="DF66" s="21"/>
      <c r="DH66" s="53"/>
      <c r="DI66" s="53"/>
    </row>
    <row r="67" spans="14:113" s="6" customFormat="1" ht="9" customHeight="1">
      <c r="N67" s="21"/>
      <c r="O67" s="21"/>
      <c r="P67" s="53"/>
      <c r="Q67" s="21"/>
      <c r="AD67" s="21"/>
      <c r="AF67" s="54"/>
      <c r="AG67" s="53"/>
      <c r="BC67" s="53"/>
      <c r="BE67" s="21"/>
      <c r="BU67" s="53"/>
      <c r="BV67" s="53"/>
      <c r="CP67" s="53"/>
      <c r="CQ67" s="53"/>
      <c r="CS67" s="53"/>
      <c r="DF67" s="21"/>
      <c r="DH67" s="53"/>
      <c r="DI67" s="53"/>
    </row>
    <row r="68" spans="14:113" s="6" customFormat="1" ht="9" customHeight="1">
      <c r="N68" s="21"/>
      <c r="O68" s="21"/>
      <c r="P68" s="53"/>
      <c r="Q68" s="21"/>
      <c r="AD68" s="21"/>
      <c r="AF68" s="54"/>
      <c r="AG68" s="53"/>
      <c r="BC68" s="53"/>
      <c r="BE68" s="21"/>
      <c r="BU68" s="53"/>
      <c r="BV68" s="53"/>
      <c r="CP68" s="53"/>
      <c r="CQ68" s="53"/>
      <c r="CS68" s="53"/>
      <c r="DF68" s="21"/>
      <c r="DH68" s="53"/>
      <c r="DI68" s="53"/>
    </row>
    <row r="69" spans="14:113" s="6" customFormat="1" ht="9" customHeight="1">
      <c r="N69" s="21"/>
      <c r="O69" s="21"/>
      <c r="P69" s="53"/>
      <c r="Q69" s="21"/>
      <c r="AD69" s="21"/>
      <c r="AF69" s="54"/>
      <c r="AG69" s="53"/>
      <c r="BC69" s="53"/>
      <c r="BE69" s="21"/>
      <c r="BU69" s="53"/>
      <c r="BV69" s="53"/>
      <c r="CP69" s="53"/>
      <c r="CQ69" s="53"/>
      <c r="CS69" s="53"/>
      <c r="DF69" s="21"/>
      <c r="DH69" s="53"/>
      <c r="DI69" s="53"/>
    </row>
    <row r="70" spans="14:113" s="6" customFormat="1" ht="9" customHeight="1">
      <c r="N70" s="21"/>
      <c r="O70" s="21"/>
      <c r="P70" s="53"/>
      <c r="Q70" s="21"/>
      <c r="AD70" s="21"/>
      <c r="AF70" s="54"/>
      <c r="AG70" s="53"/>
      <c r="BC70" s="53"/>
      <c r="BE70" s="21"/>
      <c r="BU70" s="53"/>
      <c r="BV70" s="53"/>
      <c r="CP70" s="53"/>
      <c r="CQ70" s="53"/>
      <c r="CS70" s="53"/>
      <c r="DF70" s="21"/>
      <c r="DH70" s="53"/>
      <c r="DI70" s="53"/>
    </row>
    <row r="71" spans="14:113" s="6" customFormat="1" ht="9" customHeight="1">
      <c r="N71" s="21"/>
      <c r="O71" s="21"/>
      <c r="P71" s="53"/>
      <c r="Q71" s="21"/>
      <c r="AD71" s="21"/>
      <c r="AF71" s="54"/>
      <c r="AG71" s="53"/>
      <c r="BC71" s="53"/>
      <c r="BE71" s="21"/>
      <c r="BU71" s="53"/>
      <c r="BV71" s="53"/>
      <c r="CP71" s="53"/>
      <c r="CQ71" s="53"/>
      <c r="CS71" s="53"/>
      <c r="DF71" s="21"/>
      <c r="DH71" s="53"/>
      <c r="DI71" s="53"/>
    </row>
    <row r="72" spans="14:113" s="6" customFormat="1" ht="9" customHeight="1">
      <c r="N72" s="21"/>
      <c r="O72" s="21"/>
      <c r="P72" s="53"/>
      <c r="Q72" s="21"/>
      <c r="AD72" s="21"/>
      <c r="AF72" s="54"/>
      <c r="AG72" s="53"/>
      <c r="BC72" s="53"/>
      <c r="BE72" s="21"/>
      <c r="BU72" s="53"/>
      <c r="BV72" s="53"/>
      <c r="CP72" s="53"/>
      <c r="CQ72" s="53"/>
      <c r="CS72" s="53"/>
      <c r="DF72" s="21"/>
      <c r="DH72" s="53"/>
      <c r="DI72" s="53"/>
    </row>
    <row r="73" spans="14:113" s="6" customFormat="1" ht="9" customHeight="1">
      <c r="N73" s="21"/>
      <c r="O73" s="21"/>
      <c r="P73" s="53"/>
      <c r="Q73" s="21"/>
      <c r="AD73" s="21"/>
      <c r="AF73" s="54"/>
      <c r="AG73" s="53"/>
      <c r="BC73" s="53"/>
      <c r="BE73" s="21"/>
      <c r="BU73" s="53"/>
      <c r="BV73" s="53"/>
      <c r="CP73" s="53"/>
      <c r="CQ73" s="53"/>
      <c r="CS73" s="53"/>
      <c r="DF73" s="21"/>
      <c r="DH73" s="53"/>
      <c r="DI73" s="53"/>
    </row>
    <row r="74" spans="14:113" s="6" customFormat="1" ht="9" customHeight="1">
      <c r="N74" s="21"/>
      <c r="O74" s="21"/>
      <c r="P74" s="53"/>
      <c r="Q74" s="21"/>
      <c r="AD74" s="21"/>
      <c r="AF74" s="54"/>
      <c r="AG74" s="53"/>
      <c r="BC74" s="53"/>
      <c r="BE74" s="21"/>
      <c r="BU74" s="53"/>
      <c r="BV74" s="53"/>
      <c r="CP74" s="53"/>
      <c r="CQ74" s="53"/>
      <c r="CS74" s="53"/>
      <c r="DF74" s="21"/>
      <c r="DH74" s="53"/>
      <c r="DI74" s="53"/>
    </row>
    <row r="75" spans="14:113" s="6" customFormat="1" ht="9" customHeight="1">
      <c r="N75" s="21"/>
      <c r="O75" s="21"/>
      <c r="P75" s="53"/>
      <c r="Q75" s="21"/>
      <c r="AD75" s="21"/>
      <c r="AF75" s="54"/>
      <c r="AG75" s="53"/>
      <c r="BC75" s="53"/>
      <c r="BE75" s="21"/>
      <c r="BU75" s="53"/>
      <c r="BV75" s="53"/>
      <c r="CP75" s="53"/>
      <c r="CQ75" s="53"/>
      <c r="CS75" s="53"/>
      <c r="DF75" s="21"/>
      <c r="DH75" s="53"/>
      <c r="DI75" s="53"/>
    </row>
    <row r="76" spans="14:113" s="6" customFormat="1" ht="9" customHeight="1">
      <c r="N76" s="21"/>
      <c r="O76" s="21"/>
      <c r="P76" s="53"/>
      <c r="Q76" s="21"/>
      <c r="AD76" s="21"/>
      <c r="AF76" s="54"/>
      <c r="AG76" s="53"/>
      <c r="BC76" s="53"/>
      <c r="BE76" s="21"/>
      <c r="BU76" s="53"/>
      <c r="BV76" s="53"/>
      <c r="CP76" s="53"/>
      <c r="CQ76" s="53"/>
      <c r="CS76" s="53"/>
      <c r="DF76" s="21"/>
      <c r="DH76" s="53"/>
      <c r="DI76" s="53"/>
    </row>
    <row r="77" spans="14:113" s="6" customFormat="1" ht="9" customHeight="1">
      <c r="N77" s="21"/>
      <c r="O77" s="21"/>
      <c r="P77" s="53"/>
      <c r="Q77" s="21"/>
      <c r="AD77" s="21"/>
      <c r="AF77" s="54"/>
      <c r="AG77" s="53"/>
      <c r="BC77" s="53"/>
      <c r="BE77" s="21"/>
      <c r="BU77" s="53"/>
      <c r="BV77" s="53"/>
      <c r="CP77" s="53"/>
      <c r="CQ77" s="53"/>
      <c r="CS77" s="53"/>
      <c r="DF77" s="21"/>
      <c r="DH77" s="53"/>
      <c r="DI77" s="53"/>
    </row>
    <row r="78" spans="14:113" s="6" customFormat="1" ht="9" customHeight="1">
      <c r="N78" s="21"/>
      <c r="O78" s="21"/>
      <c r="P78" s="53"/>
      <c r="Q78" s="21"/>
      <c r="AD78" s="21"/>
      <c r="AF78" s="54"/>
      <c r="AG78" s="53"/>
      <c r="BC78" s="53"/>
      <c r="BE78" s="21"/>
      <c r="BU78" s="53"/>
      <c r="BV78" s="53"/>
      <c r="CP78" s="53"/>
      <c r="CQ78" s="53"/>
      <c r="CS78" s="53"/>
      <c r="DF78" s="21"/>
      <c r="DH78" s="53"/>
      <c r="DI78" s="53"/>
    </row>
    <row r="79" spans="14:113" s="6" customFormat="1" ht="9" customHeight="1">
      <c r="N79" s="21"/>
      <c r="O79" s="21"/>
      <c r="P79" s="53"/>
      <c r="Q79" s="21"/>
      <c r="AD79" s="21"/>
      <c r="AF79" s="54"/>
      <c r="AG79" s="53"/>
      <c r="BC79" s="53"/>
      <c r="BE79" s="21"/>
      <c r="BU79" s="53"/>
      <c r="BV79" s="53"/>
      <c r="CP79" s="53"/>
      <c r="CQ79" s="53"/>
      <c r="CS79" s="53"/>
      <c r="DF79" s="21"/>
      <c r="DH79" s="53"/>
      <c r="DI79" s="53"/>
    </row>
    <row r="80" spans="14:113" s="6" customFormat="1" ht="9" customHeight="1">
      <c r="N80" s="21"/>
      <c r="O80" s="21"/>
      <c r="P80" s="53"/>
      <c r="Q80" s="21"/>
      <c r="AD80" s="21"/>
      <c r="AF80" s="54"/>
      <c r="AG80" s="53"/>
      <c r="BC80" s="53"/>
      <c r="BE80" s="21"/>
      <c r="BU80" s="53"/>
      <c r="BV80" s="53"/>
      <c r="CP80" s="53"/>
      <c r="CQ80" s="53"/>
      <c r="CS80" s="53"/>
      <c r="DF80" s="21"/>
      <c r="DH80" s="53"/>
      <c r="DI80" s="53"/>
    </row>
    <row r="81" spans="14:113" s="6" customFormat="1" ht="9" customHeight="1">
      <c r="N81" s="21"/>
      <c r="O81" s="21"/>
      <c r="P81" s="53"/>
      <c r="Q81" s="21"/>
      <c r="AD81" s="21"/>
      <c r="AF81" s="54"/>
      <c r="AG81" s="53"/>
      <c r="BC81" s="53"/>
      <c r="BE81" s="21"/>
      <c r="BU81" s="53"/>
      <c r="BV81" s="53"/>
      <c r="CP81" s="53"/>
      <c r="CQ81" s="53"/>
      <c r="CS81" s="53"/>
      <c r="DF81" s="21"/>
      <c r="DH81" s="53"/>
      <c r="DI81" s="53"/>
    </row>
    <row r="82" spans="14:113" s="6" customFormat="1" ht="9" customHeight="1">
      <c r="N82" s="21"/>
      <c r="O82" s="21"/>
      <c r="P82" s="53"/>
      <c r="Q82" s="21"/>
      <c r="AD82" s="21"/>
      <c r="AF82" s="54"/>
      <c r="AG82" s="53"/>
      <c r="BC82" s="53"/>
      <c r="BE82" s="21"/>
      <c r="BU82" s="53"/>
      <c r="BV82" s="53"/>
      <c r="CP82" s="53"/>
      <c r="CQ82" s="53"/>
      <c r="CS82" s="53"/>
      <c r="DF82" s="21"/>
      <c r="DH82" s="53"/>
      <c r="DI82" s="53"/>
    </row>
    <row r="83" spans="14:113" s="6" customFormat="1" ht="9" customHeight="1">
      <c r="N83" s="21"/>
      <c r="O83" s="21"/>
      <c r="P83" s="53"/>
      <c r="Q83" s="21"/>
      <c r="AD83" s="21"/>
      <c r="AF83" s="54"/>
      <c r="AG83" s="53"/>
      <c r="BC83" s="53"/>
      <c r="BE83" s="21"/>
      <c r="BU83" s="53"/>
      <c r="BV83" s="53"/>
      <c r="CP83" s="53"/>
      <c r="CQ83" s="53"/>
      <c r="CS83" s="53"/>
      <c r="DF83" s="21"/>
      <c r="DH83" s="53"/>
      <c r="DI83" s="53"/>
    </row>
    <row r="84" spans="14:113" s="6" customFormat="1" ht="9" customHeight="1">
      <c r="N84" s="21"/>
      <c r="O84" s="21"/>
      <c r="P84" s="53"/>
      <c r="Q84" s="21"/>
      <c r="AD84" s="21"/>
      <c r="AF84" s="54"/>
      <c r="AG84" s="53"/>
      <c r="BC84" s="53"/>
      <c r="BE84" s="21"/>
      <c r="BU84" s="53"/>
      <c r="BV84" s="53"/>
      <c r="CP84" s="53"/>
      <c r="CQ84" s="53"/>
      <c r="CS84" s="53"/>
      <c r="DF84" s="21"/>
      <c r="DH84" s="53"/>
      <c r="DI84" s="53"/>
    </row>
    <row r="85" spans="14:113" s="6" customFormat="1" ht="9" customHeight="1">
      <c r="N85" s="21"/>
      <c r="O85" s="21"/>
      <c r="P85" s="53"/>
      <c r="Q85" s="21"/>
      <c r="AD85" s="21"/>
      <c r="AF85" s="54"/>
      <c r="AG85" s="53"/>
      <c r="BC85" s="53"/>
      <c r="BE85" s="21"/>
      <c r="BU85" s="53"/>
      <c r="BV85" s="53"/>
      <c r="CP85" s="53"/>
      <c r="CQ85" s="53"/>
      <c r="CS85" s="53"/>
      <c r="DF85" s="21"/>
      <c r="DH85" s="53"/>
      <c r="DI85" s="53"/>
    </row>
    <row r="86" spans="14:113" s="6" customFormat="1" ht="9" customHeight="1">
      <c r="N86" s="21"/>
      <c r="O86" s="21"/>
      <c r="P86" s="53"/>
      <c r="Q86" s="21"/>
      <c r="AD86" s="21"/>
      <c r="AF86" s="54"/>
      <c r="AG86" s="53"/>
      <c r="BC86" s="53"/>
      <c r="BE86" s="21"/>
      <c r="BU86" s="53"/>
      <c r="BV86" s="53"/>
      <c r="CP86" s="53"/>
      <c r="CQ86" s="53"/>
      <c r="CS86" s="53"/>
      <c r="DF86" s="21"/>
      <c r="DH86" s="53"/>
      <c r="DI86" s="53"/>
    </row>
    <row r="87" spans="14:113" s="6" customFormat="1" ht="9" customHeight="1">
      <c r="N87" s="21"/>
      <c r="O87" s="21"/>
      <c r="P87" s="53"/>
      <c r="Q87" s="21"/>
      <c r="AD87" s="21"/>
      <c r="AF87" s="54"/>
      <c r="AG87" s="53"/>
      <c r="BC87" s="53"/>
      <c r="BE87" s="21"/>
      <c r="BU87" s="53"/>
      <c r="BV87" s="53"/>
      <c r="CP87" s="53"/>
      <c r="CQ87" s="53"/>
      <c r="CS87" s="53"/>
      <c r="DF87" s="21"/>
      <c r="DH87" s="53"/>
      <c r="DI87" s="53"/>
    </row>
    <row r="88" spans="14:113" s="6" customFormat="1" ht="9" customHeight="1">
      <c r="N88" s="21"/>
      <c r="O88" s="21"/>
      <c r="P88" s="53"/>
      <c r="Q88" s="21"/>
      <c r="AD88" s="21"/>
      <c r="AF88" s="54"/>
      <c r="AG88" s="53"/>
      <c r="BC88" s="53"/>
      <c r="BE88" s="21"/>
      <c r="BU88" s="53"/>
      <c r="BV88" s="53"/>
      <c r="CP88" s="53"/>
      <c r="CQ88" s="53"/>
      <c r="CS88" s="53"/>
      <c r="DF88" s="21"/>
      <c r="DH88" s="53"/>
      <c r="DI88" s="53"/>
    </row>
    <row r="89" spans="14:113" s="6" customFormat="1" ht="9" customHeight="1">
      <c r="N89" s="21"/>
      <c r="O89" s="21"/>
      <c r="P89" s="53"/>
      <c r="Q89" s="21"/>
      <c r="AD89" s="21"/>
      <c r="AF89" s="54"/>
      <c r="AG89" s="53"/>
      <c r="BC89" s="53"/>
      <c r="BE89" s="21"/>
      <c r="BU89" s="53"/>
      <c r="BV89" s="53"/>
      <c r="CP89" s="53"/>
      <c r="CQ89" s="53"/>
      <c r="CS89" s="53"/>
      <c r="DF89" s="21"/>
      <c r="DH89" s="53"/>
      <c r="DI89" s="53"/>
    </row>
    <row r="90" spans="14:113" s="6" customFormat="1" ht="9" customHeight="1">
      <c r="N90" s="21"/>
      <c r="O90" s="21"/>
      <c r="P90" s="53"/>
      <c r="Q90" s="21"/>
      <c r="AD90" s="21"/>
      <c r="AF90" s="54"/>
      <c r="AG90" s="53"/>
      <c r="BC90" s="53"/>
      <c r="BE90" s="21"/>
      <c r="BU90" s="53"/>
      <c r="BV90" s="53"/>
      <c r="CP90" s="53"/>
      <c r="CQ90" s="53"/>
      <c r="CS90" s="53"/>
      <c r="DF90" s="21"/>
      <c r="DH90" s="53"/>
      <c r="DI90" s="53"/>
    </row>
    <row r="91" spans="14:113" s="6" customFormat="1" ht="9" customHeight="1">
      <c r="N91" s="21"/>
      <c r="O91" s="21"/>
      <c r="P91" s="53"/>
      <c r="Q91" s="21"/>
      <c r="AD91" s="21"/>
      <c r="AF91" s="54"/>
      <c r="AG91" s="53"/>
      <c r="BC91" s="53"/>
      <c r="BE91" s="21"/>
      <c r="BU91" s="53"/>
      <c r="BV91" s="53"/>
      <c r="CP91" s="53"/>
      <c r="CQ91" s="53"/>
      <c r="CS91" s="53"/>
      <c r="DF91" s="21"/>
      <c r="DH91" s="53"/>
      <c r="DI91" s="53"/>
    </row>
    <row r="92" spans="14:113" s="6" customFormat="1" ht="9" customHeight="1">
      <c r="N92" s="21"/>
      <c r="O92" s="21"/>
      <c r="P92" s="53"/>
      <c r="Q92" s="21"/>
      <c r="AD92" s="21"/>
      <c r="AF92" s="54"/>
      <c r="AG92" s="53"/>
      <c r="BC92" s="53"/>
      <c r="BE92" s="21"/>
      <c r="BU92" s="53"/>
      <c r="BV92" s="53"/>
      <c r="CP92" s="53"/>
      <c r="CQ92" s="53"/>
      <c r="CS92" s="53"/>
      <c r="DF92" s="21"/>
      <c r="DH92" s="53"/>
      <c r="DI92" s="53"/>
    </row>
    <row r="93" spans="14:113" s="6" customFormat="1" ht="9" customHeight="1">
      <c r="N93" s="21"/>
      <c r="O93" s="21"/>
      <c r="P93" s="53"/>
      <c r="Q93" s="21"/>
      <c r="AD93" s="21"/>
      <c r="AF93" s="54"/>
      <c r="AG93" s="53"/>
      <c r="BC93" s="53"/>
      <c r="BE93" s="21"/>
      <c r="BU93" s="53"/>
      <c r="BV93" s="53"/>
      <c r="CP93" s="53"/>
      <c r="CQ93" s="53"/>
      <c r="CS93" s="53"/>
      <c r="DF93" s="21"/>
      <c r="DH93" s="53"/>
      <c r="DI93" s="53"/>
    </row>
    <row r="94" spans="14:113" s="6" customFormat="1" ht="9" customHeight="1">
      <c r="N94" s="21"/>
      <c r="O94" s="21"/>
      <c r="P94" s="53"/>
      <c r="Q94" s="21"/>
      <c r="AD94" s="21"/>
      <c r="AF94" s="54"/>
      <c r="AG94" s="53"/>
      <c r="BC94" s="53"/>
      <c r="BE94" s="21"/>
      <c r="BU94" s="53"/>
      <c r="BV94" s="53"/>
      <c r="CP94" s="53"/>
      <c r="CQ94" s="53"/>
      <c r="CS94" s="53"/>
      <c r="DF94" s="21"/>
      <c r="DH94" s="53"/>
      <c r="DI94" s="53"/>
    </row>
    <row r="95" spans="14:113" s="6" customFormat="1" ht="9" customHeight="1">
      <c r="N95" s="21"/>
      <c r="O95" s="21"/>
      <c r="P95" s="53"/>
      <c r="Q95" s="21"/>
      <c r="AD95" s="21"/>
      <c r="AF95" s="54"/>
      <c r="AG95" s="53"/>
      <c r="BC95" s="53"/>
      <c r="BE95" s="21"/>
      <c r="BU95" s="53"/>
      <c r="BV95" s="53"/>
      <c r="CP95" s="53"/>
      <c r="CQ95" s="53"/>
      <c r="CS95" s="53"/>
      <c r="DF95" s="21"/>
      <c r="DH95" s="53"/>
      <c r="DI95" s="53"/>
    </row>
    <row r="96" spans="14:113" s="6" customFormat="1" ht="9" customHeight="1">
      <c r="N96" s="21"/>
      <c r="O96" s="21"/>
      <c r="P96" s="53"/>
      <c r="Q96" s="21"/>
      <c r="AD96" s="21"/>
      <c r="AF96" s="54"/>
      <c r="AG96" s="53"/>
      <c r="BC96" s="53"/>
      <c r="BE96" s="21"/>
      <c r="BU96" s="53"/>
      <c r="BV96" s="53"/>
      <c r="CP96" s="53"/>
      <c r="CQ96" s="53"/>
      <c r="CS96" s="53"/>
      <c r="DF96" s="21"/>
      <c r="DH96" s="53"/>
      <c r="DI96" s="53"/>
    </row>
    <row r="97" spans="14:113" s="6" customFormat="1" ht="9" customHeight="1">
      <c r="N97" s="21"/>
      <c r="O97" s="21"/>
      <c r="P97" s="53"/>
      <c r="Q97" s="21"/>
      <c r="AD97" s="21"/>
      <c r="AF97" s="54"/>
      <c r="AG97" s="53"/>
      <c r="BC97" s="53"/>
      <c r="BE97" s="21"/>
      <c r="BU97" s="53"/>
      <c r="BV97" s="53"/>
      <c r="CP97" s="53"/>
      <c r="CQ97" s="53"/>
      <c r="CS97" s="53"/>
      <c r="DF97" s="21"/>
      <c r="DH97" s="53"/>
      <c r="DI97" s="53"/>
    </row>
    <row r="98" spans="14:113" s="6" customFormat="1" ht="9" customHeight="1">
      <c r="N98" s="21"/>
      <c r="O98" s="21"/>
      <c r="P98" s="53"/>
      <c r="Q98" s="21"/>
      <c r="AD98" s="21"/>
      <c r="AF98" s="54"/>
      <c r="AG98" s="53"/>
      <c r="BC98" s="53"/>
      <c r="BE98" s="21"/>
      <c r="BU98" s="53"/>
      <c r="BV98" s="53"/>
      <c r="CP98" s="53"/>
      <c r="CQ98" s="53"/>
      <c r="CS98" s="53"/>
      <c r="DF98" s="21"/>
      <c r="DH98" s="53"/>
      <c r="DI98" s="53"/>
    </row>
    <row r="99" spans="14:113" s="6" customFormat="1" ht="9" customHeight="1">
      <c r="N99" s="21"/>
      <c r="O99" s="21"/>
      <c r="P99" s="53"/>
      <c r="Q99" s="21"/>
      <c r="AD99" s="21"/>
      <c r="AF99" s="54"/>
      <c r="AG99" s="53"/>
      <c r="BC99" s="53"/>
      <c r="BE99" s="21"/>
      <c r="BU99" s="53"/>
      <c r="BV99" s="53"/>
      <c r="CP99" s="53"/>
      <c r="CQ99" s="53"/>
      <c r="CS99" s="53"/>
      <c r="DF99" s="21"/>
      <c r="DH99" s="53"/>
      <c r="DI99" s="53"/>
    </row>
    <row r="100" spans="14:113" s="6" customFormat="1" ht="9" customHeight="1">
      <c r="N100" s="21"/>
      <c r="O100" s="21"/>
      <c r="P100" s="53"/>
      <c r="Q100" s="21"/>
      <c r="AD100" s="21"/>
      <c r="AF100" s="54"/>
      <c r="AG100" s="53"/>
      <c r="BC100" s="53"/>
      <c r="BE100" s="21"/>
      <c r="BU100" s="53"/>
      <c r="BV100" s="53"/>
      <c r="CP100" s="53"/>
      <c r="CQ100" s="53"/>
      <c r="CS100" s="53"/>
      <c r="DF100" s="21"/>
      <c r="DH100" s="53"/>
      <c r="DI100" s="53"/>
    </row>
    <row r="101" spans="14:113" s="6" customFormat="1" ht="9" customHeight="1">
      <c r="N101" s="21"/>
      <c r="O101" s="21"/>
      <c r="P101" s="53"/>
      <c r="Q101" s="21"/>
      <c r="AD101" s="21"/>
      <c r="AF101" s="54"/>
      <c r="AG101" s="53"/>
      <c r="BC101" s="53"/>
      <c r="BE101" s="21"/>
      <c r="BU101" s="53"/>
      <c r="BV101" s="53"/>
      <c r="CP101" s="53"/>
      <c r="CQ101" s="53"/>
      <c r="CS101" s="53"/>
      <c r="DF101" s="21"/>
      <c r="DH101" s="53"/>
      <c r="DI101" s="53"/>
    </row>
    <row r="102" spans="14:113" s="6" customFormat="1" ht="9" customHeight="1">
      <c r="N102" s="21"/>
      <c r="O102" s="21"/>
      <c r="P102" s="53"/>
      <c r="Q102" s="21"/>
      <c r="AD102" s="21"/>
      <c r="AF102" s="54"/>
      <c r="AG102" s="53"/>
      <c r="BC102" s="53"/>
      <c r="BE102" s="21"/>
      <c r="BU102" s="53"/>
      <c r="BV102" s="53"/>
      <c r="CP102" s="53"/>
      <c r="CQ102" s="53"/>
      <c r="CS102" s="53"/>
      <c r="DF102" s="21"/>
      <c r="DH102" s="53"/>
      <c r="DI102" s="53"/>
    </row>
    <row r="103" spans="14:113" s="6" customFormat="1" ht="9" customHeight="1">
      <c r="N103" s="21"/>
      <c r="O103" s="21"/>
      <c r="P103" s="53"/>
      <c r="Q103" s="21"/>
      <c r="AD103" s="21"/>
      <c r="AF103" s="54"/>
      <c r="AG103" s="53"/>
      <c r="BC103" s="53"/>
      <c r="BE103" s="21"/>
      <c r="BU103" s="53"/>
      <c r="BV103" s="53"/>
      <c r="CP103" s="53"/>
      <c r="CQ103" s="53"/>
      <c r="CS103" s="53"/>
      <c r="DF103" s="21"/>
      <c r="DH103" s="53"/>
      <c r="DI103" s="53"/>
    </row>
    <row r="104" spans="14:113" s="6" customFormat="1" ht="9" customHeight="1">
      <c r="N104" s="21"/>
      <c r="O104" s="21"/>
      <c r="P104" s="53"/>
      <c r="Q104" s="21"/>
      <c r="AD104" s="21"/>
      <c r="AF104" s="54"/>
      <c r="AG104" s="53"/>
      <c r="BC104" s="53"/>
      <c r="BE104" s="21"/>
      <c r="BU104" s="53"/>
      <c r="BV104" s="53"/>
      <c r="CP104" s="53"/>
      <c r="CQ104" s="53"/>
      <c r="CS104" s="53"/>
      <c r="DF104" s="21"/>
      <c r="DH104" s="53"/>
      <c r="DI104" s="53"/>
    </row>
    <row r="105" spans="14:113" s="6" customFormat="1" ht="9" customHeight="1">
      <c r="N105" s="21"/>
      <c r="O105" s="21"/>
      <c r="P105" s="53"/>
      <c r="Q105" s="21"/>
      <c r="AD105" s="21"/>
      <c r="AF105" s="54"/>
      <c r="AG105" s="53"/>
      <c r="BC105" s="53"/>
      <c r="BE105" s="21"/>
      <c r="BU105" s="53"/>
      <c r="BV105" s="53"/>
      <c r="CP105" s="53"/>
      <c r="CQ105" s="53"/>
      <c r="CS105" s="53"/>
      <c r="DF105" s="21"/>
      <c r="DH105" s="53"/>
      <c r="DI105" s="53"/>
    </row>
    <row r="106" spans="14:113" s="6" customFormat="1" ht="9" customHeight="1">
      <c r="N106" s="21"/>
      <c r="O106" s="21"/>
      <c r="P106" s="53"/>
      <c r="Q106" s="21"/>
      <c r="AD106" s="21"/>
      <c r="AF106" s="54"/>
      <c r="AG106" s="53"/>
      <c r="BC106" s="53"/>
      <c r="BE106" s="21"/>
      <c r="BU106" s="53"/>
      <c r="BV106" s="53"/>
      <c r="CP106" s="53"/>
      <c r="CQ106" s="53"/>
      <c r="CS106" s="53"/>
      <c r="DF106" s="21"/>
      <c r="DH106" s="53"/>
      <c r="DI106" s="53"/>
    </row>
    <row r="107" spans="14:113" s="6" customFormat="1" ht="9" customHeight="1">
      <c r="N107" s="21"/>
      <c r="O107" s="21"/>
      <c r="P107" s="53"/>
      <c r="Q107" s="21"/>
      <c r="AD107" s="21"/>
      <c r="AF107" s="54"/>
      <c r="AG107" s="53"/>
      <c r="BC107" s="53"/>
      <c r="BE107" s="21"/>
      <c r="BU107" s="53"/>
      <c r="BV107" s="53"/>
      <c r="CP107" s="53"/>
      <c r="CQ107" s="53"/>
      <c r="CS107" s="53"/>
      <c r="DF107" s="21"/>
      <c r="DH107" s="53"/>
      <c r="DI107" s="53"/>
    </row>
    <row r="108" spans="14:113" s="6" customFormat="1" ht="9" customHeight="1">
      <c r="N108" s="21"/>
      <c r="O108" s="21"/>
      <c r="P108" s="53"/>
      <c r="Q108" s="21"/>
      <c r="AD108" s="21"/>
      <c r="AF108" s="54"/>
      <c r="AG108" s="53"/>
      <c r="BC108" s="53"/>
      <c r="BE108" s="21"/>
      <c r="BU108" s="53"/>
      <c r="BV108" s="53"/>
      <c r="CP108" s="53"/>
      <c r="CQ108" s="53"/>
      <c r="CS108" s="53"/>
      <c r="DF108" s="21"/>
      <c r="DH108" s="53"/>
      <c r="DI108" s="53"/>
    </row>
    <row r="109" spans="14:113" s="6" customFormat="1" ht="9" customHeight="1">
      <c r="N109" s="21"/>
      <c r="O109" s="21"/>
      <c r="P109" s="53"/>
      <c r="Q109" s="21"/>
      <c r="AD109" s="21"/>
      <c r="AF109" s="54"/>
      <c r="AG109" s="53"/>
      <c r="BC109" s="53"/>
      <c r="BE109" s="21"/>
      <c r="BU109" s="53"/>
      <c r="BV109" s="53"/>
      <c r="CP109" s="53"/>
      <c r="CQ109" s="53"/>
      <c r="CS109" s="53"/>
      <c r="DF109" s="21"/>
      <c r="DH109" s="53"/>
      <c r="DI109" s="53"/>
    </row>
    <row r="110" spans="14:113" s="6" customFormat="1" ht="9" customHeight="1">
      <c r="N110" s="21"/>
      <c r="O110" s="21"/>
      <c r="P110" s="53"/>
      <c r="Q110" s="21"/>
      <c r="AD110" s="21"/>
      <c r="AF110" s="54"/>
      <c r="AG110" s="53"/>
      <c r="BC110" s="53"/>
      <c r="BE110" s="21"/>
      <c r="BU110" s="53"/>
      <c r="BV110" s="53"/>
      <c r="CP110" s="53"/>
      <c r="CQ110" s="53"/>
      <c r="CS110" s="53"/>
      <c r="DF110" s="21"/>
      <c r="DH110" s="53"/>
      <c r="DI110" s="53"/>
    </row>
    <row r="111" spans="14:113" s="6" customFormat="1" ht="9" customHeight="1">
      <c r="N111" s="21"/>
      <c r="O111" s="21"/>
      <c r="P111" s="53"/>
      <c r="Q111" s="21"/>
      <c r="AD111" s="21"/>
      <c r="AF111" s="54"/>
      <c r="AG111" s="53"/>
      <c r="BC111" s="53"/>
      <c r="BE111" s="21"/>
      <c r="BU111" s="53"/>
      <c r="BV111" s="53"/>
      <c r="CP111" s="53"/>
      <c r="CQ111" s="53"/>
      <c r="CS111" s="53"/>
      <c r="DF111" s="21"/>
      <c r="DH111" s="53"/>
      <c r="DI111" s="53"/>
    </row>
    <row r="112" spans="14:113" s="6" customFormat="1" ht="9" customHeight="1">
      <c r="N112" s="21"/>
      <c r="O112" s="21"/>
      <c r="P112" s="53"/>
      <c r="Q112" s="21"/>
      <c r="AD112" s="21"/>
      <c r="AF112" s="54"/>
      <c r="AG112" s="53"/>
      <c r="BC112" s="53"/>
      <c r="BE112" s="21"/>
      <c r="BU112" s="53"/>
      <c r="BV112" s="53"/>
      <c r="CP112" s="53"/>
      <c r="CQ112" s="53"/>
      <c r="CS112" s="53"/>
      <c r="DF112" s="21"/>
      <c r="DH112" s="53"/>
      <c r="DI112" s="53"/>
    </row>
    <row r="113" spans="14:113" s="6" customFormat="1" ht="9" customHeight="1">
      <c r="N113" s="21"/>
      <c r="O113" s="21"/>
      <c r="P113" s="53"/>
      <c r="Q113" s="21"/>
      <c r="AD113" s="21"/>
      <c r="AF113" s="54"/>
      <c r="AG113" s="53"/>
      <c r="BC113" s="53"/>
      <c r="BE113" s="21"/>
      <c r="BU113" s="53"/>
      <c r="BV113" s="53"/>
      <c r="CP113" s="53"/>
      <c r="CQ113" s="53"/>
      <c r="CS113" s="53"/>
      <c r="DF113" s="21"/>
      <c r="DH113" s="53"/>
      <c r="DI113" s="53"/>
    </row>
    <row r="114" spans="14:113" s="6" customFormat="1" ht="9" customHeight="1">
      <c r="N114" s="21"/>
      <c r="O114" s="21"/>
      <c r="P114" s="53"/>
      <c r="Q114" s="21"/>
      <c r="AD114" s="21"/>
      <c r="AF114" s="54"/>
      <c r="AG114" s="53"/>
      <c r="BC114" s="53"/>
      <c r="BE114" s="21"/>
      <c r="BU114" s="53"/>
      <c r="BV114" s="53"/>
      <c r="CP114" s="53"/>
      <c r="CQ114" s="53"/>
      <c r="CS114" s="53"/>
      <c r="DF114" s="21"/>
      <c r="DH114" s="53"/>
      <c r="DI114" s="53"/>
    </row>
    <row r="115" spans="14:113" s="6" customFormat="1" ht="9" customHeight="1">
      <c r="N115" s="21"/>
      <c r="O115" s="21"/>
      <c r="P115" s="53"/>
      <c r="Q115" s="21"/>
      <c r="AD115" s="21"/>
      <c r="AF115" s="54"/>
      <c r="AG115" s="53"/>
      <c r="BC115" s="53"/>
      <c r="BE115" s="21"/>
      <c r="BU115" s="53"/>
      <c r="BV115" s="53"/>
      <c r="CP115" s="53"/>
      <c r="CQ115" s="53"/>
      <c r="CS115" s="53"/>
      <c r="DF115" s="21"/>
      <c r="DH115" s="53"/>
      <c r="DI115" s="53"/>
    </row>
    <row r="116" spans="14:113" s="6" customFormat="1" ht="9" customHeight="1">
      <c r="N116" s="21"/>
      <c r="O116" s="21"/>
      <c r="P116" s="53"/>
      <c r="Q116" s="21"/>
      <c r="AD116" s="21"/>
      <c r="AF116" s="54"/>
      <c r="AG116" s="53"/>
      <c r="BC116" s="53"/>
      <c r="BE116" s="21"/>
      <c r="BU116" s="53"/>
      <c r="BV116" s="53"/>
      <c r="CP116" s="53"/>
      <c r="CQ116" s="53"/>
      <c r="CS116" s="53"/>
      <c r="DF116" s="21"/>
      <c r="DH116" s="53"/>
      <c r="DI116" s="53"/>
    </row>
    <row r="117" spans="14:113" s="6" customFormat="1" ht="9" customHeight="1">
      <c r="N117" s="21"/>
      <c r="O117" s="21"/>
      <c r="P117" s="53"/>
      <c r="Q117" s="21"/>
      <c r="AD117" s="21"/>
      <c r="AF117" s="54"/>
      <c r="AG117" s="53"/>
      <c r="BC117" s="53"/>
      <c r="BE117" s="21"/>
      <c r="BU117" s="53"/>
      <c r="BV117" s="53"/>
      <c r="CP117" s="53"/>
      <c r="CQ117" s="53"/>
      <c r="CS117" s="53"/>
      <c r="DF117" s="21"/>
      <c r="DH117" s="53"/>
      <c r="DI117" s="53"/>
    </row>
    <row r="118" spans="14:113" s="6" customFormat="1" ht="9" customHeight="1">
      <c r="N118" s="21"/>
      <c r="O118" s="21"/>
      <c r="P118" s="53"/>
      <c r="Q118" s="21"/>
      <c r="AD118" s="21"/>
      <c r="AF118" s="54"/>
      <c r="AG118" s="53"/>
      <c r="BC118" s="53"/>
      <c r="BE118" s="21"/>
      <c r="BU118" s="53"/>
      <c r="BV118" s="53"/>
      <c r="CP118" s="53"/>
      <c r="CQ118" s="53"/>
      <c r="CS118" s="53"/>
      <c r="DF118" s="21"/>
      <c r="DH118" s="53"/>
      <c r="DI118" s="53"/>
    </row>
    <row r="119" spans="14:113" s="6" customFormat="1" ht="9" customHeight="1">
      <c r="N119" s="21"/>
      <c r="O119" s="21"/>
      <c r="P119" s="53"/>
      <c r="Q119" s="21"/>
      <c r="AD119" s="21"/>
      <c r="AF119" s="54"/>
      <c r="AG119" s="53"/>
      <c r="BC119" s="53"/>
      <c r="BE119" s="21"/>
      <c r="BU119" s="53"/>
      <c r="BV119" s="53"/>
      <c r="CP119" s="53"/>
      <c r="CQ119" s="53"/>
      <c r="CS119" s="53"/>
      <c r="DF119" s="21"/>
      <c r="DH119" s="53"/>
      <c r="DI119" s="53"/>
    </row>
    <row r="120" spans="14:113" s="6" customFormat="1" ht="9" customHeight="1">
      <c r="N120" s="21"/>
      <c r="O120" s="21"/>
      <c r="P120" s="53"/>
      <c r="Q120" s="21"/>
      <c r="AD120" s="21"/>
      <c r="AF120" s="54"/>
      <c r="AG120" s="53"/>
      <c r="BC120" s="53"/>
      <c r="BE120" s="21"/>
      <c r="BU120" s="53"/>
      <c r="BV120" s="53"/>
      <c r="CP120" s="53"/>
      <c r="CQ120" s="53"/>
      <c r="CS120" s="53"/>
      <c r="DF120" s="21"/>
      <c r="DH120" s="53"/>
      <c r="DI120" s="53"/>
    </row>
    <row r="121" spans="14:113" s="6" customFormat="1" ht="9" customHeight="1">
      <c r="N121" s="21"/>
      <c r="O121" s="21"/>
      <c r="P121" s="53"/>
      <c r="Q121" s="21"/>
      <c r="AD121" s="21"/>
      <c r="AF121" s="54"/>
      <c r="AG121" s="53"/>
      <c r="BC121" s="53"/>
      <c r="BE121" s="21"/>
      <c r="BU121" s="53"/>
      <c r="BV121" s="53"/>
      <c r="CP121" s="53"/>
      <c r="CQ121" s="53"/>
      <c r="CS121" s="53"/>
      <c r="DF121" s="21"/>
      <c r="DH121" s="53"/>
      <c r="DI121" s="53"/>
    </row>
    <row r="122" spans="14:113" s="6" customFormat="1" ht="9" customHeight="1">
      <c r="N122" s="21"/>
      <c r="O122" s="21"/>
      <c r="P122" s="53"/>
      <c r="Q122" s="21"/>
      <c r="AD122" s="21"/>
      <c r="AF122" s="54"/>
      <c r="AG122" s="53"/>
      <c r="BC122" s="53"/>
      <c r="BE122" s="21"/>
      <c r="BU122" s="53"/>
      <c r="BV122" s="53"/>
      <c r="CP122" s="53"/>
      <c r="CQ122" s="53"/>
      <c r="CS122" s="53"/>
      <c r="DF122" s="21"/>
      <c r="DH122" s="53"/>
      <c r="DI122" s="53"/>
    </row>
    <row r="123" spans="14:113" s="6" customFormat="1" ht="9" customHeight="1">
      <c r="N123" s="21"/>
      <c r="O123" s="21"/>
      <c r="P123" s="53"/>
      <c r="Q123" s="21"/>
      <c r="AD123" s="21"/>
      <c r="AF123" s="54"/>
      <c r="AG123" s="53"/>
      <c r="BC123" s="53"/>
      <c r="BE123" s="21"/>
      <c r="BU123" s="53"/>
      <c r="BV123" s="53"/>
      <c r="CP123" s="53"/>
      <c r="CQ123" s="53"/>
      <c r="CS123" s="53"/>
      <c r="DF123" s="21"/>
      <c r="DH123" s="53"/>
      <c r="DI123" s="53"/>
    </row>
    <row r="124" spans="14:113" s="6" customFormat="1" ht="9" customHeight="1">
      <c r="N124" s="21"/>
      <c r="O124" s="21"/>
      <c r="P124" s="53"/>
      <c r="Q124" s="21"/>
      <c r="AD124" s="21"/>
      <c r="AF124" s="54"/>
      <c r="AG124" s="53"/>
      <c r="BC124" s="53"/>
      <c r="BE124" s="21"/>
      <c r="BU124" s="53"/>
      <c r="BV124" s="53"/>
      <c r="CP124" s="53"/>
      <c r="CQ124" s="53"/>
      <c r="CS124" s="53"/>
      <c r="DF124" s="21"/>
      <c r="DH124" s="53"/>
      <c r="DI124" s="53"/>
    </row>
    <row r="125" spans="14:113" s="6" customFormat="1" ht="9" customHeight="1">
      <c r="N125" s="21"/>
      <c r="O125" s="21"/>
      <c r="P125" s="53"/>
      <c r="Q125" s="21"/>
      <c r="AD125" s="21"/>
      <c r="AF125" s="54"/>
      <c r="AG125" s="53"/>
      <c r="BC125" s="53"/>
      <c r="BE125" s="21"/>
      <c r="BU125" s="53"/>
      <c r="BV125" s="53"/>
      <c r="CP125" s="53"/>
      <c r="CQ125" s="53"/>
      <c r="CS125" s="53"/>
      <c r="DF125" s="21"/>
      <c r="DH125" s="53"/>
      <c r="DI125" s="53"/>
    </row>
    <row r="126" spans="14:113" s="6" customFormat="1" ht="9" customHeight="1">
      <c r="N126" s="21"/>
      <c r="O126" s="21"/>
      <c r="P126" s="53"/>
      <c r="Q126" s="21"/>
      <c r="AD126" s="21"/>
      <c r="AF126" s="54"/>
      <c r="AG126" s="53"/>
      <c r="BC126" s="53"/>
      <c r="BE126" s="21"/>
      <c r="BU126" s="53"/>
      <c r="BV126" s="53"/>
      <c r="CP126" s="53"/>
      <c r="CQ126" s="53"/>
      <c r="CS126" s="53"/>
      <c r="DF126" s="21"/>
      <c r="DH126" s="53"/>
      <c r="DI126" s="53"/>
    </row>
    <row r="127" spans="14:113" s="6" customFormat="1" ht="9" customHeight="1">
      <c r="N127" s="21"/>
      <c r="O127" s="21"/>
      <c r="P127" s="53"/>
      <c r="Q127" s="21"/>
      <c r="AD127" s="21"/>
      <c r="AF127" s="54"/>
      <c r="AG127" s="53"/>
      <c r="BC127" s="53"/>
      <c r="BE127" s="21"/>
      <c r="BU127" s="53"/>
      <c r="BV127" s="53"/>
      <c r="CP127" s="53"/>
      <c r="CQ127" s="53"/>
      <c r="CS127" s="53"/>
      <c r="DF127" s="21"/>
      <c r="DH127" s="53"/>
      <c r="DI127" s="53"/>
    </row>
    <row r="128" spans="14:113" s="6" customFormat="1" ht="9" customHeight="1">
      <c r="N128" s="21"/>
      <c r="O128" s="21"/>
      <c r="P128" s="53"/>
      <c r="Q128" s="21"/>
      <c r="AD128" s="21"/>
      <c r="AF128" s="54"/>
      <c r="AG128" s="53"/>
      <c r="BC128" s="53"/>
      <c r="BE128" s="21"/>
      <c r="BU128" s="53"/>
      <c r="BV128" s="53"/>
      <c r="CP128" s="53"/>
      <c r="CQ128" s="53"/>
      <c r="CS128" s="53"/>
      <c r="DF128" s="21"/>
      <c r="DH128" s="53"/>
      <c r="DI128" s="53"/>
    </row>
    <row r="129" spans="14:113" s="6" customFormat="1" ht="9" customHeight="1">
      <c r="N129" s="21"/>
      <c r="O129" s="21"/>
      <c r="P129" s="53"/>
      <c r="Q129" s="21"/>
      <c r="AD129" s="21"/>
      <c r="AF129" s="54"/>
      <c r="AG129" s="53"/>
      <c r="BC129" s="53"/>
      <c r="BE129" s="21"/>
      <c r="BU129" s="53"/>
      <c r="BV129" s="53"/>
      <c r="CP129" s="53"/>
      <c r="CQ129" s="53"/>
      <c r="CS129" s="53"/>
      <c r="DF129" s="21"/>
      <c r="DH129" s="53"/>
      <c r="DI129" s="53"/>
    </row>
    <row r="130" spans="14:113" s="6" customFormat="1" ht="9" customHeight="1">
      <c r="N130" s="21"/>
      <c r="O130" s="21"/>
      <c r="P130" s="53"/>
      <c r="Q130" s="21"/>
      <c r="AD130" s="21"/>
      <c r="AF130" s="54"/>
      <c r="AG130" s="53"/>
      <c r="BC130" s="53"/>
      <c r="BE130" s="21"/>
      <c r="BU130" s="53"/>
      <c r="BV130" s="53"/>
      <c r="CP130" s="53"/>
      <c r="CQ130" s="53"/>
      <c r="CS130" s="53"/>
      <c r="DF130" s="21"/>
      <c r="DH130" s="53"/>
      <c r="DI130" s="53"/>
    </row>
    <row r="131" spans="14:113" s="6" customFormat="1" ht="9" customHeight="1">
      <c r="N131" s="21"/>
      <c r="O131" s="21"/>
      <c r="P131" s="53"/>
      <c r="Q131" s="21"/>
      <c r="AD131" s="21"/>
      <c r="AF131" s="54"/>
      <c r="AG131" s="53"/>
      <c r="BC131" s="53"/>
      <c r="BE131" s="21"/>
      <c r="BU131" s="53"/>
      <c r="BV131" s="53"/>
      <c r="CP131" s="53"/>
      <c r="CQ131" s="53"/>
      <c r="CS131" s="53"/>
      <c r="DF131" s="21"/>
      <c r="DH131" s="53"/>
      <c r="DI131" s="53"/>
    </row>
    <row r="132" spans="14:113" s="6" customFormat="1" ht="9" customHeight="1">
      <c r="N132" s="21"/>
      <c r="O132" s="21"/>
      <c r="P132" s="53"/>
      <c r="Q132" s="21"/>
      <c r="AD132" s="21"/>
      <c r="AF132" s="54"/>
      <c r="AG132" s="53"/>
      <c r="BC132" s="53"/>
      <c r="BE132" s="21"/>
      <c r="BU132" s="53"/>
      <c r="BV132" s="53"/>
      <c r="CP132" s="53"/>
      <c r="CQ132" s="53"/>
      <c r="CS132" s="53"/>
      <c r="DF132" s="21"/>
      <c r="DH132" s="53"/>
      <c r="DI132" s="53"/>
    </row>
    <row r="133" spans="14:113" s="6" customFormat="1" ht="9" customHeight="1">
      <c r="N133" s="21"/>
      <c r="O133" s="21"/>
      <c r="P133" s="53"/>
      <c r="Q133" s="21"/>
      <c r="AD133" s="21"/>
      <c r="AF133" s="54"/>
      <c r="AG133" s="53"/>
      <c r="BC133" s="53"/>
      <c r="BE133" s="21"/>
      <c r="BU133" s="53"/>
      <c r="BV133" s="53"/>
      <c r="CP133" s="53"/>
      <c r="CQ133" s="53"/>
      <c r="CS133" s="53"/>
      <c r="DF133" s="21"/>
      <c r="DH133" s="53"/>
      <c r="DI133" s="53"/>
    </row>
    <row r="134" spans="14:113" s="6" customFormat="1" ht="9" customHeight="1">
      <c r="N134" s="21"/>
      <c r="O134" s="21"/>
      <c r="P134" s="53"/>
      <c r="Q134" s="21"/>
      <c r="AD134" s="21"/>
      <c r="AF134" s="54"/>
      <c r="AG134" s="53"/>
      <c r="BC134" s="53"/>
      <c r="BE134" s="21"/>
      <c r="BU134" s="53"/>
      <c r="BV134" s="53"/>
      <c r="CP134" s="53"/>
      <c r="CQ134" s="53"/>
      <c r="CS134" s="53"/>
      <c r="DF134" s="21"/>
      <c r="DH134" s="53"/>
      <c r="DI134" s="53"/>
    </row>
    <row r="135" spans="14:113" s="6" customFormat="1" ht="9" customHeight="1">
      <c r="N135" s="21"/>
      <c r="O135" s="21"/>
      <c r="P135" s="53"/>
      <c r="Q135" s="21"/>
      <c r="AD135" s="21"/>
      <c r="AF135" s="54"/>
      <c r="AG135" s="53"/>
      <c r="BC135" s="53"/>
      <c r="BE135" s="21"/>
      <c r="BU135" s="53"/>
      <c r="BV135" s="53"/>
      <c r="CP135" s="53"/>
      <c r="CQ135" s="53"/>
      <c r="CS135" s="53"/>
      <c r="DF135" s="21"/>
      <c r="DH135" s="53"/>
      <c r="DI135" s="53"/>
    </row>
    <row r="136" spans="14:113" s="6" customFormat="1" ht="9" customHeight="1">
      <c r="N136" s="21"/>
      <c r="O136" s="21"/>
      <c r="P136" s="53"/>
      <c r="Q136" s="21"/>
      <c r="AD136" s="21"/>
      <c r="AF136" s="54"/>
      <c r="AG136" s="53"/>
      <c r="BC136" s="53"/>
      <c r="BE136" s="21"/>
      <c r="BU136" s="53"/>
      <c r="BV136" s="53"/>
      <c r="CP136" s="53"/>
      <c r="CQ136" s="53"/>
      <c r="CS136" s="53"/>
      <c r="DF136" s="21"/>
      <c r="DH136" s="53"/>
      <c r="DI136" s="53"/>
    </row>
    <row r="137" spans="14:113" s="6" customFormat="1" ht="9" customHeight="1">
      <c r="N137" s="21"/>
      <c r="O137" s="21"/>
      <c r="P137" s="53"/>
      <c r="Q137" s="21"/>
      <c r="AD137" s="21"/>
      <c r="AF137" s="54"/>
      <c r="AG137" s="53"/>
      <c r="BC137" s="53"/>
      <c r="BE137" s="21"/>
      <c r="BU137" s="53"/>
      <c r="BV137" s="53"/>
      <c r="CP137" s="53"/>
      <c r="CQ137" s="53"/>
      <c r="CS137" s="53"/>
      <c r="DF137" s="21"/>
      <c r="DH137" s="53"/>
      <c r="DI137" s="53"/>
    </row>
    <row r="138" spans="14:113" s="6" customFormat="1" ht="9" customHeight="1">
      <c r="N138" s="21"/>
      <c r="O138" s="21"/>
      <c r="P138" s="53"/>
      <c r="Q138" s="21"/>
      <c r="AD138" s="21"/>
      <c r="AF138" s="54"/>
      <c r="AG138" s="53"/>
      <c r="BC138" s="53"/>
      <c r="BE138" s="21"/>
      <c r="BU138" s="53"/>
      <c r="BV138" s="53"/>
      <c r="CP138" s="53"/>
      <c r="CQ138" s="53"/>
      <c r="CS138" s="53"/>
      <c r="DF138" s="21"/>
      <c r="DH138" s="53"/>
      <c r="DI138" s="53"/>
    </row>
    <row r="139" spans="14:113" s="6" customFormat="1" ht="9" customHeight="1">
      <c r="N139" s="21"/>
      <c r="O139" s="21"/>
      <c r="P139" s="53"/>
      <c r="Q139" s="21"/>
      <c r="AD139" s="21"/>
      <c r="AF139" s="54"/>
      <c r="AG139" s="53"/>
      <c r="BC139" s="53"/>
      <c r="BE139" s="21"/>
      <c r="BU139" s="53"/>
      <c r="BV139" s="53"/>
      <c r="CP139" s="53"/>
      <c r="CQ139" s="53"/>
      <c r="CS139" s="53"/>
      <c r="DF139" s="21"/>
      <c r="DH139" s="53"/>
      <c r="DI139" s="53"/>
    </row>
    <row r="140" spans="14:113" s="6" customFormat="1" ht="9" customHeight="1">
      <c r="N140" s="21"/>
      <c r="O140" s="21"/>
      <c r="P140" s="53"/>
      <c r="Q140" s="21"/>
      <c r="AD140" s="21"/>
      <c r="AF140" s="54"/>
      <c r="AG140" s="53"/>
      <c r="BC140" s="53"/>
      <c r="BE140" s="21"/>
      <c r="BU140" s="53"/>
      <c r="BV140" s="53"/>
      <c r="CP140" s="53"/>
      <c r="CQ140" s="53"/>
      <c r="CS140" s="53"/>
      <c r="DF140" s="21"/>
      <c r="DH140" s="53"/>
      <c r="DI140" s="53"/>
    </row>
    <row r="141" spans="14:113" s="6" customFormat="1" ht="9" customHeight="1">
      <c r="N141" s="21"/>
      <c r="O141" s="21"/>
      <c r="P141" s="53"/>
      <c r="Q141" s="21"/>
      <c r="AD141" s="21"/>
      <c r="AF141" s="54"/>
      <c r="AG141" s="53"/>
      <c r="BC141" s="53"/>
      <c r="BE141" s="21"/>
      <c r="BU141" s="53"/>
      <c r="BV141" s="53"/>
      <c r="CP141" s="53"/>
      <c r="CQ141" s="53"/>
      <c r="CS141" s="53"/>
      <c r="DF141" s="21"/>
      <c r="DH141" s="53"/>
      <c r="DI141" s="53"/>
    </row>
    <row r="142" spans="14:113" s="6" customFormat="1" ht="9" customHeight="1">
      <c r="N142" s="21"/>
      <c r="O142" s="21"/>
      <c r="P142" s="53"/>
      <c r="Q142" s="21"/>
      <c r="AD142" s="21"/>
      <c r="AF142" s="54"/>
      <c r="AG142" s="53"/>
      <c r="BC142" s="53"/>
      <c r="BE142" s="21"/>
      <c r="BU142" s="53"/>
      <c r="BV142" s="53"/>
      <c r="CP142" s="53"/>
      <c r="CQ142" s="53"/>
      <c r="CS142" s="53"/>
      <c r="DF142" s="21"/>
      <c r="DH142" s="53"/>
      <c r="DI142" s="53"/>
    </row>
    <row r="143" spans="14:113" s="6" customFormat="1" ht="9" customHeight="1">
      <c r="N143" s="21"/>
      <c r="O143" s="21"/>
      <c r="P143" s="53"/>
      <c r="Q143" s="21"/>
      <c r="AD143" s="21"/>
      <c r="AF143" s="54"/>
      <c r="AG143" s="53"/>
      <c r="BC143" s="53"/>
      <c r="BE143" s="21"/>
      <c r="BU143" s="53"/>
      <c r="BV143" s="53"/>
      <c r="CP143" s="53"/>
      <c r="CQ143" s="53"/>
      <c r="CS143" s="53"/>
      <c r="DF143" s="21"/>
      <c r="DH143" s="53"/>
      <c r="DI143" s="53"/>
    </row>
    <row r="144" spans="14:113" s="6" customFormat="1" ht="9" customHeight="1">
      <c r="N144" s="21"/>
      <c r="O144" s="21"/>
      <c r="P144" s="53"/>
      <c r="Q144" s="21"/>
      <c r="AD144" s="21"/>
      <c r="AF144" s="54"/>
      <c r="AG144" s="53"/>
      <c r="BC144" s="53"/>
      <c r="BE144" s="21"/>
      <c r="BU144" s="53"/>
      <c r="BV144" s="53"/>
      <c r="CP144" s="53"/>
      <c r="CQ144" s="53"/>
      <c r="CS144" s="53"/>
      <c r="DF144" s="21"/>
      <c r="DH144" s="53"/>
      <c r="DI144" s="53"/>
    </row>
    <row r="145" spans="14:113" s="6" customFormat="1" ht="9" customHeight="1">
      <c r="N145" s="21"/>
      <c r="O145" s="21"/>
      <c r="P145" s="53"/>
      <c r="Q145" s="21"/>
      <c r="AD145" s="21"/>
      <c r="AF145" s="54"/>
      <c r="AG145" s="53"/>
      <c r="BC145" s="53"/>
      <c r="BE145" s="21"/>
      <c r="BU145" s="53"/>
      <c r="BV145" s="53"/>
      <c r="CP145" s="53"/>
      <c r="CQ145" s="53"/>
      <c r="CS145" s="53"/>
      <c r="DF145" s="21"/>
      <c r="DH145" s="53"/>
      <c r="DI145" s="53"/>
    </row>
    <row r="146" spans="14:113" s="6" customFormat="1" ht="9" customHeight="1">
      <c r="N146" s="21"/>
      <c r="O146" s="21"/>
      <c r="P146" s="53"/>
      <c r="Q146" s="21"/>
      <c r="AD146" s="21"/>
      <c r="AF146" s="54"/>
      <c r="AG146" s="53"/>
      <c r="BC146" s="53"/>
      <c r="BE146" s="21"/>
      <c r="BU146" s="53"/>
      <c r="BV146" s="53"/>
      <c r="CP146" s="53"/>
      <c r="CQ146" s="53"/>
      <c r="CS146" s="53"/>
      <c r="DF146" s="21"/>
      <c r="DH146" s="53"/>
      <c r="DI146" s="53"/>
    </row>
    <row r="147" spans="14:113" s="6" customFormat="1" ht="9" customHeight="1">
      <c r="N147" s="21"/>
      <c r="O147" s="21"/>
      <c r="P147" s="53"/>
      <c r="Q147" s="21"/>
      <c r="AD147" s="21"/>
      <c r="AF147" s="54"/>
      <c r="AG147" s="53"/>
      <c r="BC147" s="53"/>
      <c r="BE147" s="21"/>
      <c r="BU147" s="53"/>
      <c r="BV147" s="53"/>
      <c r="CP147" s="53"/>
      <c r="CQ147" s="53"/>
      <c r="CS147" s="53"/>
      <c r="DF147" s="21"/>
      <c r="DH147" s="53"/>
      <c r="DI147" s="53"/>
    </row>
    <row r="148" spans="14:113" s="6" customFormat="1" ht="9" customHeight="1">
      <c r="N148" s="21"/>
      <c r="O148" s="21"/>
      <c r="P148" s="53"/>
      <c r="Q148" s="21"/>
      <c r="AD148" s="21"/>
      <c r="AF148" s="54"/>
      <c r="AG148" s="53"/>
      <c r="BC148" s="53"/>
      <c r="BE148" s="21"/>
      <c r="BU148" s="53"/>
      <c r="BV148" s="53"/>
      <c r="CP148" s="53"/>
      <c r="CQ148" s="53"/>
      <c r="CS148" s="53"/>
      <c r="DF148" s="21"/>
      <c r="DH148" s="53"/>
      <c r="DI148" s="53"/>
    </row>
    <row r="149" spans="14:113" s="6" customFormat="1" ht="9" customHeight="1">
      <c r="N149" s="21"/>
      <c r="O149" s="21"/>
      <c r="P149" s="53"/>
      <c r="Q149" s="21"/>
      <c r="AD149" s="21"/>
      <c r="AF149" s="54"/>
      <c r="AG149" s="53"/>
      <c r="BC149" s="53"/>
      <c r="BE149" s="21"/>
      <c r="BU149" s="53"/>
      <c r="BV149" s="53"/>
      <c r="CP149" s="53"/>
      <c r="CQ149" s="53"/>
      <c r="CS149" s="53"/>
      <c r="DF149" s="21"/>
      <c r="DH149" s="53"/>
      <c r="DI149" s="53"/>
    </row>
    <row r="150" spans="14:113" s="6" customFormat="1" ht="9" customHeight="1">
      <c r="N150" s="21"/>
      <c r="O150" s="21"/>
      <c r="P150" s="53"/>
      <c r="Q150" s="21"/>
      <c r="AD150" s="21"/>
      <c r="AF150" s="54"/>
      <c r="AG150" s="53"/>
      <c r="BC150" s="53"/>
      <c r="BE150" s="21"/>
      <c r="BU150" s="53"/>
      <c r="BV150" s="53"/>
      <c r="CP150" s="53"/>
      <c r="CQ150" s="53"/>
      <c r="CS150" s="53"/>
      <c r="DF150" s="21"/>
      <c r="DH150" s="53"/>
      <c r="DI150" s="53"/>
    </row>
    <row r="151" spans="14:113" s="6" customFormat="1" ht="9" customHeight="1">
      <c r="N151" s="21"/>
      <c r="O151" s="21"/>
      <c r="P151" s="53"/>
      <c r="Q151" s="21"/>
      <c r="AD151" s="21"/>
      <c r="AF151" s="54"/>
      <c r="AG151" s="53"/>
      <c r="BC151" s="53"/>
      <c r="BE151" s="21"/>
      <c r="BU151" s="53"/>
      <c r="BV151" s="53"/>
      <c r="CP151" s="53"/>
      <c r="CQ151" s="53"/>
      <c r="CS151" s="53"/>
      <c r="DF151" s="21"/>
      <c r="DH151" s="53"/>
      <c r="DI151" s="53"/>
    </row>
    <row r="152" spans="14:113" s="6" customFormat="1" ht="9" customHeight="1">
      <c r="N152" s="21"/>
      <c r="O152" s="21"/>
      <c r="P152" s="53"/>
      <c r="Q152" s="21"/>
      <c r="AD152" s="21"/>
      <c r="AF152" s="54"/>
      <c r="AG152" s="53"/>
      <c r="BC152" s="53"/>
      <c r="BE152" s="21"/>
      <c r="BU152" s="53"/>
      <c r="BV152" s="53"/>
      <c r="CP152" s="53"/>
      <c r="CQ152" s="53"/>
      <c r="CS152" s="53"/>
      <c r="DF152" s="21"/>
      <c r="DH152" s="53"/>
      <c r="DI152" s="53"/>
    </row>
    <row r="153" spans="14:113" s="6" customFormat="1" ht="9" customHeight="1">
      <c r="N153" s="21"/>
      <c r="O153" s="21"/>
      <c r="P153" s="53"/>
      <c r="Q153" s="21"/>
      <c r="AD153" s="21"/>
      <c r="AF153" s="54"/>
      <c r="AG153" s="53"/>
      <c r="BC153" s="53"/>
      <c r="BE153" s="21"/>
      <c r="BU153" s="53"/>
      <c r="BV153" s="53"/>
      <c r="CP153" s="53"/>
      <c r="CQ153" s="53"/>
      <c r="CS153" s="53"/>
      <c r="DF153" s="21"/>
      <c r="DH153" s="53"/>
      <c r="DI153" s="53"/>
    </row>
    <row r="154" spans="14:113" s="6" customFormat="1" ht="9" customHeight="1">
      <c r="N154" s="21"/>
      <c r="O154" s="21"/>
      <c r="P154" s="53"/>
      <c r="Q154" s="21"/>
      <c r="AD154" s="21"/>
      <c r="AF154" s="54"/>
      <c r="AG154" s="53"/>
      <c r="BC154" s="53"/>
      <c r="BE154" s="21"/>
      <c r="BU154" s="53"/>
      <c r="BV154" s="53"/>
      <c r="CP154" s="53"/>
      <c r="CQ154" s="53"/>
      <c r="CS154" s="53"/>
      <c r="DF154" s="21"/>
      <c r="DH154" s="53"/>
      <c r="DI154" s="53"/>
    </row>
    <row r="155" spans="14:113" s="6" customFormat="1" ht="9" customHeight="1">
      <c r="N155" s="21"/>
      <c r="O155" s="21"/>
      <c r="P155" s="53"/>
      <c r="Q155" s="21"/>
      <c r="AD155" s="21"/>
      <c r="AF155" s="54"/>
      <c r="AG155" s="53"/>
      <c r="BC155" s="53"/>
      <c r="BE155" s="21"/>
      <c r="BU155" s="53"/>
      <c r="BV155" s="53"/>
      <c r="CP155" s="53"/>
      <c r="CQ155" s="53"/>
      <c r="CS155" s="53"/>
      <c r="DF155" s="21"/>
      <c r="DH155" s="53"/>
      <c r="DI155" s="53"/>
    </row>
    <row r="156" spans="14:113" s="6" customFormat="1" ht="9" customHeight="1">
      <c r="N156" s="21"/>
      <c r="O156" s="21"/>
      <c r="P156" s="53"/>
      <c r="Q156" s="21"/>
      <c r="AD156" s="21"/>
      <c r="AF156" s="54"/>
      <c r="AG156" s="53"/>
      <c r="BC156" s="53"/>
      <c r="BE156" s="21"/>
      <c r="BU156" s="53"/>
      <c r="BV156" s="53"/>
      <c r="CP156" s="53"/>
      <c r="CQ156" s="53"/>
      <c r="CS156" s="53"/>
      <c r="DF156" s="21"/>
      <c r="DH156" s="53"/>
      <c r="DI156" s="53"/>
    </row>
    <row r="157" spans="14:113" s="6" customFormat="1" ht="9" customHeight="1">
      <c r="N157" s="21"/>
      <c r="O157" s="21"/>
      <c r="P157" s="53"/>
      <c r="Q157" s="21"/>
      <c r="AD157" s="21"/>
      <c r="AF157" s="54"/>
      <c r="AG157" s="53"/>
      <c r="BC157" s="53"/>
      <c r="BE157" s="21"/>
      <c r="BU157" s="53"/>
      <c r="BV157" s="53"/>
      <c r="CP157" s="53"/>
      <c r="CQ157" s="53"/>
      <c r="CS157" s="53"/>
      <c r="DF157" s="21"/>
      <c r="DH157" s="53"/>
      <c r="DI157" s="53"/>
    </row>
    <row r="158" spans="14:113" s="6" customFormat="1" ht="9" customHeight="1">
      <c r="N158" s="21"/>
      <c r="O158" s="21"/>
      <c r="P158" s="53"/>
      <c r="Q158" s="21"/>
      <c r="AD158" s="21"/>
      <c r="AF158" s="54"/>
      <c r="AG158" s="53"/>
      <c r="BC158" s="53"/>
      <c r="BE158" s="21"/>
      <c r="BU158" s="53"/>
      <c r="BV158" s="53"/>
      <c r="CP158" s="53"/>
      <c r="CQ158" s="53"/>
      <c r="CS158" s="53"/>
      <c r="DF158" s="21"/>
      <c r="DH158" s="53"/>
      <c r="DI158" s="53"/>
    </row>
    <row r="159" spans="14:113" s="6" customFormat="1" ht="9" customHeight="1">
      <c r="N159" s="21"/>
      <c r="O159" s="21"/>
      <c r="P159" s="53"/>
      <c r="Q159" s="21"/>
      <c r="AD159" s="21"/>
      <c r="AF159" s="54"/>
      <c r="AG159" s="53"/>
      <c r="BC159" s="53"/>
      <c r="BE159" s="21"/>
      <c r="BU159" s="53"/>
      <c r="BV159" s="53"/>
      <c r="CP159" s="53"/>
      <c r="CQ159" s="53"/>
      <c r="CS159" s="53"/>
      <c r="DF159" s="21"/>
      <c r="DH159" s="53"/>
      <c r="DI159" s="53"/>
    </row>
    <row r="160" spans="14:113" s="6" customFormat="1" ht="9" customHeight="1">
      <c r="N160" s="21"/>
      <c r="O160" s="21"/>
      <c r="P160" s="53"/>
      <c r="Q160" s="21"/>
      <c r="AD160" s="21"/>
      <c r="AF160" s="54"/>
      <c r="AG160" s="53"/>
      <c r="BC160" s="53"/>
      <c r="BE160" s="21"/>
      <c r="BU160" s="53"/>
      <c r="BV160" s="53"/>
      <c r="CP160" s="53"/>
      <c r="CQ160" s="53"/>
      <c r="CS160" s="53"/>
      <c r="DF160" s="21"/>
      <c r="DH160" s="53"/>
      <c r="DI160" s="53"/>
    </row>
    <row r="161" spans="14:113" s="6" customFormat="1" ht="12" customHeight="1">
      <c r="N161" s="21"/>
      <c r="O161" s="21"/>
      <c r="P161" s="53"/>
      <c r="Q161" s="21"/>
      <c r="AD161" s="21"/>
      <c r="AF161" s="54"/>
      <c r="AG161" s="53"/>
      <c r="BC161" s="53"/>
      <c r="BE161" s="21"/>
      <c r="BU161" s="53"/>
      <c r="BV161" s="53"/>
      <c r="CP161" s="53"/>
      <c r="CQ161" s="53"/>
      <c r="CS161" s="53"/>
      <c r="DF161" s="21"/>
      <c r="DH161" s="53"/>
      <c r="DI161" s="53"/>
    </row>
    <row r="162" spans="16:122" s="21" customFormat="1" ht="9" customHeight="1">
      <c r="P162" s="53"/>
      <c r="AF162" s="53"/>
      <c r="AG162" s="53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53"/>
      <c r="BD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53"/>
      <c r="BV162" s="53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53"/>
      <c r="CQ162" s="53"/>
      <c r="CR162" s="6"/>
      <c r="CS162" s="53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G162" s="6"/>
      <c r="DH162" s="53"/>
      <c r="DI162" s="53"/>
      <c r="DJ162" s="6"/>
      <c r="DK162" s="6"/>
      <c r="DL162" s="6"/>
      <c r="DM162" s="6"/>
      <c r="DN162" s="6"/>
      <c r="DO162" s="6"/>
      <c r="DP162" s="6"/>
      <c r="DQ162" s="6"/>
      <c r="DR162" s="6"/>
    </row>
    <row r="163" spans="16:122" s="21" customFormat="1" ht="9" customHeight="1">
      <c r="P163" s="53"/>
      <c r="AF163" s="53"/>
      <c r="AG163" s="53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53"/>
      <c r="BD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53"/>
      <c r="BV163" s="53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53"/>
      <c r="CQ163" s="53"/>
      <c r="CR163" s="6"/>
      <c r="CS163" s="53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G163" s="6"/>
      <c r="DH163" s="53"/>
      <c r="DI163" s="53"/>
      <c r="DJ163" s="6"/>
      <c r="DK163" s="6"/>
      <c r="DL163" s="6"/>
      <c r="DM163" s="6"/>
      <c r="DN163" s="6"/>
      <c r="DO163" s="6"/>
      <c r="DP163" s="6"/>
      <c r="DQ163" s="6"/>
      <c r="DR163" s="6"/>
    </row>
    <row r="164" spans="16:113" s="21" customFormat="1" ht="9" customHeight="1">
      <c r="P164" s="53"/>
      <c r="AF164" s="53"/>
      <c r="AG164" s="53"/>
      <c r="BC164" s="53"/>
      <c r="BU164" s="53"/>
      <c r="BV164" s="53"/>
      <c r="CP164" s="53"/>
      <c r="CQ164" s="53"/>
      <c r="CS164" s="53"/>
      <c r="DH164" s="53"/>
      <c r="DI164" s="53"/>
    </row>
    <row r="165" spans="16:113" s="21" customFormat="1" ht="9" customHeight="1">
      <c r="P165" s="53"/>
      <c r="AF165" s="53"/>
      <c r="AG165" s="53"/>
      <c r="BC165" s="53"/>
      <c r="BU165" s="53"/>
      <c r="BV165" s="53"/>
      <c r="CP165" s="53"/>
      <c r="CQ165" s="53"/>
      <c r="CS165" s="53"/>
      <c r="DH165" s="53"/>
      <c r="DI165" s="53"/>
    </row>
    <row r="166" spans="16:113" s="21" customFormat="1" ht="9" customHeight="1">
      <c r="P166" s="53"/>
      <c r="AF166" s="53"/>
      <c r="AG166" s="53"/>
      <c r="BC166" s="53"/>
      <c r="BU166" s="53"/>
      <c r="BV166" s="53"/>
      <c r="CP166" s="53"/>
      <c r="CQ166" s="53"/>
      <c r="CS166" s="53"/>
      <c r="DH166" s="53"/>
      <c r="DI166" s="53"/>
    </row>
    <row r="167" spans="16:113" s="21" customFormat="1" ht="9" customHeight="1">
      <c r="P167" s="53"/>
      <c r="AF167" s="53"/>
      <c r="AG167" s="53"/>
      <c r="BC167" s="53"/>
      <c r="BU167" s="53"/>
      <c r="BV167" s="53"/>
      <c r="CP167" s="53"/>
      <c r="CQ167" s="53"/>
      <c r="CS167" s="53"/>
      <c r="DH167" s="53"/>
      <c r="DI167" s="53"/>
    </row>
    <row r="168" spans="16:113" s="21" customFormat="1" ht="9" customHeight="1">
      <c r="P168" s="53"/>
      <c r="AF168" s="53"/>
      <c r="AG168" s="53"/>
      <c r="BC168" s="53"/>
      <c r="BU168" s="53"/>
      <c r="BV168" s="53"/>
      <c r="CP168" s="53"/>
      <c r="CQ168" s="53"/>
      <c r="CS168" s="53"/>
      <c r="DH168" s="53"/>
      <c r="DI168" s="53"/>
    </row>
    <row r="169" spans="16:113" s="21" customFormat="1" ht="9" customHeight="1">
      <c r="P169" s="53"/>
      <c r="AF169" s="53"/>
      <c r="AG169" s="53"/>
      <c r="BC169" s="53"/>
      <c r="BU169" s="53"/>
      <c r="BV169" s="53"/>
      <c r="CP169" s="53"/>
      <c r="CQ169" s="53"/>
      <c r="CS169" s="53"/>
      <c r="DH169" s="53"/>
      <c r="DI169" s="53"/>
    </row>
    <row r="170" spans="16:113" s="21" customFormat="1" ht="9" customHeight="1">
      <c r="P170" s="53"/>
      <c r="AF170" s="53"/>
      <c r="AG170" s="53"/>
      <c r="BC170" s="53"/>
      <c r="BU170" s="53"/>
      <c r="BV170" s="53"/>
      <c r="CP170" s="53"/>
      <c r="CQ170" s="53"/>
      <c r="CS170" s="53"/>
      <c r="DH170" s="53"/>
      <c r="DI170" s="53"/>
    </row>
    <row r="171" spans="16:113" s="21" customFormat="1" ht="9" customHeight="1">
      <c r="P171" s="53"/>
      <c r="AF171" s="53"/>
      <c r="AG171" s="53"/>
      <c r="BC171" s="53"/>
      <c r="BU171" s="53"/>
      <c r="BV171" s="53"/>
      <c r="CP171" s="53"/>
      <c r="CQ171" s="53"/>
      <c r="CS171" s="53"/>
      <c r="DH171" s="53"/>
      <c r="DI171" s="53"/>
    </row>
    <row r="172" spans="16:113" s="21" customFormat="1" ht="9" customHeight="1">
      <c r="P172" s="53"/>
      <c r="AF172" s="53"/>
      <c r="AG172" s="53"/>
      <c r="BC172" s="53"/>
      <c r="BU172" s="53"/>
      <c r="BV172" s="53"/>
      <c r="CP172" s="53"/>
      <c r="CQ172" s="53"/>
      <c r="CS172" s="53"/>
      <c r="DH172" s="53"/>
      <c r="DI172" s="53"/>
    </row>
    <row r="173" spans="16:113" s="21" customFormat="1" ht="9" customHeight="1">
      <c r="P173" s="53"/>
      <c r="AF173" s="53"/>
      <c r="AG173" s="53"/>
      <c r="BC173" s="53"/>
      <c r="BU173" s="53"/>
      <c r="BV173" s="53"/>
      <c r="CP173" s="53"/>
      <c r="CQ173" s="53"/>
      <c r="CS173" s="53"/>
      <c r="DH173" s="53"/>
      <c r="DI173" s="53"/>
    </row>
    <row r="174" spans="16:113" s="21" customFormat="1" ht="9" customHeight="1">
      <c r="P174" s="53"/>
      <c r="AF174" s="53"/>
      <c r="AG174" s="53"/>
      <c r="BC174" s="53"/>
      <c r="BU174" s="53"/>
      <c r="BV174" s="53"/>
      <c r="CP174" s="53"/>
      <c r="CQ174" s="53"/>
      <c r="CS174" s="53"/>
      <c r="DH174" s="53"/>
      <c r="DI174" s="53"/>
    </row>
    <row r="175" spans="16:113" s="21" customFormat="1" ht="9" customHeight="1">
      <c r="P175" s="53"/>
      <c r="AF175" s="53"/>
      <c r="AG175" s="53"/>
      <c r="BC175" s="53"/>
      <c r="BU175" s="53"/>
      <c r="BV175" s="53"/>
      <c r="CP175" s="53"/>
      <c r="CQ175" s="53"/>
      <c r="CS175" s="53"/>
      <c r="DH175" s="53"/>
      <c r="DI175" s="53"/>
    </row>
    <row r="176" spans="16:113" s="21" customFormat="1" ht="9" customHeight="1">
      <c r="P176" s="53"/>
      <c r="AF176" s="53"/>
      <c r="AG176" s="53"/>
      <c r="BC176" s="53"/>
      <c r="BU176" s="53"/>
      <c r="BV176" s="53"/>
      <c r="CP176" s="53"/>
      <c r="CQ176" s="53"/>
      <c r="CS176" s="53"/>
      <c r="DH176" s="53"/>
      <c r="DI176" s="53"/>
    </row>
    <row r="177" spans="16:113" s="21" customFormat="1" ht="9" customHeight="1">
      <c r="P177" s="53"/>
      <c r="AF177" s="53"/>
      <c r="AG177" s="53"/>
      <c r="BC177" s="53"/>
      <c r="BU177" s="53"/>
      <c r="BV177" s="53"/>
      <c r="CP177" s="53"/>
      <c r="CQ177" s="53"/>
      <c r="CS177" s="53"/>
      <c r="DH177" s="53"/>
      <c r="DI177" s="53"/>
    </row>
    <row r="178" spans="16:113" s="21" customFormat="1" ht="9" customHeight="1">
      <c r="P178" s="53"/>
      <c r="AF178" s="53"/>
      <c r="AG178" s="53"/>
      <c r="BC178" s="53"/>
      <c r="BU178" s="53"/>
      <c r="BV178" s="53"/>
      <c r="CP178" s="53"/>
      <c r="CQ178" s="53"/>
      <c r="CS178" s="53"/>
      <c r="DH178" s="53"/>
      <c r="DI178" s="53"/>
    </row>
    <row r="179" spans="16:113" s="21" customFormat="1" ht="9" customHeight="1">
      <c r="P179" s="53"/>
      <c r="AF179" s="53"/>
      <c r="AG179" s="53"/>
      <c r="BC179" s="53"/>
      <c r="BU179" s="53"/>
      <c r="BV179" s="53"/>
      <c r="CP179" s="53"/>
      <c r="CQ179" s="53"/>
      <c r="CS179" s="53"/>
      <c r="DH179" s="53"/>
      <c r="DI179" s="53"/>
    </row>
    <row r="180" spans="16:113" s="21" customFormat="1" ht="9" customHeight="1">
      <c r="P180" s="53"/>
      <c r="AF180" s="53"/>
      <c r="AG180" s="53"/>
      <c r="BC180" s="53"/>
      <c r="BU180" s="53"/>
      <c r="BV180" s="53"/>
      <c r="CP180" s="53"/>
      <c r="CQ180" s="53"/>
      <c r="CS180" s="53"/>
      <c r="DH180" s="53"/>
      <c r="DI180" s="53"/>
    </row>
    <row r="181" spans="16:113" s="21" customFormat="1" ht="9" customHeight="1">
      <c r="P181" s="53"/>
      <c r="AF181" s="53"/>
      <c r="AG181" s="53"/>
      <c r="BC181" s="53"/>
      <c r="BU181" s="53"/>
      <c r="BV181" s="53"/>
      <c r="CP181" s="53"/>
      <c r="CQ181" s="53"/>
      <c r="CS181" s="53"/>
      <c r="DH181" s="53"/>
      <c r="DI181" s="53"/>
    </row>
    <row r="182" spans="16:113" s="21" customFormat="1" ht="9" customHeight="1">
      <c r="P182" s="53"/>
      <c r="AF182" s="53"/>
      <c r="AG182" s="53"/>
      <c r="BC182" s="53"/>
      <c r="BU182" s="53"/>
      <c r="BV182" s="53"/>
      <c r="CP182" s="53"/>
      <c r="CQ182" s="53"/>
      <c r="CS182" s="53"/>
      <c r="DH182" s="53"/>
      <c r="DI182" s="53"/>
    </row>
    <row r="183" spans="16:113" s="21" customFormat="1" ht="9" customHeight="1">
      <c r="P183" s="53"/>
      <c r="AF183" s="53"/>
      <c r="AG183" s="53"/>
      <c r="BC183" s="53"/>
      <c r="BU183" s="53"/>
      <c r="BV183" s="53"/>
      <c r="CP183" s="53"/>
      <c r="CQ183" s="53"/>
      <c r="CS183" s="53"/>
      <c r="DH183" s="53"/>
      <c r="DI183" s="53"/>
    </row>
    <row r="184" spans="16:113" s="21" customFormat="1" ht="9" customHeight="1">
      <c r="P184" s="53"/>
      <c r="AF184" s="53"/>
      <c r="AG184" s="53"/>
      <c r="BC184" s="53"/>
      <c r="BU184" s="53"/>
      <c r="BV184" s="53"/>
      <c r="CP184" s="53"/>
      <c r="CQ184" s="53"/>
      <c r="CS184" s="53"/>
      <c r="DH184" s="53"/>
      <c r="DI184" s="53"/>
    </row>
    <row r="185" spans="16:113" s="21" customFormat="1" ht="9" customHeight="1">
      <c r="P185" s="53"/>
      <c r="AF185" s="53"/>
      <c r="AG185" s="53"/>
      <c r="BC185" s="53"/>
      <c r="BU185" s="53"/>
      <c r="BV185" s="53"/>
      <c r="CP185" s="53"/>
      <c r="CQ185" s="53"/>
      <c r="CS185" s="53"/>
      <c r="DH185" s="53"/>
      <c r="DI185" s="53"/>
    </row>
    <row r="186" spans="16:113" s="21" customFormat="1" ht="9" customHeight="1">
      <c r="P186" s="53"/>
      <c r="AF186" s="53"/>
      <c r="AG186" s="53"/>
      <c r="BC186" s="53"/>
      <c r="BU186" s="53"/>
      <c r="BV186" s="53"/>
      <c r="CP186" s="53"/>
      <c r="CQ186" s="53"/>
      <c r="CS186" s="53"/>
      <c r="DH186" s="53"/>
      <c r="DI186" s="53"/>
    </row>
    <row r="187" spans="16:113" s="21" customFormat="1" ht="9" customHeight="1">
      <c r="P187" s="53"/>
      <c r="AF187" s="53"/>
      <c r="AG187" s="53"/>
      <c r="BC187" s="53"/>
      <c r="BU187" s="53"/>
      <c r="BV187" s="53"/>
      <c r="CP187" s="53"/>
      <c r="CQ187" s="53"/>
      <c r="CS187" s="53"/>
      <c r="DH187" s="53"/>
      <c r="DI187" s="53"/>
    </row>
    <row r="188" spans="16:113" s="21" customFormat="1" ht="9" customHeight="1">
      <c r="P188" s="53"/>
      <c r="AF188" s="53"/>
      <c r="AG188" s="53"/>
      <c r="BC188" s="53"/>
      <c r="BU188" s="53"/>
      <c r="BV188" s="53"/>
      <c r="CP188" s="53"/>
      <c r="CQ188" s="53"/>
      <c r="CS188" s="53"/>
      <c r="DH188" s="53"/>
      <c r="DI188" s="53"/>
    </row>
    <row r="189" spans="16:113" s="21" customFormat="1" ht="9" customHeight="1">
      <c r="P189" s="53"/>
      <c r="AF189" s="53"/>
      <c r="AG189" s="53"/>
      <c r="BC189" s="53"/>
      <c r="BU189" s="53"/>
      <c r="BV189" s="53"/>
      <c r="CP189" s="53"/>
      <c r="CQ189" s="53"/>
      <c r="CS189" s="53"/>
      <c r="DH189" s="53"/>
      <c r="DI189" s="53"/>
    </row>
    <row r="190" spans="16:113" s="21" customFormat="1" ht="9" customHeight="1">
      <c r="P190" s="53"/>
      <c r="AF190" s="53"/>
      <c r="AG190" s="53"/>
      <c r="BC190" s="53"/>
      <c r="BU190" s="53"/>
      <c r="BV190" s="53"/>
      <c r="CP190" s="53"/>
      <c r="CQ190" s="53"/>
      <c r="CS190" s="53"/>
      <c r="DH190" s="53"/>
      <c r="DI190" s="53"/>
    </row>
    <row r="191" spans="16:113" s="21" customFormat="1" ht="9" customHeight="1">
      <c r="P191" s="53"/>
      <c r="AF191" s="53"/>
      <c r="AG191" s="53"/>
      <c r="BC191" s="53"/>
      <c r="BU191" s="53"/>
      <c r="BV191" s="53"/>
      <c r="CP191" s="53"/>
      <c r="CQ191" s="53"/>
      <c r="CS191" s="53"/>
      <c r="DH191" s="53"/>
      <c r="DI191" s="53"/>
    </row>
    <row r="192" spans="16:113" s="21" customFormat="1" ht="9" customHeight="1">
      <c r="P192" s="53"/>
      <c r="AF192" s="53"/>
      <c r="AG192" s="53"/>
      <c r="BC192" s="53"/>
      <c r="BU192" s="53"/>
      <c r="BV192" s="53"/>
      <c r="CP192" s="53"/>
      <c r="CQ192" s="53"/>
      <c r="CS192" s="53"/>
      <c r="DH192" s="53"/>
      <c r="DI192" s="53"/>
    </row>
    <row r="193" spans="16:113" s="21" customFormat="1" ht="9" customHeight="1">
      <c r="P193" s="53"/>
      <c r="AF193" s="53"/>
      <c r="AG193" s="53"/>
      <c r="BC193" s="53"/>
      <c r="BU193" s="53"/>
      <c r="BV193" s="53"/>
      <c r="CP193" s="53"/>
      <c r="CQ193" s="53"/>
      <c r="CS193" s="53"/>
      <c r="DH193" s="53"/>
      <c r="DI193" s="53"/>
    </row>
    <row r="194" spans="16:113" s="21" customFormat="1" ht="9" customHeight="1">
      <c r="P194" s="53"/>
      <c r="AF194" s="53"/>
      <c r="AG194" s="53"/>
      <c r="BC194" s="53"/>
      <c r="BU194" s="53"/>
      <c r="BV194" s="53"/>
      <c r="CP194" s="53"/>
      <c r="CQ194" s="53"/>
      <c r="CS194" s="53"/>
      <c r="DH194" s="53"/>
      <c r="DI194" s="53"/>
    </row>
    <row r="195" spans="16:113" s="21" customFormat="1" ht="9" customHeight="1">
      <c r="P195" s="53"/>
      <c r="AF195" s="53"/>
      <c r="AG195" s="53"/>
      <c r="BC195" s="53"/>
      <c r="BU195" s="53"/>
      <c r="BV195" s="53"/>
      <c r="CP195" s="53"/>
      <c r="CQ195" s="53"/>
      <c r="CS195" s="53"/>
      <c r="DH195" s="53"/>
      <c r="DI195" s="53"/>
    </row>
    <row r="196" spans="16:113" s="21" customFormat="1" ht="9" customHeight="1">
      <c r="P196" s="53"/>
      <c r="AF196" s="53"/>
      <c r="AG196" s="53"/>
      <c r="BC196" s="53"/>
      <c r="BU196" s="53"/>
      <c r="BV196" s="53"/>
      <c r="CP196" s="53"/>
      <c r="CQ196" s="53"/>
      <c r="CS196" s="53"/>
      <c r="DH196" s="53"/>
      <c r="DI196" s="53"/>
    </row>
    <row r="197" spans="16:113" s="21" customFormat="1" ht="9" customHeight="1">
      <c r="P197" s="53"/>
      <c r="AF197" s="53"/>
      <c r="AG197" s="53"/>
      <c r="BC197" s="53"/>
      <c r="BU197" s="53"/>
      <c r="BV197" s="53"/>
      <c r="CP197" s="53"/>
      <c r="CQ197" s="53"/>
      <c r="CS197" s="53"/>
      <c r="DH197" s="53"/>
      <c r="DI197" s="53"/>
    </row>
    <row r="198" spans="16:113" s="21" customFormat="1" ht="9" customHeight="1">
      <c r="P198" s="53"/>
      <c r="AF198" s="53"/>
      <c r="AG198" s="53"/>
      <c r="BC198" s="53"/>
      <c r="BU198" s="53"/>
      <c r="BV198" s="53"/>
      <c r="CP198" s="53"/>
      <c r="CQ198" s="53"/>
      <c r="CS198" s="53"/>
      <c r="DH198" s="53"/>
      <c r="DI198" s="53"/>
    </row>
    <row r="199" spans="16:113" s="21" customFormat="1" ht="9" customHeight="1">
      <c r="P199" s="53"/>
      <c r="AF199" s="53"/>
      <c r="AG199" s="53"/>
      <c r="BC199" s="53"/>
      <c r="BU199" s="53"/>
      <c r="BV199" s="53"/>
      <c r="CP199" s="53"/>
      <c r="CQ199" s="53"/>
      <c r="CS199" s="53"/>
      <c r="DH199" s="53"/>
      <c r="DI199" s="53"/>
    </row>
    <row r="200" spans="16:113" s="21" customFormat="1" ht="9" customHeight="1">
      <c r="P200" s="53"/>
      <c r="AF200" s="53"/>
      <c r="AG200" s="53"/>
      <c r="BC200" s="53"/>
      <c r="BU200" s="53"/>
      <c r="BV200" s="53"/>
      <c r="CP200" s="53"/>
      <c r="CQ200" s="53"/>
      <c r="CS200" s="53"/>
      <c r="DH200" s="53"/>
      <c r="DI200" s="53"/>
    </row>
    <row r="201" spans="16:113" s="21" customFormat="1" ht="9" customHeight="1">
      <c r="P201" s="53"/>
      <c r="AF201" s="53"/>
      <c r="AG201" s="53"/>
      <c r="BC201" s="53"/>
      <c r="BU201" s="53"/>
      <c r="BV201" s="53"/>
      <c r="CP201" s="53"/>
      <c r="CQ201" s="53"/>
      <c r="CS201" s="53"/>
      <c r="DH201" s="53"/>
      <c r="DI201" s="53"/>
    </row>
    <row r="202" spans="16:113" s="21" customFormat="1" ht="9" customHeight="1">
      <c r="P202" s="53"/>
      <c r="AF202" s="53"/>
      <c r="AG202" s="53"/>
      <c r="BC202" s="53"/>
      <c r="BU202" s="53"/>
      <c r="BV202" s="53"/>
      <c r="CP202" s="53"/>
      <c r="CQ202" s="53"/>
      <c r="CS202" s="53"/>
      <c r="DH202" s="53"/>
      <c r="DI202" s="53"/>
    </row>
    <row r="203" spans="16:113" s="21" customFormat="1" ht="9" customHeight="1">
      <c r="P203" s="53"/>
      <c r="AF203" s="53"/>
      <c r="AG203" s="53"/>
      <c r="BC203" s="53"/>
      <c r="BU203" s="53"/>
      <c r="BV203" s="53"/>
      <c r="CP203" s="53"/>
      <c r="CQ203" s="53"/>
      <c r="CS203" s="53"/>
      <c r="DH203" s="53"/>
      <c r="DI203" s="53"/>
    </row>
    <row r="204" spans="16:113" s="21" customFormat="1" ht="9" customHeight="1">
      <c r="P204" s="53"/>
      <c r="AF204" s="53"/>
      <c r="AG204" s="53"/>
      <c r="BC204" s="53"/>
      <c r="BU204" s="53"/>
      <c r="BV204" s="53"/>
      <c r="CP204" s="53"/>
      <c r="CQ204" s="53"/>
      <c r="CS204" s="53"/>
      <c r="DH204" s="53"/>
      <c r="DI204" s="53"/>
    </row>
    <row r="205" spans="16:113" s="21" customFormat="1" ht="9" customHeight="1">
      <c r="P205" s="53"/>
      <c r="AF205" s="53"/>
      <c r="AG205" s="53"/>
      <c r="BC205" s="53"/>
      <c r="BU205" s="53"/>
      <c r="BV205" s="53"/>
      <c r="CP205" s="53"/>
      <c r="CQ205" s="53"/>
      <c r="CS205" s="53"/>
      <c r="DH205" s="53"/>
      <c r="DI205" s="53"/>
    </row>
    <row r="206" spans="16:113" s="21" customFormat="1" ht="9" customHeight="1">
      <c r="P206" s="53"/>
      <c r="AF206" s="53"/>
      <c r="AG206" s="53"/>
      <c r="BC206" s="53"/>
      <c r="BU206" s="53"/>
      <c r="BV206" s="53"/>
      <c r="CP206" s="53"/>
      <c r="CQ206" s="53"/>
      <c r="CS206" s="53"/>
      <c r="DH206" s="53"/>
      <c r="DI206" s="53"/>
    </row>
    <row r="207" spans="16:113" s="21" customFormat="1" ht="9" customHeight="1">
      <c r="P207" s="53"/>
      <c r="AF207" s="53"/>
      <c r="AG207" s="53"/>
      <c r="BC207" s="53"/>
      <c r="BU207" s="53"/>
      <c r="BV207" s="53"/>
      <c r="CP207" s="53"/>
      <c r="CQ207" s="53"/>
      <c r="CS207" s="53"/>
      <c r="DH207" s="53"/>
      <c r="DI207" s="53"/>
    </row>
    <row r="208" spans="16:113" s="21" customFormat="1" ht="9" customHeight="1">
      <c r="P208" s="53"/>
      <c r="AF208" s="53"/>
      <c r="AG208" s="53"/>
      <c r="BC208" s="53"/>
      <c r="BU208" s="53"/>
      <c r="BV208" s="53"/>
      <c r="CP208" s="53"/>
      <c r="CQ208" s="53"/>
      <c r="CS208" s="53"/>
      <c r="DH208" s="53"/>
      <c r="DI208" s="53"/>
    </row>
    <row r="209" spans="16:113" s="21" customFormat="1" ht="9" customHeight="1">
      <c r="P209" s="53"/>
      <c r="AF209" s="53"/>
      <c r="AG209" s="53"/>
      <c r="BC209" s="53"/>
      <c r="BU209" s="53"/>
      <c r="BV209" s="53"/>
      <c r="CP209" s="53"/>
      <c r="CQ209" s="53"/>
      <c r="CS209" s="53"/>
      <c r="DH209" s="53"/>
      <c r="DI209" s="53"/>
    </row>
    <row r="210" spans="16:113" s="21" customFormat="1" ht="9" customHeight="1">
      <c r="P210" s="53"/>
      <c r="AF210" s="53"/>
      <c r="AG210" s="53"/>
      <c r="BC210" s="53"/>
      <c r="BU210" s="53"/>
      <c r="BV210" s="53"/>
      <c r="CP210" s="53"/>
      <c r="CQ210" s="53"/>
      <c r="CS210" s="53"/>
      <c r="DH210" s="53"/>
      <c r="DI210" s="53"/>
    </row>
    <row r="211" spans="16:113" s="21" customFormat="1" ht="9" customHeight="1">
      <c r="P211" s="53"/>
      <c r="AF211" s="53"/>
      <c r="AG211" s="53"/>
      <c r="BC211" s="53"/>
      <c r="BU211" s="53"/>
      <c r="BV211" s="53"/>
      <c r="CP211" s="53"/>
      <c r="CQ211" s="53"/>
      <c r="CS211" s="53"/>
      <c r="DH211" s="53"/>
      <c r="DI211" s="53"/>
    </row>
    <row r="212" spans="16:113" s="21" customFormat="1" ht="9" customHeight="1">
      <c r="P212" s="53"/>
      <c r="AF212" s="53"/>
      <c r="AG212" s="53"/>
      <c r="BC212" s="53"/>
      <c r="BU212" s="53"/>
      <c r="BV212" s="53"/>
      <c r="CP212" s="53"/>
      <c r="CQ212" s="53"/>
      <c r="CS212" s="53"/>
      <c r="DH212" s="53"/>
      <c r="DI212" s="53"/>
    </row>
    <row r="213" spans="16:113" s="21" customFormat="1" ht="9" customHeight="1">
      <c r="P213" s="53"/>
      <c r="AF213" s="53"/>
      <c r="AG213" s="53"/>
      <c r="BC213" s="53"/>
      <c r="BU213" s="53"/>
      <c r="BV213" s="53"/>
      <c r="CP213" s="53"/>
      <c r="CQ213" s="53"/>
      <c r="CS213" s="53"/>
      <c r="DH213" s="53"/>
      <c r="DI213" s="53"/>
    </row>
    <row r="214" spans="16:113" s="21" customFormat="1" ht="9" customHeight="1">
      <c r="P214" s="53"/>
      <c r="AF214" s="53"/>
      <c r="AG214" s="53"/>
      <c r="BC214" s="53"/>
      <c r="BU214" s="53"/>
      <c r="BV214" s="53"/>
      <c r="CP214" s="53"/>
      <c r="CQ214" s="53"/>
      <c r="CS214" s="53"/>
      <c r="DH214" s="53"/>
      <c r="DI214" s="53"/>
    </row>
    <row r="215" spans="16:113" s="21" customFormat="1" ht="9" customHeight="1">
      <c r="P215" s="53"/>
      <c r="AF215" s="53"/>
      <c r="AG215" s="53"/>
      <c r="BC215" s="53"/>
      <c r="BU215" s="53"/>
      <c r="BV215" s="53"/>
      <c r="CP215" s="53"/>
      <c r="CQ215" s="53"/>
      <c r="CS215" s="53"/>
      <c r="DH215" s="53"/>
      <c r="DI215" s="53"/>
    </row>
    <row r="216" spans="16:113" s="21" customFormat="1" ht="9" customHeight="1">
      <c r="P216" s="53"/>
      <c r="AF216" s="53"/>
      <c r="AG216" s="53"/>
      <c r="BC216" s="53"/>
      <c r="BU216" s="53"/>
      <c r="BV216" s="53"/>
      <c r="CP216" s="53"/>
      <c r="CQ216" s="53"/>
      <c r="CS216" s="53"/>
      <c r="DH216" s="53"/>
      <c r="DI216" s="53"/>
    </row>
    <row r="217" spans="16:113" s="21" customFormat="1" ht="9" customHeight="1">
      <c r="P217" s="53"/>
      <c r="AF217" s="53"/>
      <c r="AG217" s="53"/>
      <c r="BC217" s="53"/>
      <c r="BU217" s="53"/>
      <c r="BV217" s="53"/>
      <c r="CP217" s="53"/>
      <c r="CQ217" s="53"/>
      <c r="CS217" s="53"/>
      <c r="DH217" s="53"/>
      <c r="DI217" s="53"/>
    </row>
    <row r="218" spans="16:113" s="21" customFormat="1" ht="9" customHeight="1">
      <c r="P218" s="53"/>
      <c r="AF218" s="53"/>
      <c r="AG218" s="53"/>
      <c r="BC218" s="53"/>
      <c r="BU218" s="53"/>
      <c r="BV218" s="53"/>
      <c r="CP218" s="53"/>
      <c r="CQ218" s="53"/>
      <c r="CS218" s="53"/>
      <c r="DH218" s="53"/>
      <c r="DI218" s="53"/>
    </row>
    <row r="219" spans="16:113" s="21" customFormat="1" ht="9" customHeight="1">
      <c r="P219" s="53"/>
      <c r="AF219" s="53"/>
      <c r="AG219" s="53"/>
      <c r="BC219" s="53"/>
      <c r="BU219" s="53"/>
      <c r="BV219" s="53"/>
      <c r="CP219" s="53"/>
      <c r="CQ219" s="53"/>
      <c r="CS219" s="53"/>
      <c r="DH219" s="53"/>
      <c r="DI219" s="53"/>
    </row>
    <row r="220" spans="16:113" s="21" customFormat="1" ht="9" customHeight="1">
      <c r="P220" s="53"/>
      <c r="AF220" s="53"/>
      <c r="AG220" s="53"/>
      <c r="BC220" s="53"/>
      <c r="BU220" s="53"/>
      <c r="BV220" s="53"/>
      <c r="CP220" s="53"/>
      <c r="CQ220" s="53"/>
      <c r="CS220" s="53"/>
      <c r="DH220" s="53"/>
      <c r="DI220" s="53"/>
    </row>
    <row r="221" spans="16:113" s="21" customFormat="1" ht="9" customHeight="1">
      <c r="P221" s="53"/>
      <c r="AF221" s="53"/>
      <c r="AG221" s="53"/>
      <c r="BC221" s="53"/>
      <c r="BU221" s="53"/>
      <c r="BV221" s="53"/>
      <c r="CP221" s="53"/>
      <c r="CQ221" s="53"/>
      <c r="CS221" s="53"/>
      <c r="DH221" s="53"/>
      <c r="DI221" s="53"/>
    </row>
    <row r="222" spans="16:113" s="21" customFormat="1" ht="9" customHeight="1">
      <c r="P222" s="53"/>
      <c r="AF222" s="53"/>
      <c r="AG222" s="53"/>
      <c r="BC222" s="53"/>
      <c r="BU222" s="53"/>
      <c r="BV222" s="53"/>
      <c r="CP222" s="53"/>
      <c r="CQ222" s="53"/>
      <c r="CS222" s="53"/>
      <c r="DH222" s="53"/>
      <c r="DI222" s="53"/>
    </row>
    <row r="223" spans="16:113" s="21" customFormat="1" ht="9" customHeight="1">
      <c r="P223" s="53"/>
      <c r="AF223" s="53"/>
      <c r="AG223" s="53"/>
      <c r="BC223" s="53"/>
      <c r="BU223" s="53"/>
      <c r="BV223" s="53"/>
      <c r="CP223" s="53"/>
      <c r="CQ223" s="53"/>
      <c r="CS223" s="53"/>
      <c r="DH223" s="53"/>
      <c r="DI223" s="53"/>
    </row>
    <row r="224" spans="16:113" s="21" customFormat="1" ht="9" customHeight="1">
      <c r="P224" s="53"/>
      <c r="AF224" s="53"/>
      <c r="AG224" s="53"/>
      <c r="BC224" s="53"/>
      <c r="BU224" s="53"/>
      <c r="BV224" s="53"/>
      <c r="CP224" s="53"/>
      <c r="CQ224" s="53"/>
      <c r="CS224" s="53"/>
      <c r="DH224" s="53"/>
      <c r="DI224" s="53"/>
    </row>
    <row r="225" spans="16:113" s="21" customFormat="1" ht="9" customHeight="1">
      <c r="P225" s="53"/>
      <c r="AF225" s="53"/>
      <c r="AG225" s="53"/>
      <c r="BC225" s="53"/>
      <c r="BU225" s="53"/>
      <c r="BV225" s="53"/>
      <c r="CP225" s="53"/>
      <c r="CQ225" s="53"/>
      <c r="CS225" s="53"/>
      <c r="DH225" s="53"/>
      <c r="DI225" s="53"/>
    </row>
    <row r="226" spans="16:113" s="21" customFormat="1" ht="9" customHeight="1">
      <c r="P226" s="53"/>
      <c r="AF226" s="53"/>
      <c r="AG226" s="53"/>
      <c r="BC226" s="53"/>
      <c r="BU226" s="53"/>
      <c r="BV226" s="53"/>
      <c r="CP226" s="53"/>
      <c r="CQ226" s="53"/>
      <c r="CS226" s="53"/>
      <c r="DH226" s="53"/>
      <c r="DI226" s="53"/>
    </row>
    <row r="227" spans="16:113" s="21" customFormat="1" ht="9" customHeight="1">
      <c r="P227" s="53"/>
      <c r="AF227" s="53"/>
      <c r="AG227" s="53"/>
      <c r="BC227" s="53"/>
      <c r="BU227" s="53"/>
      <c r="BV227" s="53"/>
      <c r="CP227" s="53"/>
      <c r="CQ227" s="53"/>
      <c r="CS227" s="53"/>
      <c r="DH227" s="53"/>
      <c r="DI227" s="53"/>
    </row>
    <row r="228" spans="16:113" s="21" customFormat="1" ht="9" customHeight="1">
      <c r="P228" s="53"/>
      <c r="AF228" s="53"/>
      <c r="AG228" s="53"/>
      <c r="BC228" s="53"/>
      <c r="BU228" s="53"/>
      <c r="BV228" s="53"/>
      <c r="CP228" s="53"/>
      <c r="CQ228" s="53"/>
      <c r="CS228" s="53"/>
      <c r="DH228" s="53"/>
      <c r="DI228" s="53"/>
    </row>
    <row r="229" spans="16:113" s="21" customFormat="1" ht="9" customHeight="1">
      <c r="P229" s="53"/>
      <c r="AF229" s="53"/>
      <c r="AG229" s="53"/>
      <c r="BC229" s="53"/>
      <c r="BU229" s="53"/>
      <c r="BV229" s="53"/>
      <c r="CP229" s="53"/>
      <c r="CQ229" s="53"/>
      <c r="CS229" s="53"/>
      <c r="DH229" s="53"/>
      <c r="DI229" s="53"/>
    </row>
    <row r="230" spans="16:113" s="21" customFormat="1" ht="9" customHeight="1">
      <c r="P230" s="53"/>
      <c r="AF230" s="53"/>
      <c r="AG230" s="53"/>
      <c r="BC230" s="53"/>
      <c r="BU230" s="53"/>
      <c r="BV230" s="53"/>
      <c r="CP230" s="53"/>
      <c r="CQ230" s="53"/>
      <c r="CS230" s="53"/>
      <c r="DH230" s="53"/>
      <c r="DI230" s="53"/>
    </row>
    <row r="231" spans="16:113" s="21" customFormat="1" ht="9" customHeight="1">
      <c r="P231" s="53"/>
      <c r="AF231" s="53"/>
      <c r="AG231" s="53"/>
      <c r="BC231" s="53"/>
      <c r="BU231" s="53"/>
      <c r="BV231" s="53"/>
      <c r="CP231" s="53"/>
      <c r="CQ231" s="53"/>
      <c r="CS231" s="53"/>
      <c r="DH231" s="53"/>
      <c r="DI231" s="53"/>
    </row>
    <row r="232" spans="16:113" s="21" customFormat="1" ht="9" customHeight="1">
      <c r="P232" s="53"/>
      <c r="AF232" s="53"/>
      <c r="AG232" s="53"/>
      <c r="BC232" s="53"/>
      <c r="BU232" s="53"/>
      <c r="BV232" s="53"/>
      <c r="CP232" s="53"/>
      <c r="CQ232" s="53"/>
      <c r="CS232" s="53"/>
      <c r="DH232" s="53"/>
      <c r="DI232" s="53"/>
    </row>
    <row r="233" spans="16:113" s="21" customFormat="1" ht="9" customHeight="1">
      <c r="P233" s="53"/>
      <c r="AF233" s="53"/>
      <c r="AG233" s="53"/>
      <c r="BC233" s="53"/>
      <c r="BU233" s="53"/>
      <c r="BV233" s="53"/>
      <c r="CP233" s="53"/>
      <c r="CQ233" s="53"/>
      <c r="CS233" s="53"/>
      <c r="DH233" s="53"/>
      <c r="DI233" s="53"/>
    </row>
    <row r="234" spans="16:113" s="21" customFormat="1" ht="9" customHeight="1">
      <c r="P234" s="53"/>
      <c r="AF234" s="53"/>
      <c r="AG234" s="53"/>
      <c r="BC234" s="53"/>
      <c r="BU234" s="53"/>
      <c r="BV234" s="53"/>
      <c r="CP234" s="53"/>
      <c r="CQ234" s="53"/>
      <c r="CS234" s="53"/>
      <c r="DH234" s="53"/>
      <c r="DI234" s="53"/>
    </row>
    <row r="235" spans="16:113" s="21" customFormat="1" ht="9" customHeight="1">
      <c r="P235" s="53"/>
      <c r="AF235" s="53"/>
      <c r="AG235" s="53"/>
      <c r="BC235" s="53"/>
      <c r="BU235" s="53"/>
      <c r="BV235" s="53"/>
      <c r="CP235" s="53"/>
      <c r="CQ235" s="53"/>
      <c r="CS235" s="53"/>
      <c r="DH235" s="53"/>
      <c r="DI235" s="53"/>
    </row>
    <row r="236" spans="16:113" s="21" customFormat="1" ht="9" customHeight="1">
      <c r="P236" s="53"/>
      <c r="AF236" s="53"/>
      <c r="AG236" s="53"/>
      <c r="BC236" s="53"/>
      <c r="BU236" s="53"/>
      <c r="BV236" s="53"/>
      <c r="CP236" s="53"/>
      <c r="CQ236" s="53"/>
      <c r="CS236" s="53"/>
      <c r="DH236" s="53"/>
      <c r="DI236" s="53"/>
    </row>
    <row r="237" spans="16:113" s="21" customFormat="1" ht="9" customHeight="1">
      <c r="P237" s="53"/>
      <c r="AF237" s="53"/>
      <c r="AG237" s="53"/>
      <c r="BC237" s="53"/>
      <c r="BU237" s="53"/>
      <c r="BV237" s="53"/>
      <c r="CP237" s="53"/>
      <c r="CQ237" s="53"/>
      <c r="CS237" s="53"/>
      <c r="DH237" s="53"/>
      <c r="DI237" s="53"/>
    </row>
    <row r="238" spans="16:113" s="21" customFormat="1" ht="9" customHeight="1">
      <c r="P238" s="53"/>
      <c r="AF238" s="53"/>
      <c r="AG238" s="53"/>
      <c r="BC238" s="53"/>
      <c r="BU238" s="53"/>
      <c r="BV238" s="53"/>
      <c r="CP238" s="53"/>
      <c r="CQ238" s="53"/>
      <c r="CS238" s="53"/>
      <c r="DH238" s="53"/>
      <c r="DI238" s="53"/>
    </row>
    <row r="239" spans="16:113" s="21" customFormat="1" ht="9" customHeight="1">
      <c r="P239" s="53"/>
      <c r="AF239" s="53"/>
      <c r="AG239" s="53"/>
      <c r="BC239" s="53"/>
      <c r="BU239" s="53"/>
      <c r="BV239" s="53"/>
      <c r="CP239" s="53"/>
      <c r="CQ239" s="53"/>
      <c r="CS239" s="53"/>
      <c r="DH239" s="53"/>
      <c r="DI239" s="53"/>
    </row>
    <row r="240" spans="16:113" s="21" customFormat="1" ht="9" customHeight="1">
      <c r="P240" s="53"/>
      <c r="AF240" s="53"/>
      <c r="AG240" s="53"/>
      <c r="BC240" s="53"/>
      <c r="BU240" s="53"/>
      <c r="BV240" s="53"/>
      <c r="CP240" s="53"/>
      <c r="CQ240" s="53"/>
      <c r="CS240" s="53"/>
      <c r="DH240" s="53"/>
      <c r="DI240" s="53"/>
    </row>
    <row r="241" spans="16:113" s="21" customFormat="1" ht="9" customHeight="1">
      <c r="P241" s="53"/>
      <c r="AF241" s="53"/>
      <c r="AG241" s="53"/>
      <c r="BC241" s="53"/>
      <c r="BU241" s="53"/>
      <c r="BV241" s="53"/>
      <c r="CP241" s="53"/>
      <c r="CQ241" s="53"/>
      <c r="CS241" s="53"/>
      <c r="DH241" s="53"/>
      <c r="DI241" s="53"/>
    </row>
    <row r="242" spans="16:113" s="21" customFormat="1" ht="9" customHeight="1">
      <c r="P242" s="53"/>
      <c r="AF242" s="53"/>
      <c r="AG242" s="53"/>
      <c r="BC242" s="53"/>
      <c r="BU242" s="53"/>
      <c r="BV242" s="53"/>
      <c r="CP242" s="53"/>
      <c r="CQ242" s="53"/>
      <c r="CS242" s="53"/>
      <c r="DH242" s="53"/>
      <c r="DI242" s="53"/>
    </row>
    <row r="243" spans="16:113" s="21" customFormat="1" ht="9" customHeight="1">
      <c r="P243" s="53"/>
      <c r="AF243" s="53"/>
      <c r="AG243" s="53"/>
      <c r="BC243" s="53"/>
      <c r="BU243" s="53"/>
      <c r="BV243" s="53"/>
      <c r="CP243" s="53"/>
      <c r="CQ243" s="53"/>
      <c r="CS243" s="53"/>
      <c r="DH243" s="53"/>
      <c r="DI243" s="53"/>
    </row>
    <row r="244" spans="16:113" s="21" customFormat="1" ht="9" customHeight="1">
      <c r="P244" s="53"/>
      <c r="AF244" s="53"/>
      <c r="AG244" s="53"/>
      <c r="BC244" s="53"/>
      <c r="BU244" s="53"/>
      <c r="BV244" s="53"/>
      <c r="CP244" s="53"/>
      <c r="CQ244" s="53"/>
      <c r="CS244" s="53"/>
      <c r="DH244" s="53"/>
      <c r="DI244" s="53"/>
    </row>
    <row r="245" spans="16:113" s="21" customFormat="1" ht="9" customHeight="1">
      <c r="P245" s="53"/>
      <c r="AF245" s="53"/>
      <c r="AG245" s="53"/>
      <c r="BC245" s="53"/>
      <c r="BU245" s="53"/>
      <c r="BV245" s="53"/>
      <c r="CP245" s="53"/>
      <c r="CQ245" s="53"/>
      <c r="CS245" s="53"/>
      <c r="DH245" s="53"/>
      <c r="DI245" s="53"/>
    </row>
    <row r="246" spans="16:113" s="21" customFormat="1" ht="9" customHeight="1">
      <c r="P246" s="53"/>
      <c r="AF246" s="53"/>
      <c r="AG246" s="53"/>
      <c r="BC246" s="53"/>
      <c r="BU246" s="53"/>
      <c r="BV246" s="53"/>
      <c r="CP246" s="53"/>
      <c r="CQ246" s="53"/>
      <c r="CS246" s="53"/>
      <c r="DH246" s="53"/>
      <c r="DI246" s="53"/>
    </row>
    <row r="247" spans="16:113" s="21" customFormat="1" ht="9" customHeight="1">
      <c r="P247" s="53"/>
      <c r="AF247" s="53"/>
      <c r="AG247" s="53"/>
      <c r="BC247" s="53"/>
      <c r="BU247" s="53"/>
      <c r="BV247" s="53"/>
      <c r="CP247" s="53"/>
      <c r="CQ247" s="53"/>
      <c r="CS247" s="53"/>
      <c r="DH247" s="53"/>
      <c r="DI247" s="53"/>
    </row>
    <row r="248" spans="16:113" s="21" customFormat="1" ht="9" customHeight="1">
      <c r="P248" s="53"/>
      <c r="AF248" s="53"/>
      <c r="AG248" s="53"/>
      <c r="BC248" s="53"/>
      <c r="BU248" s="53"/>
      <c r="BV248" s="53"/>
      <c r="CP248" s="53"/>
      <c r="CQ248" s="53"/>
      <c r="CS248" s="53"/>
      <c r="DH248" s="53"/>
      <c r="DI248" s="53"/>
    </row>
    <row r="249" spans="16:113" s="21" customFormat="1" ht="9" customHeight="1">
      <c r="P249" s="53"/>
      <c r="AF249" s="53"/>
      <c r="AG249" s="53"/>
      <c r="BC249" s="53"/>
      <c r="BU249" s="53"/>
      <c r="BV249" s="53"/>
      <c r="CP249" s="53"/>
      <c r="CQ249" s="53"/>
      <c r="CS249" s="53"/>
      <c r="DH249" s="53"/>
      <c r="DI249" s="53"/>
    </row>
    <row r="250" spans="16:113" s="21" customFormat="1" ht="9" customHeight="1">
      <c r="P250" s="53"/>
      <c r="AF250" s="53"/>
      <c r="AG250" s="53"/>
      <c r="BC250" s="53"/>
      <c r="BU250" s="53"/>
      <c r="BV250" s="53"/>
      <c r="CP250" s="53"/>
      <c r="CQ250" s="53"/>
      <c r="CS250" s="53"/>
      <c r="DH250" s="53"/>
      <c r="DI250" s="53"/>
    </row>
    <row r="251" spans="16:113" s="21" customFormat="1" ht="9" customHeight="1">
      <c r="P251" s="53"/>
      <c r="AF251" s="53"/>
      <c r="AG251" s="53"/>
      <c r="BC251" s="53"/>
      <c r="BU251" s="53"/>
      <c r="BV251" s="53"/>
      <c r="CP251" s="53"/>
      <c r="CQ251" s="53"/>
      <c r="CS251" s="53"/>
      <c r="DH251" s="53"/>
      <c r="DI251" s="53"/>
    </row>
    <row r="252" spans="16:113" s="21" customFormat="1" ht="9" customHeight="1">
      <c r="P252" s="53"/>
      <c r="AF252" s="53"/>
      <c r="AG252" s="53"/>
      <c r="BC252" s="53"/>
      <c r="BU252" s="53"/>
      <c r="BV252" s="53"/>
      <c r="CP252" s="53"/>
      <c r="CQ252" s="53"/>
      <c r="CS252" s="53"/>
      <c r="DH252" s="53"/>
      <c r="DI252" s="53"/>
    </row>
    <row r="253" spans="16:113" s="21" customFormat="1" ht="9" customHeight="1">
      <c r="P253" s="53"/>
      <c r="AF253" s="53"/>
      <c r="AG253" s="53"/>
      <c r="BC253" s="53"/>
      <c r="BU253" s="53"/>
      <c r="BV253" s="53"/>
      <c r="CP253" s="53"/>
      <c r="CQ253" s="53"/>
      <c r="CS253" s="53"/>
      <c r="DH253" s="53"/>
      <c r="DI253" s="53"/>
    </row>
    <row r="254" spans="16:113" s="21" customFormat="1" ht="9" customHeight="1">
      <c r="P254" s="53"/>
      <c r="AF254" s="53"/>
      <c r="AG254" s="53"/>
      <c r="BC254" s="53"/>
      <c r="BU254" s="53"/>
      <c r="BV254" s="53"/>
      <c r="CP254" s="53"/>
      <c r="CQ254" s="53"/>
      <c r="CS254" s="53"/>
      <c r="DH254" s="53"/>
      <c r="DI254" s="53"/>
    </row>
    <row r="255" spans="16:113" s="21" customFormat="1" ht="9" customHeight="1">
      <c r="P255" s="53"/>
      <c r="AF255" s="53"/>
      <c r="AG255" s="53"/>
      <c r="BC255" s="53"/>
      <c r="BU255" s="53"/>
      <c r="BV255" s="53"/>
      <c r="CP255" s="53"/>
      <c r="CQ255" s="53"/>
      <c r="CS255" s="53"/>
      <c r="DH255" s="53"/>
      <c r="DI255" s="53"/>
    </row>
    <row r="256" spans="16:113" s="21" customFormat="1" ht="9" customHeight="1">
      <c r="P256" s="53"/>
      <c r="AF256" s="53"/>
      <c r="AG256" s="53"/>
      <c r="BC256" s="53"/>
      <c r="BU256" s="53"/>
      <c r="BV256" s="53"/>
      <c r="CP256" s="53"/>
      <c r="CQ256" s="53"/>
      <c r="CS256" s="53"/>
      <c r="DH256" s="53"/>
      <c r="DI256" s="53"/>
    </row>
    <row r="257" spans="16:113" s="21" customFormat="1" ht="9" customHeight="1">
      <c r="P257" s="53"/>
      <c r="AF257" s="53"/>
      <c r="AG257" s="53"/>
      <c r="BC257" s="53"/>
      <c r="BU257" s="53"/>
      <c r="BV257" s="53"/>
      <c r="CP257" s="53"/>
      <c r="CQ257" s="53"/>
      <c r="CS257" s="53"/>
      <c r="DH257" s="53"/>
      <c r="DI257" s="53"/>
    </row>
    <row r="258" spans="16:113" s="21" customFormat="1" ht="9" customHeight="1">
      <c r="P258" s="53"/>
      <c r="AF258" s="53"/>
      <c r="AG258" s="53"/>
      <c r="BC258" s="53"/>
      <c r="BU258" s="53"/>
      <c r="BV258" s="53"/>
      <c r="CP258" s="53"/>
      <c r="CQ258" s="53"/>
      <c r="CS258" s="53"/>
      <c r="DH258" s="53"/>
      <c r="DI258" s="53"/>
    </row>
    <row r="259" spans="16:113" s="21" customFormat="1" ht="9" customHeight="1">
      <c r="P259" s="53"/>
      <c r="AF259" s="53"/>
      <c r="AG259" s="53"/>
      <c r="BC259" s="53"/>
      <c r="BU259" s="53"/>
      <c r="BV259" s="53"/>
      <c r="CP259" s="53"/>
      <c r="CQ259" s="53"/>
      <c r="CS259" s="53"/>
      <c r="DH259" s="53"/>
      <c r="DI259" s="53"/>
    </row>
    <row r="260" spans="16:113" s="21" customFormat="1" ht="9" customHeight="1">
      <c r="P260" s="53"/>
      <c r="AF260" s="53"/>
      <c r="AG260" s="53"/>
      <c r="BC260" s="53"/>
      <c r="BU260" s="53"/>
      <c r="BV260" s="53"/>
      <c r="CP260" s="53"/>
      <c r="CQ260" s="53"/>
      <c r="CS260" s="53"/>
      <c r="DH260" s="53"/>
      <c r="DI260" s="53"/>
    </row>
    <row r="261" spans="16:113" s="21" customFormat="1" ht="9" customHeight="1">
      <c r="P261" s="53"/>
      <c r="AF261" s="53"/>
      <c r="AG261" s="53"/>
      <c r="BC261" s="53"/>
      <c r="BU261" s="53"/>
      <c r="BV261" s="53"/>
      <c r="CP261" s="53"/>
      <c r="CQ261" s="53"/>
      <c r="CS261" s="53"/>
      <c r="DH261" s="53"/>
      <c r="DI261" s="53"/>
    </row>
    <row r="262" spans="16:113" s="21" customFormat="1" ht="9" customHeight="1">
      <c r="P262" s="53"/>
      <c r="AF262" s="53"/>
      <c r="AG262" s="53"/>
      <c r="BC262" s="53"/>
      <c r="BU262" s="53"/>
      <c r="BV262" s="53"/>
      <c r="CP262" s="53"/>
      <c r="CQ262" s="53"/>
      <c r="CS262" s="53"/>
      <c r="DH262" s="53"/>
      <c r="DI262" s="53"/>
    </row>
    <row r="263" spans="16:113" s="21" customFormat="1" ht="9" customHeight="1">
      <c r="P263" s="53"/>
      <c r="AF263" s="53"/>
      <c r="AG263" s="53"/>
      <c r="BC263" s="53"/>
      <c r="BU263" s="53"/>
      <c r="BV263" s="53"/>
      <c r="CP263" s="53"/>
      <c r="CQ263" s="53"/>
      <c r="CS263" s="53"/>
      <c r="DH263" s="53"/>
      <c r="DI263" s="53"/>
    </row>
    <row r="264" spans="16:113" s="21" customFormat="1" ht="9" customHeight="1">
      <c r="P264" s="53"/>
      <c r="AF264" s="53"/>
      <c r="AG264" s="53"/>
      <c r="BC264" s="53"/>
      <c r="BU264" s="53"/>
      <c r="BV264" s="53"/>
      <c r="CP264" s="53"/>
      <c r="CQ264" s="53"/>
      <c r="CS264" s="53"/>
      <c r="DH264" s="53"/>
      <c r="DI264" s="53"/>
    </row>
    <row r="265" spans="16:113" s="21" customFormat="1" ht="9" customHeight="1">
      <c r="P265" s="53"/>
      <c r="AF265" s="53"/>
      <c r="AG265" s="53"/>
      <c r="BC265" s="53"/>
      <c r="BU265" s="53"/>
      <c r="BV265" s="53"/>
      <c r="CP265" s="53"/>
      <c r="CQ265" s="53"/>
      <c r="CS265" s="53"/>
      <c r="DH265" s="53"/>
      <c r="DI265" s="53"/>
    </row>
    <row r="266" spans="16:113" s="21" customFormat="1" ht="9" customHeight="1">
      <c r="P266" s="53"/>
      <c r="AF266" s="53"/>
      <c r="AG266" s="53"/>
      <c r="BC266" s="53"/>
      <c r="BU266" s="53"/>
      <c r="BV266" s="53"/>
      <c r="CP266" s="53"/>
      <c r="CQ266" s="53"/>
      <c r="CS266" s="53"/>
      <c r="DH266" s="53"/>
      <c r="DI266" s="53"/>
    </row>
    <row r="267" spans="16:113" s="21" customFormat="1" ht="9" customHeight="1">
      <c r="P267" s="53"/>
      <c r="AF267" s="53"/>
      <c r="AG267" s="53"/>
      <c r="BC267" s="53"/>
      <c r="BU267" s="53"/>
      <c r="BV267" s="53"/>
      <c r="CP267" s="53"/>
      <c r="CQ267" s="53"/>
      <c r="CS267" s="53"/>
      <c r="DH267" s="53"/>
      <c r="DI267" s="53"/>
    </row>
    <row r="268" spans="16:113" s="21" customFormat="1" ht="9" customHeight="1">
      <c r="P268" s="53"/>
      <c r="AF268" s="53"/>
      <c r="AG268" s="53"/>
      <c r="BC268" s="53"/>
      <c r="BU268" s="53"/>
      <c r="BV268" s="53"/>
      <c r="CP268" s="53"/>
      <c r="CQ268" s="53"/>
      <c r="CS268" s="53"/>
      <c r="DH268" s="53"/>
      <c r="DI268" s="53"/>
    </row>
    <row r="269" spans="16:113" s="21" customFormat="1" ht="9" customHeight="1">
      <c r="P269" s="53"/>
      <c r="AF269" s="53"/>
      <c r="AG269" s="53"/>
      <c r="BC269" s="53"/>
      <c r="BU269" s="53"/>
      <c r="BV269" s="53"/>
      <c r="CP269" s="53"/>
      <c r="CQ269" s="53"/>
      <c r="CS269" s="53"/>
      <c r="DH269" s="53"/>
      <c r="DI269" s="53"/>
    </row>
    <row r="270" spans="16:113" s="21" customFormat="1" ht="9" customHeight="1">
      <c r="P270" s="53"/>
      <c r="AF270" s="53"/>
      <c r="AG270" s="53"/>
      <c r="BC270" s="53"/>
      <c r="BU270" s="53"/>
      <c r="BV270" s="53"/>
      <c r="CP270" s="53"/>
      <c r="CQ270" s="53"/>
      <c r="CS270" s="53"/>
      <c r="DH270" s="53"/>
      <c r="DI270" s="53"/>
    </row>
    <row r="271" spans="16:113" s="21" customFormat="1" ht="9" customHeight="1">
      <c r="P271" s="53"/>
      <c r="AF271" s="53"/>
      <c r="AG271" s="53"/>
      <c r="BC271" s="53"/>
      <c r="BU271" s="53"/>
      <c r="BV271" s="53"/>
      <c r="CP271" s="53"/>
      <c r="CQ271" s="53"/>
      <c r="CS271" s="53"/>
      <c r="DH271" s="53"/>
      <c r="DI271" s="53"/>
    </row>
    <row r="272" spans="16:113" s="21" customFormat="1" ht="9" customHeight="1">
      <c r="P272" s="53"/>
      <c r="AF272" s="53"/>
      <c r="AG272" s="53"/>
      <c r="BC272" s="53"/>
      <c r="BU272" s="53"/>
      <c r="BV272" s="53"/>
      <c r="CP272" s="53"/>
      <c r="CQ272" s="53"/>
      <c r="CS272" s="53"/>
      <c r="DH272" s="53"/>
      <c r="DI272" s="53"/>
    </row>
    <row r="273" spans="16:113" s="21" customFormat="1" ht="9" customHeight="1">
      <c r="P273" s="53"/>
      <c r="AF273" s="53"/>
      <c r="AG273" s="53"/>
      <c r="BC273" s="53"/>
      <c r="BU273" s="53"/>
      <c r="BV273" s="53"/>
      <c r="CP273" s="53"/>
      <c r="CQ273" s="53"/>
      <c r="CS273" s="53"/>
      <c r="DH273" s="53"/>
      <c r="DI273" s="53"/>
    </row>
    <row r="274" spans="16:113" s="21" customFormat="1" ht="9" customHeight="1">
      <c r="P274" s="53"/>
      <c r="AF274" s="53"/>
      <c r="AG274" s="53"/>
      <c r="BC274" s="53"/>
      <c r="BU274" s="53"/>
      <c r="BV274" s="53"/>
      <c r="CP274" s="53"/>
      <c r="CQ274" s="53"/>
      <c r="CS274" s="53"/>
      <c r="DH274" s="53"/>
      <c r="DI274" s="53"/>
    </row>
    <row r="275" spans="16:113" s="21" customFormat="1" ht="9" customHeight="1">
      <c r="P275" s="53"/>
      <c r="AF275" s="53"/>
      <c r="AG275" s="53"/>
      <c r="BC275" s="53"/>
      <c r="BU275" s="53"/>
      <c r="BV275" s="53"/>
      <c r="CP275" s="53"/>
      <c r="CQ275" s="53"/>
      <c r="CS275" s="53"/>
      <c r="DH275" s="53"/>
      <c r="DI275" s="53"/>
    </row>
    <row r="276" spans="16:113" s="21" customFormat="1" ht="9" customHeight="1">
      <c r="P276" s="53"/>
      <c r="AF276" s="53"/>
      <c r="AG276" s="53"/>
      <c r="BC276" s="53"/>
      <c r="BU276" s="53"/>
      <c r="BV276" s="53"/>
      <c r="CP276" s="53"/>
      <c r="CQ276" s="53"/>
      <c r="CS276" s="53"/>
      <c r="DH276" s="53"/>
      <c r="DI276" s="53"/>
    </row>
    <row r="277" spans="16:113" s="21" customFormat="1" ht="9" customHeight="1">
      <c r="P277" s="53"/>
      <c r="AF277" s="53"/>
      <c r="AG277" s="53"/>
      <c r="BC277" s="53"/>
      <c r="BU277" s="53"/>
      <c r="BV277" s="53"/>
      <c r="CP277" s="53"/>
      <c r="CQ277" s="53"/>
      <c r="CS277" s="53"/>
      <c r="DH277" s="53"/>
      <c r="DI277" s="53"/>
    </row>
    <row r="278" spans="16:113" s="21" customFormat="1" ht="9" customHeight="1">
      <c r="P278" s="53"/>
      <c r="AF278" s="53"/>
      <c r="AG278" s="53"/>
      <c r="BC278" s="53"/>
      <c r="BU278" s="53"/>
      <c r="BV278" s="53"/>
      <c r="CP278" s="53"/>
      <c r="CQ278" s="53"/>
      <c r="CS278" s="53"/>
      <c r="DH278" s="53"/>
      <c r="DI278" s="53"/>
    </row>
    <row r="279" spans="16:113" s="21" customFormat="1" ht="9" customHeight="1">
      <c r="P279" s="53"/>
      <c r="AF279" s="53"/>
      <c r="AG279" s="53"/>
      <c r="BC279" s="53"/>
      <c r="BU279" s="53"/>
      <c r="BV279" s="53"/>
      <c r="CP279" s="53"/>
      <c r="CQ279" s="53"/>
      <c r="CS279" s="53"/>
      <c r="DH279" s="53"/>
      <c r="DI279" s="53"/>
    </row>
    <row r="280" spans="14:113" s="6" customFormat="1" ht="9" customHeight="1">
      <c r="N280" s="21"/>
      <c r="O280" s="21"/>
      <c r="P280" s="53"/>
      <c r="Q280" s="21"/>
      <c r="AD280" s="21"/>
      <c r="AF280" s="54"/>
      <c r="AG280" s="53"/>
      <c r="BC280" s="53"/>
      <c r="BE280" s="21"/>
      <c r="BU280" s="53"/>
      <c r="BV280" s="53"/>
      <c r="CP280" s="53"/>
      <c r="CQ280" s="53"/>
      <c r="CS280" s="53"/>
      <c r="DF280" s="21"/>
      <c r="DH280" s="53"/>
      <c r="DI280" s="53"/>
    </row>
    <row r="281" spans="14:113" s="6" customFormat="1" ht="9" customHeight="1">
      <c r="N281" s="21"/>
      <c r="O281" s="21"/>
      <c r="P281" s="53"/>
      <c r="Q281" s="21"/>
      <c r="AD281" s="21"/>
      <c r="AF281" s="54"/>
      <c r="AG281" s="53"/>
      <c r="BC281" s="53"/>
      <c r="BE281" s="21"/>
      <c r="BU281" s="53"/>
      <c r="BV281" s="53"/>
      <c r="CP281" s="53"/>
      <c r="CQ281" s="53"/>
      <c r="CS281" s="53"/>
      <c r="DF281" s="21"/>
      <c r="DH281" s="53"/>
      <c r="DI281" s="53"/>
    </row>
    <row r="282" spans="14:113" s="6" customFormat="1" ht="9" customHeight="1">
      <c r="N282" s="21"/>
      <c r="O282" s="21"/>
      <c r="P282" s="53"/>
      <c r="Q282" s="21"/>
      <c r="AD282" s="21"/>
      <c r="AF282" s="54"/>
      <c r="AG282" s="53"/>
      <c r="BC282" s="53"/>
      <c r="BE282" s="21"/>
      <c r="BU282" s="53"/>
      <c r="BV282" s="53"/>
      <c r="CP282" s="53"/>
      <c r="CQ282" s="53"/>
      <c r="CS282" s="53"/>
      <c r="DF282" s="21"/>
      <c r="DH282" s="53"/>
      <c r="DI282" s="53"/>
    </row>
    <row r="283" spans="14:113" s="6" customFormat="1" ht="9" customHeight="1">
      <c r="N283" s="21"/>
      <c r="O283" s="21"/>
      <c r="P283" s="53"/>
      <c r="Q283" s="21"/>
      <c r="AD283" s="21"/>
      <c r="AF283" s="54"/>
      <c r="AG283" s="53"/>
      <c r="BC283" s="53"/>
      <c r="BE283" s="21"/>
      <c r="BU283" s="53"/>
      <c r="BV283" s="53"/>
      <c r="CP283" s="53"/>
      <c r="CQ283" s="53"/>
      <c r="CS283" s="53"/>
      <c r="DF283" s="21"/>
      <c r="DH283" s="53"/>
      <c r="DI283" s="53"/>
    </row>
    <row r="284" spans="14:113" s="6" customFormat="1" ht="9" customHeight="1">
      <c r="N284" s="21"/>
      <c r="O284" s="21"/>
      <c r="P284" s="53"/>
      <c r="Q284" s="21"/>
      <c r="AD284" s="21"/>
      <c r="AF284" s="54"/>
      <c r="AG284" s="53"/>
      <c r="BC284" s="53"/>
      <c r="BE284" s="21"/>
      <c r="BU284" s="53"/>
      <c r="BV284" s="53"/>
      <c r="CP284" s="53"/>
      <c r="CQ284" s="53"/>
      <c r="CS284" s="53"/>
      <c r="DF284" s="21"/>
      <c r="DH284" s="53"/>
      <c r="DI284" s="53"/>
    </row>
    <row r="285" spans="14:113" s="6" customFormat="1" ht="9" customHeight="1">
      <c r="N285" s="21"/>
      <c r="O285" s="21"/>
      <c r="P285" s="53"/>
      <c r="Q285" s="21"/>
      <c r="AD285" s="21"/>
      <c r="AF285" s="54"/>
      <c r="AG285" s="53"/>
      <c r="BC285" s="53"/>
      <c r="BE285" s="21"/>
      <c r="BU285" s="53"/>
      <c r="BV285" s="53"/>
      <c r="CP285" s="53"/>
      <c r="CQ285" s="53"/>
      <c r="CS285" s="53"/>
      <c r="DF285" s="21"/>
      <c r="DH285" s="53"/>
      <c r="DI285" s="53"/>
    </row>
    <row r="286" spans="14:113" s="6" customFormat="1" ht="9" customHeight="1">
      <c r="N286" s="21"/>
      <c r="O286" s="21"/>
      <c r="P286" s="53"/>
      <c r="Q286" s="21"/>
      <c r="AD286" s="21"/>
      <c r="AF286" s="54"/>
      <c r="AG286" s="53"/>
      <c r="BC286" s="53"/>
      <c r="BE286" s="21"/>
      <c r="BU286" s="53"/>
      <c r="BV286" s="53"/>
      <c r="CP286" s="53"/>
      <c r="CQ286" s="53"/>
      <c r="CS286" s="53"/>
      <c r="DF286" s="21"/>
      <c r="DH286" s="53"/>
      <c r="DI286" s="53"/>
    </row>
    <row r="287" spans="14:113" s="6" customFormat="1" ht="9" customHeight="1">
      <c r="N287" s="21"/>
      <c r="O287" s="21"/>
      <c r="P287" s="53"/>
      <c r="Q287" s="21"/>
      <c r="AD287" s="21"/>
      <c r="AF287" s="54"/>
      <c r="AG287" s="53"/>
      <c r="BC287" s="53"/>
      <c r="BE287" s="21"/>
      <c r="BU287" s="53"/>
      <c r="BV287" s="53"/>
      <c r="CP287" s="53"/>
      <c r="CQ287" s="53"/>
      <c r="CS287" s="53"/>
      <c r="DF287" s="21"/>
      <c r="DH287" s="53"/>
      <c r="DI287" s="53"/>
    </row>
    <row r="288" spans="14:113" s="6" customFormat="1" ht="9" customHeight="1">
      <c r="N288" s="21"/>
      <c r="O288" s="21"/>
      <c r="P288" s="53"/>
      <c r="Q288" s="21"/>
      <c r="AD288" s="21"/>
      <c r="AF288" s="54"/>
      <c r="AG288" s="53"/>
      <c r="BC288" s="53"/>
      <c r="BE288" s="21"/>
      <c r="BU288" s="53"/>
      <c r="BV288" s="53"/>
      <c r="CP288" s="53"/>
      <c r="CQ288" s="53"/>
      <c r="CS288" s="53"/>
      <c r="DF288" s="21"/>
      <c r="DH288" s="53"/>
      <c r="DI288" s="53"/>
    </row>
    <row r="289" spans="14:113" s="6" customFormat="1" ht="9" customHeight="1">
      <c r="N289" s="21"/>
      <c r="O289" s="21"/>
      <c r="P289" s="53"/>
      <c r="Q289" s="21"/>
      <c r="AD289" s="21"/>
      <c r="AF289" s="54"/>
      <c r="AG289" s="53"/>
      <c r="BC289" s="53"/>
      <c r="BE289" s="21"/>
      <c r="BU289" s="53"/>
      <c r="BV289" s="53"/>
      <c r="CP289" s="53"/>
      <c r="CQ289" s="53"/>
      <c r="CS289" s="53"/>
      <c r="DF289" s="21"/>
      <c r="DH289" s="53"/>
      <c r="DI289" s="53"/>
    </row>
    <row r="290" spans="14:113" s="6" customFormat="1" ht="9" customHeight="1">
      <c r="N290" s="21"/>
      <c r="O290" s="21"/>
      <c r="P290" s="53"/>
      <c r="Q290" s="21"/>
      <c r="AD290" s="21"/>
      <c r="AF290" s="54"/>
      <c r="AG290" s="53"/>
      <c r="BC290" s="53"/>
      <c r="BE290" s="21"/>
      <c r="BU290" s="53"/>
      <c r="BV290" s="53"/>
      <c r="CP290" s="53"/>
      <c r="CQ290" s="53"/>
      <c r="CS290" s="53"/>
      <c r="DF290" s="21"/>
      <c r="DH290" s="53"/>
      <c r="DI290" s="53"/>
    </row>
    <row r="291" spans="14:113" s="6" customFormat="1" ht="9" customHeight="1">
      <c r="N291" s="21"/>
      <c r="O291" s="21"/>
      <c r="P291" s="53"/>
      <c r="Q291" s="21"/>
      <c r="AD291" s="21"/>
      <c r="AF291" s="54"/>
      <c r="AG291" s="53"/>
      <c r="BC291" s="53"/>
      <c r="BE291" s="21"/>
      <c r="BU291" s="53"/>
      <c r="BV291" s="53"/>
      <c r="CP291" s="53"/>
      <c r="CQ291" s="53"/>
      <c r="CS291" s="53"/>
      <c r="DF291" s="21"/>
      <c r="DH291" s="53"/>
      <c r="DI291" s="53"/>
    </row>
    <row r="292" spans="14:113" s="6" customFormat="1" ht="9" customHeight="1">
      <c r="N292" s="21"/>
      <c r="O292" s="21"/>
      <c r="P292" s="53"/>
      <c r="Q292" s="21"/>
      <c r="AD292" s="21"/>
      <c r="AF292" s="54"/>
      <c r="AG292" s="53"/>
      <c r="BC292" s="53"/>
      <c r="BE292" s="21"/>
      <c r="BU292" s="53"/>
      <c r="BV292" s="53"/>
      <c r="CP292" s="53"/>
      <c r="CQ292" s="53"/>
      <c r="CS292" s="53"/>
      <c r="DF292" s="21"/>
      <c r="DH292" s="53"/>
      <c r="DI292" s="53"/>
    </row>
    <row r="293" spans="14:113" s="6" customFormat="1" ht="9" customHeight="1">
      <c r="N293" s="21"/>
      <c r="O293" s="21"/>
      <c r="P293" s="53"/>
      <c r="Q293" s="21"/>
      <c r="AD293" s="21"/>
      <c r="AF293" s="54"/>
      <c r="AG293" s="53"/>
      <c r="BC293" s="53"/>
      <c r="BE293" s="21"/>
      <c r="BU293" s="53"/>
      <c r="BV293" s="53"/>
      <c r="CP293" s="53"/>
      <c r="CQ293" s="53"/>
      <c r="CS293" s="53"/>
      <c r="DF293" s="21"/>
      <c r="DH293" s="53"/>
      <c r="DI293" s="53"/>
    </row>
    <row r="294" spans="14:113" s="6" customFormat="1" ht="9" customHeight="1">
      <c r="N294" s="21"/>
      <c r="O294" s="21"/>
      <c r="P294" s="53"/>
      <c r="Q294" s="21"/>
      <c r="AD294" s="21"/>
      <c r="AF294" s="54"/>
      <c r="AG294" s="53"/>
      <c r="BC294" s="53"/>
      <c r="BE294" s="21"/>
      <c r="BU294" s="53"/>
      <c r="BV294" s="53"/>
      <c r="CP294" s="53"/>
      <c r="CQ294" s="53"/>
      <c r="CS294" s="53"/>
      <c r="DF294" s="21"/>
      <c r="DH294" s="53"/>
      <c r="DI294" s="53"/>
    </row>
    <row r="295" spans="14:113" s="6" customFormat="1" ht="9" customHeight="1">
      <c r="N295" s="21"/>
      <c r="O295" s="21"/>
      <c r="P295" s="53"/>
      <c r="Q295" s="21"/>
      <c r="AD295" s="21"/>
      <c r="AF295" s="54"/>
      <c r="AG295" s="53"/>
      <c r="BC295" s="53"/>
      <c r="BE295" s="21"/>
      <c r="BU295" s="53"/>
      <c r="BV295" s="53"/>
      <c r="CP295" s="53"/>
      <c r="CQ295" s="53"/>
      <c r="CS295" s="53"/>
      <c r="DF295" s="21"/>
      <c r="DH295" s="53"/>
      <c r="DI295" s="53"/>
    </row>
    <row r="296" spans="14:113" s="6" customFormat="1" ht="9" customHeight="1">
      <c r="N296" s="21"/>
      <c r="O296" s="21"/>
      <c r="P296" s="53"/>
      <c r="Q296" s="21"/>
      <c r="AD296" s="21"/>
      <c r="AF296" s="54"/>
      <c r="AG296" s="53"/>
      <c r="BC296" s="53"/>
      <c r="BE296" s="21"/>
      <c r="BU296" s="53"/>
      <c r="BV296" s="53"/>
      <c r="CP296" s="53"/>
      <c r="CQ296" s="53"/>
      <c r="CS296" s="53"/>
      <c r="DF296" s="21"/>
      <c r="DH296" s="53"/>
      <c r="DI296" s="53"/>
    </row>
    <row r="297" spans="14:113" s="6" customFormat="1" ht="9" customHeight="1">
      <c r="N297" s="21"/>
      <c r="O297" s="21"/>
      <c r="P297" s="53"/>
      <c r="Q297" s="21"/>
      <c r="AD297" s="21"/>
      <c r="AF297" s="54"/>
      <c r="AG297" s="53"/>
      <c r="BC297" s="53"/>
      <c r="BE297" s="21"/>
      <c r="BU297" s="53"/>
      <c r="BV297" s="53"/>
      <c r="CP297" s="53"/>
      <c r="CQ297" s="53"/>
      <c r="CS297" s="53"/>
      <c r="DF297" s="21"/>
      <c r="DH297" s="53"/>
      <c r="DI297" s="53"/>
    </row>
    <row r="298" spans="14:113" s="6" customFormat="1" ht="9" customHeight="1">
      <c r="N298" s="21"/>
      <c r="O298" s="21"/>
      <c r="P298" s="53"/>
      <c r="Q298" s="21"/>
      <c r="AD298" s="21"/>
      <c r="AF298" s="54"/>
      <c r="AG298" s="53"/>
      <c r="BC298" s="53"/>
      <c r="BE298" s="21"/>
      <c r="BU298" s="53"/>
      <c r="BV298" s="53"/>
      <c r="CP298" s="53"/>
      <c r="CQ298" s="53"/>
      <c r="CS298" s="53"/>
      <c r="DF298" s="21"/>
      <c r="DH298" s="53"/>
      <c r="DI298" s="53"/>
    </row>
    <row r="299" spans="14:113" s="6" customFormat="1" ht="9" customHeight="1">
      <c r="N299" s="21"/>
      <c r="O299" s="21"/>
      <c r="P299" s="53"/>
      <c r="Q299" s="21"/>
      <c r="AD299" s="21"/>
      <c r="AF299" s="54"/>
      <c r="AG299" s="53"/>
      <c r="BC299" s="53"/>
      <c r="BE299" s="21"/>
      <c r="BU299" s="53"/>
      <c r="BV299" s="53"/>
      <c r="CP299" s="53"/>
      <c r="CQ299" s="53"/>
      <c r="CS299" s="53"/>
      <c r="DF299" s="21"/>
      <c r="DH299" s="53"/>
      <c r="DI299" s="53"/>
    </row>
    <row r="300" spans="14:113" s="6" customFormat="1" ht="9" customHeight="1">
      <c r="N300" s="21"/>
      <c r="O300" s="21"/>
      <c r="P300" s="53"/>
      <c r="Q300" s="21"/>
      <c r="AD300" s="21"/>
      <c r="AF300" s="54"/>
      <c r="AG300" s="53"/>
      <c r="BC300" s="53"/>
      <c r="BE300" s="21"/>
      <c r="BU300" s="53"/>
      <c r="BV300" s="53"/>
      <c r="CP300" s="53"/>
      <c r="CQ300" s="53"/>
      <c r="CS300" s="53"/>
      <c r="DF300" s="21"/>
      <c r="DH300" s="53"/>
      <c r="DI300" s="53"/>
    </row>
    <row r="301" spans="14:113" s="6" customFormat="1" ht="9" customHeight="1">
      <c r="N301" s="21"/>
      <c r="O301" s="21"/>
      <c r="P301" s="53"/>
      <c r="Q301" s="21"/>
      <c r="AD301" s="21"/>
      <c r="AF301" s="54"/>
      <c r="AG301" s="53"/>
      <c r="BC301" s="53"/>
      <c r="BE301" s="21"/>
      <c r="BU301" s="53"/>
      <c r="BV301" s="53"/>
      <c r="CP301" s="53"/>
      <c r="CQ301" s="53"/>
      <c r="CS301" s="53"/>
      <c r="DF301" s="21"/>
      <c r="DH301" s="53"/>
      <c r="DI301" s="53"/>
    </row>
    <row r="302" spans="14:113" s="6" customFormat="1" ht="9" customHeight="1">
      <c r="N302" s="21"/>
      <c r="O302" s="21"/>
      <c r="P302" s="53"/>
      <c r="Q302" s="21"/>
      <c r="AD302" s="21"/>
      <c r="AF302" s="54"/>
      <c r="AG302" s="53"/>
      <c r="BC302" s="53"/>
      <c r="BE302" s="21"/>
      <c r="BU302" s="53"/>
      <c r="BV302" s="53"/>
      <c r="CP302" s="53"/>
      <c r="CQ302" s="53"/>
      <c r="CS302" s="53"/>
      <c r="DF302" s="21"/>
      <c r="DH302" s="53"/>
      <c r="DI302" s="53"/>
    </row>
    <row r="303" spans="14:113" s="6" customFormat="1" ht="9" customHeight="1">
      <c r="N303" s="21"/>
      <c r="O303" s="21"/>
      <c r="P303" s="53"/>
      <c r="Q303" s="21"/>
      <c r="AD303" s="21"/>
      <c r="AF303" s="54"/>
      <c r="AG303" s="53"/>
      <c r="BC303" s="53"/>
      <c r="BE303" s="21"/>
      <c r="BU303" s="53"/>
      <c r="BV303" s="53"/>
      <c r="CP303" s="53"/>
      <c r="CQ303" s="53"/>
      <c r="CS303" s="53"/>
      <c r="DF303" s="21"/>
      <c r="DH303" s="53"/>
      <c r="DI303" s="53"/>
    </row>
    <row r="304" spans="14:113" s="6" customFormat="1" ht="9" customHeight="1">
      <c r="N304" s="21"/>
      <c r="O304" s="21"/>
      <c r="P304" s="53"/>
      <c r="Q304" s="21"/>
      <c r="AD304" s="21"/>
      <c r="AF304" s="54"/>
      <c r="AG304" s="53"/>
      <c r="BC304" s="53"/>
      <c r="BE304" s="21"/>
      <c r="BU304" s="53"/>
      <c r="BV304" s="53"/>
      <c r="CP304" s="53"/>
      <c r="CQ304" s="53"/>
      <c r="CS304" s="53"/>
      <c r="DF304" s="21"/>
      <c r="DH304" s="53"/>
      <c r="DI304" s="53"/>
    </row>
    <row r="305" spans="14:113" s="6" customFormat="1" ht="9" customHeight="1">
      <c r="N305" s="21"/>
      <c r="O305" s="21"/>
      <c r="P305" s="53"/>
      <c r="Q305" s="21"/>
      <c r="AD305" s="21"/>
      <c r="AF305" s="54"/>
      <c r="AG305" s="53"/>
      <c r="BC305" s="53"/>
      <c r="BE305" s="21"/>
      <c r="BU305" s="53"/>
      <c r="BV305" s="53"/>
      <c r="CP305" s="53"/>
      <c r="CQ305" s="53"/>
      <c r="CS305" s="53"/>
      <c r="DF305" s="21"/>
      <c r="DH305" s="53"/>
      <c r="DI305" s="53"/>
    </row>
    <row r="306" spans="14:113" s="6" customFormat="1" ht="9" customHeight="1">
      <c r="N306" s="21"/>
      <c r="O306" s="21"/>
      <c r="P306" s="53"/>
      <c r="Q306" s="21"/>
      <c r="AD306" s="21"/>
      <c r="AF306" s="54"/>
      <c r="AG306" s="53"/>
      <c r="BC306" s="53"/>
      <c r="BE306" s="21"/>
      <c r="BU306" s="53"/>
      <c r="BV306" s="53"/>
      <c r="CP306" s="53"/>
      <c r="CQ306" s="53"/>
      <c r="CS306" s="53"/>
      <c r="DF306" s="21"/>
      <c r="DH306" s="53"/>
      <c r="DI306" s="53"/>
    </row>
    <row r="307" spans="14:113" s="6" customFormat="1" ht="9" customHeight="1">
      <c r="N307" s="21"/>
      <c r="O307" s="21"/>
      <c r="P307" s="53"/>
      <c r="Q307" s="21"/>
      <c r="AD307" s="21"/>
      <c r="AF307" s="54"/>
      <c r="AG307" s="53"/>
      <c r="BC307" s="53"/>
      <c r="BE307" s="21"/>
      <c r="BU307" s="53"/>
      <c r="BV307" s="53"/>
      <c r="CP307" s="53"/>
      <c r="CQ307" s="53"/>
      <c r="CS307" s="53"/>
      <c r="DF307" s="21"/>
      <c r="DH307" s="53"/>
      <c r="DI307" s="53"/>
    </row>
    <row r="308" spans="14:113" s="6" customFormat="1" ht="9" customHeight="1">
      <c r="N308" s="21"/>
      <c r="O308" s="21"/>
      <c r="P308" s="53"/>
      <c r="Q308" s="21"/>
      <c r="AD308" s="21"/>
      <c r="AF308" s="54"/>
      <c r="AG308" s="53"/>
      <c r="BC308" s="53"/>
      <c r="BE308" s="21"/>
      <c r="BU308" s="53"/>
      <c r="BV308" s="53"/>
      <c r="CP308" s="53"/>
      <c r="CQ308" s="53"/>
      <c r="CS308" s="53"/>
      <c r="DF308" s="21"/>
      <c r="DH308" s="53"/>
      <c r="DI308" s="53"/>
    </row>
    <row r="309" spans="14:113" s="6" customFormat="1" ht="9" customHeight="1">
      <c r="N309" s="21"/>
      <c r="O309" s="21"/>
      <c r="P309" s="53"/>
      <c r="Q309" s="21"/>
      <c r="AD309" s="21"/>
      <c r="AF309" s="54"/>
      <c r="AG309" s="53"/>
      <c r="BC309" s="53"/>
      <c r="BE309" s="21"/>
      <c r="BU309" s="53"/>
      <c r="BV309" s="53"/>
      <c r="CP309" s="53"/>
      <c r="CQ309" s="53"/>
      <c r="CS309" s="53"/>
      <c r="DF309" s="21"/>
      <c r="DH309" s="53"/>
      <c r="DI309" s="53"/>
    </row>
    <row r="310" spans="14:113" s="6" customFormat="1" ht="9" customHeight="1">
      <c r="N310" s="21"/>
      <c r="O310" s="21"/>
      <c r="P310" s="53"/>
      <c r="Q310" s="21"/>
      <c r="AD310" s="21"/>
      <c r="AF310" s="54"/>
      <c r="AG310" s="53"/>
      <c r="BC310" s="53"/>
      <c r="BE310" s="21"/>
      <c r="BU310" s="53"/>
      <c r="BV310" s="53"/>
      <c r="CP310" s="53"/>
      <c r="CQ310" s="53"/>
      <c r="CS310" s="53"/>
      <c r="DF310" s="21"/>
      <c r="DH310" s="53"/>
      <c r="DI310" s="53"/>
    </row>
    <row r="311" spans="14:113" s="6" customFormat="1" ht="9" customHeight="1">
      <c r="N311" s="21"/>
      <c r="O311" s="21"/>
      <c r="P311" s="53"/>
      <c r="Q311" s="21"/>
      <c r="AD311" s="21"/>
      <c r="AF311" s="54"/>
      <c r="AG311" s="53"/>
      <c r="BC311" s="53"/>
      <c r="BE311" s="21"/>
      <c r="BU311" s="53"/>
      <c r="BV311" s="53"/>
      <c r="CP311" s="53"/>
      <c r="CQ311" s="53"/>
      <c r="CS311" s="53"/>
      <c r="DF311" s="21"/>
      <c r="DH311" s="53"/>
      <c r="DI311" s="53"/>
    </row>
    <row r="312" spans="14:113" s="6" customFormat="1" ht="9" customHeight="1">
      <c r="N312" s="21"/>
      <c r="O312" s="21"/>
      <c r="P312" s="53"/>
      <c r="Q312" s="21"/>
      <c r="AD312" s="21"/>
      <c r="AF312" s="54"/>
      <c r="AG312" s="53"/>
      <c r="BC312" s="53"/>
      <c r="BE312" s="21"/>
      <c r="BU312" s="53"/>
      <c r="BV312" s="53"/>
      <c r="CP312" s="53"/>
      <c r="CQ312" s="53"/>
      <c r="CS312" s="53"/>
      <c r="DF312" s="21"/>
      <c r="DH312" s="53"/>
      <c r="DI312" s="53"/>
    </row>
    <row r="313" spans="14:113" s="6" customFormat="1" ht="9" customHeight="1">
      <c r="N313" s="21"/>
      <c r="O313" s="21"/>
      <c r="P313" s="53"/>
      <c r="Q313" s="21"/>
      <c r="AD313" s="21"/>
      <c r="AF313" s="54"/>
      <c r="AG313" s="53"/>
      <c r="BC313" s="53"/>
      <c r="BE313" s="21"/>
      <c r="BU313" s="53"/>
      <c r="BV313" s="53"/>
      <c r="CP313" s="53"/>
      <c r="CQ313" s="53"/>
      <c r="CS313" s="53"/>
      <c r="DF313" s="21"/>
      <c r="DH313" s="53"/>
      <c r="DI313" s="53"/>
    </row>
    <row r="314" spans="14:113" s="6" customFormat="1" ht="9" customHeight="1">
      <c r="N314" s="21"/>
      <c r="O314" s="21"/>
      <c r="P314" s="53"/>
      <c r="Q314" s="21"/>
      <c r="AD314" s="21"/>
      <c r="AF314" s="54"/>
      <c r="AG314" s="53"/>
      <c r="BC314" s="53"/>
      <c r="BE314" s="21"/>
      <c r="BU314" s="53"/>
      <c r="BV314" s="53"/>
      <c r="CP314" s="53"/>
      <c r="CQ314" s="53"/>
      <c r="CS314" s="53"/>
      <c r="DF314" s="21"/>
      <c r="DH314" s="53"/>
      <c r="DI314" s="53"/>
    </row>
    <row r="315" spans="14:113" s="6" customFormat="1" ht="9" customHeight="1">
      <c r="N315" s="21"/>
      <c r="O315" s="21"/>
      <c r="P315" s="53"/>
      <c r="Q315" s="21"/>
      <c r="AD315" s="21"/>
      <c r="AF315" s="54"/>
      <c r="AG315" s="53"/>
      <c r="BC315" s="53"/>
      <c r="BE315" s="21"/>
      <c r="BU315" s="53"/>
      <c r="BV315" s="53"/>
      <c r="CP315" s="53"/>
      <c r="CQ315" s="53"/>
      <c r="CS315" s="53"/>
      <c r="DF315" s="21"/>
      <c r="DH315" s="53"/>
      <c r="DI315" s="53"/>
    </row>
    <row r="316" spans="14:113" s="6" customFormat="1" ht="9" customHeight="1">
      <c r="N316" s="21"/>
      <c r="O316" s="21"/>
      <c r="P316" s="53"/>
      <c r="Q316" s="21"/>
      <c r="AD316" s="21"/>
      <c r="AF316" s="54"/>
      <c r="AG316" s="53"/>
      <c r="BC316" s="53"/>
      <c r="BE316" s="21"/>
      <c r="BU316" s="53"/>
      <c r="BV316" s="53"/>
      <c r="CP316" s="53"/>
      <c r="CQ316" s="53"/>
      <c r="CS316" s="53"/>
      <c r="DF316" s="21"/>
      <c r="DH316" s="53"/>
      <c r="DI316" s="53"/>
    </row>
    <row r="317" spans="14:113" s="6" customFormat="1" ht="9" customHeight="1">
      <c r="N317" s="21"/>
      <c r="O317" s="21"/>
      <c r="P317" s="53"/>
      <c r="Q317" s="21"/>
      <c r="AD317" s="21"/>
      <c r="AF317" s="54"/>
      <c r="AG317" s="53"/>
      <c r="BC317" s="53"/>
      <c r="BE317" s="21"/>
      <c r="BU317" s="53"/>
      <c r="BV317" s="53"/>
      <c r="CP317" s="53"/>
      <c r="CQ317" s="53"/>
      <c r="CS317" s="53"/>
      <c r="DF317" s="21"/>
      <c r="DH317" s="53"/>
      <c r="DI317" s="53"/>
    </row>
    <row r="318" spans="14:113" s="6" customFormat="1" ht="9" customHeight="1">
      <c r="N318" s="21"/>
      <c r="O318" s="21"/>
      <c r="P318" s="53"/>
      <c r="Q318" s="21"/>
      <c r="AD318" s="21"/>
      <c r="AF318" s="54"/>
      <c r="AG318" s="53"/>
      <c r="BC318" s="53"/>
      <c r="BE318" s="21"/>
      <c r="BU318" s="53"/>
      <c r="BV318" s="53"/>
      <c r="CP318" s="53"/>
      <c r="CQ318" s="53"/>
      <c r="CS318" s="53"/>
      <c r="DF318" s="21"/>
      <c r="DH318" s="53"/>
      <c r="DI318" s="53"/>
    </row>
    <row r="319" spans="14:113" s="6" customFormat="1" ht="9" customHeight="1">
      <c r="N319" s="21"/>
      <c r="O319" s="21"/>
      <c r="P319" s="53"/>
      <c r="Q319" s="21"/>
      <c r="AD319" s="21"/>
      <c r="AF319" s="54"/>
      <c r="AG319" s="53"/>
      <c r="BC319" s="53"/>
      <c r="BE319" s="21"/>
      <c r="BU319" s="53"/>
      <c r="BV319" s="53"/>
      <c r="CP319" s="53"/>
      <c r="CQ319" s="53"/>
      <c r="CS319" s="53"/>
      <c r="DF319" s="21"/>
      <c r="DH319" s="53"/>
      <c r="DI319" s="53"/>
    </row>
    <row r="320" spans="14:113" s="6" customFormat="1" ht="9" customHeight="1">
      <c r="N320" s="21"/>
      <c r="O320" s="21"/>
      <c r="P320" s="53"/>
      <c r="Q320" s="21"/>
      <c r="AD320" s="21"/>
      <c r="AF320" s="54"/>
      <c r="AG320" s="53"/>
      <c r="BC320" s="53"/>
      <c r="BE320" s="21"/>
      <c r="BU320" s="53"/>
      <c r="BV320" s="53"/>
      <c r="CP320" s="53"/>
      <c r="CQ320" s="53"/>
      <c r="CS320" s="53"/>
      <c r="DF320" s="21"/>
      <c r="DH320" s="53"/>
      <c r="DI320" s="53"/>
    </row>
    <row r="321" spans="14:113" s="6" customFormat="1" ht="9" customHeight="1">
      <c r="N321" s="21"/>
      <c r="O321" s="21"/>
      <c r="P321" s="53"/>
      <c r="Q321" s="21"/>
      <c r="AD321" s="21"/>
      <c r="AF321" s="54"/>
      <c r="AG321" s="53"/>
      <c r="BC321" s="53"/>
      <c r="BE321" s="21"/>
      <c r="BU321" s="53"/>
      <c r="BV321" s="53"/>
      <c r="CP321" s="53"/>
      <c r="CQ321" s="53"/>
      <c r="CS321" s="53"/>
      <c r="DF321" s="21"/>
      <c r="DH321" s="53"/>
      <c r="DI321" s="53"/>
    </row>
    <row r="322" spans="14:113" s="6" customFormat="1" ht="9" customHeight="1">
      <c r="N322" s="21"/>
      <c r="O322" s="21"/>
      <c r="P322" s="53"/>
      <c r="Q322" s="21"/>
      <c r="AD322" s="21"/>
      <c r="AF322" s="54"/>
      <c r="AG322" s="53"/>
      <c r="BC322" s="53"/>
      <c r="BE322" s="21"/>
      <c r="BU322" s="53"/>
      <c r="BV322" s="53"/>
      <c r="CP322" s="53"/>
      <c r="CQ322" s="53"/>
      <c r="CS322" s="53"/>
      <c r="DF322" s="21"/>
      <c r="DH322" s="53"/>
      <c r="DI322" s="53"/>
    </row>
    <row r="323" spans="14:113" s="6" customFormat="1" ht="9" customHeight="1">
      <c r="N323" s="21"/>
      <c r="O323" s="21"/>
      <c r="P323" s="53"/>
      <c r="Q323" s="21"/>
      <c r="AD323" s="21"/>
      <c r="AF323" s="54"/>
      <c r="AG323" s="53"/>
      <c r="BC323" s="53"/>
      <c r="BE323" s="21"/>
      <c r="BU323" s="53"/>
      <c r="BV323" s="53"/>
      <c r="CP323" s="53"/>
      <c r="CQ323" s="53"/>
      <c r="CS323" s="53"/>
      <c r="DF323" s="21"/>
      <c r="DH323" s="53"/>
      <c r="DI323" s="53"/>
    </row>
    <row r="324" spans="14:113" s="6" customFormat="1" ht="9" customHeight="1">
      <c r="N324" s="21"/>
      <c r="O324" s="21"/>
      <c r="P324" s="53"/>
      <c r="Q324" s="21"/>
      <c r="AD324" s="21"/>
      <c r="AF324" s="54"/>
      <c r="AG324" s="53"/>
      <c r="BC324" s="53"/>
      <c r="BE324" s="21"/>
      <c r="BU324" s="53"/>
      <c r="BV324" s="53"/>
      <c r="CP324" s="53"/>
      <c r="CQ324" s="53"/>
      <c r="CS324" s="53"/>
      <c r="DF324" s="21"/>
      <c r="DH324" s="53"/>
      <c r="DI324" s="53"/>
    </row>
    <row r="325" spans="14:113" s="6" customFormat="1" ht="9" customHeight="1">
      <c r="N325" s="21"/>
      <c r="O325" s="21"/>
      <c r="P325" s="53"/>
      <c r="Q325" s="21"/>
      <c r="AD325" s="21"/>
      <c r="AF325" s="54"/>
      <c r="AG325" s="53"/>
      <c r="BC325" s="53"/>
      <c r="BE325" s="21"/>
      <c r="BU325" s="53"/>
      <c r="BV325" s="53"/>
      <c r="CP325" s="53"/>
      <c r="CQ325" s="53"/>
      <c r="CS325" s="53"/>
      <c r="DF325" s="21"/>
      <c r="DH325" s="53"/>
      <c r="DI325" s="53"/>
    </row>
    <row r="326" spans="14:113" s="6" customFormat="1" ht="9" customHeight="1">
      <c r="N326" s="21"/>
      <c r="O326" s="21"/>
      <c r="P326" s="53"/>
      <c r="Q326" s="21"/>
      <c r="AD326" s="21"/>
      <c r="AF326" s="54"/>
      <c r="AG326" s="53"/>
      <c r="BC326" s="53"/>
      <c r="BE326" s="21"/>
      <c r="BU326" s="53"/>
      <c r="BV326" s="53"/>
      <c r="CP326" s="53"/>
      <c r="CQ326" s="53"/>
      <c r="CS326" s="53"/>
      <c r="DF326" s="21"/>
      <c r="DH326" s="53"/>
      <c r="DI326" s="53"/>
    </row>
    <row r="327" spans="14:113" s="6" customFormat="1" ht="9" customHeight="1">
      <c r="N327" s="21"/>
      <c r="O327" s="21"/>
      <c r="P327" s="53"/>
      <c r="Q327" s="21"/>
      <c r="AD327" s="21"/>
      <c r="AF327" s="54"/>
      <c r="AG327" s="53"/>
      <c r="BC327" s="53"/>
      <c r="BE327" s="21"/>
      <c r="BU327" s="53"/>
      <c r="BV327" s="53"/>
      <c r="CP327" s="53"/>
      <c r="CQ327" s="53"/>
      <c r="CS327" s="53"/>
      <c r="DF327" s="21"/>
      <c r="DH327" s="53"/>
      <c r="DI327" s="53"/>
    </row>
    <row r="328" spans="14:113" s="6" customFormat="1" ht="9" customHeight="1">
      <c r="N328" s="21"/>
      <c r="O328" s="21"/>
      <c r="P328" s="53"/>
      <c r="Q328" s="21"/>
      <c r="AD328" s="21"/>
      <c r="AF328" s="54"/>
      <c r="AG328" s="53"/>
      <c r="BC328" s="53"/>
      <c r="BE328" s="21"/>
      <c r="BU328" s="53"/>
      <c r="BV328" s="53"/>
      <c r="CP328" s="53"/>
      <c r="CQ328" s="53"/>
      <c r="CS328" s="53"/>
      <c r="DF328" s="21"/>
      <c r="DH328" s="53"/>
      <c r="DI328" s="53"/>
    </row>
    <row r="329" spans="14:113" s="6" customFormat="1" ht="9" customHeight="1">
      <c r="N329" s="21"/>
      <c r="O329" s="21"/>
      <c r="P329" s="53"/>
      <c r="Q329" s="21"/>
      <c r="AD329" s="21"/>
      <c r="AF329" s="54"/>
      <c r="AG329" s="53"/>
      <c r="BC329" s="53"/>
      <c r="BE329" s="21"/>
      <c r="BU329" s="53"/>
      <c r="BV329" s="53"/>
      <c r="CP329" s="53"/>
      <c r="CQ329" s="53"/>
      <c r="CS329" s="53"/>
      <c r="DF329" s="21"/>
      <c r="DH329" s="53"/>
      <c r="DI329" s="53"/>
    </row>
    <row r="330" spans="14:113" s="6" customFormat="1" ht="9" customHeight="1">
      <c r="N330" s="21"/>
      <c r="O330" s="21"/>
      <c r="P330" s="53"/>
      <c r="Q330" s="21"/>
      <c r="AD330" s="21"/>
      <c r="AF330" s="54"/>
      <c r="AG330" s="53"/>
      <c r="BC330" s="53"/>
      <c r="BE330" s="21"/>
      <c r="BU330" s="53"/>
      <c r="BV330" s="53"/>
      <c r="CP330" s="53"/>
      <c r="CQ330" s="53"/>
      <c r="CS330" s="53"/>
      <c r="DF330" s="21"/>
      <c r="DH330" s="53"/>
      <c r="DI330" s="53"/>
    </row>
    <row r="331" spans="14:113" s="6" customFormat="1" ht="9" customHeight="1">
      <c r="N331" s="21"/>
      <c r="O331" s="21"/>
      <c r="P331" s="53"/>
      <c r="Q331" s="21"/>
      <c r="AD331" s="21"/>
      <c r="AF331" s="54"/>
      <c r="AG331" s="53"/>
      <c r="BC331" s="53"/>
      <c r="BE331" s="21"/>
      <c r="BU331" s="53"/>
      <c r="BV331" s="53"/>
      <c r="CP331" s="53"/>
      <c r="CQ331" s="53"/>
      <c r="CS331" s="53"/>
      <c r="DF331" s="21"/>
      <c r="DH331" s="53"/>
      <c r="DI331" s="53"/>
    </row>
    <row r="332" spans="14:113" s="6" customFormat="1" ht="9" customHeight="1">
      <c r="N332" s="21"/>
      <c r="O332" s="21"/>
      <c r="P332" s="53"/>
      <c r="Q332" s="21"/>
      <c r="AD332" s="21"/>
      <c r="AF332" s="54"/>
      <c r="AG332" s="53"/>
      <c r="BC332" s="53"/>
      <c r="BE332" s="21"/>
      <c r="BU332" s="53"/>
      <c r="BV332" s="53"/>
      <c r="CP332" s="53"/>
      <c r="CQ332" s="53"/>
      <c r="CS332" s="53"/>
      <c r="DF332" s="21"/>
      <c r="DH332" s="53"/>
      <c r="DI332" s="53"/>
    </row>
    <row r="333" spans="14:113" s="6" customFormat="1" ht="9" customHeight="1">
      <c r="N333" s="21"/>
      <c r="O333" s="21"/>
      <c r="P333" s="53"/>
      <c r="Q333" s="21"/>
      <c r="AD333" s="21"/>
      <c r="AF333" s="54"/>
      <c r="AG333" s="53"/>
      <c r="BC333" s="53"/>
      <c r="BE333" s="21"/>
      <c r="BU333" s="53"/>
      <c r="BV333" s="53"/>
      <c r="CP333" s="53"/>
      <c r="CQ333" s="53"/>
      <c r="CS333" s="53"/>
      <c r="DF333" s="21"/>
      <c r="DH333" s="53"/>
      <c r="DI333" s="53"/>
    </row>
    <row r="334" spans="14:113" s="6" customFormat="1" ht="9" customHeight="1">
      <c r="N334" s="21"/>
      <c r="O334" s="21"/>
      <c r="P334" s="53"/>
      <c r="Q334" s="21"/>
      <c r="AD334" s="21"/>
      <c r="AF334" s="54"/>
      <c r="AG334" s="53"/>
      <c r="BC334" s="53"/>
      <c r="BE334" s="21"/>
      <c r="BU334" s="53"/>
      <c r="BV334" s="53"/>
      <c r="CP334" s="53"/>
      <c r="CQ334" s="53"/>
      <c r="CS334" s="53"/>
      <c r="DF334" s="21"/>
      <c r="DH334" s="53"/>
      <c r="DI334" s="53"/>
    </row>
    <row r="335" spans="14:113" s="6" customFormat="1" ht="9" customHeight="1">
      <c r="N335" s="21"/>
      <c r="O335" s="21"/>
      <c r="P335" s="53"/>
      <c r="Q335" s="21"/>
      <c r="AD335" s="21"/>
      <c r="AF335" s="54"/>
      <c r="AG335" s="53"/>
      <c r="BC335" s="53"/>
      <c r="BE335" s="21"/>
      <c r="BU335" s="53"/>
      <c r="BV335" s="53"/>
      <c r="CP335" s="53"/>
      <c r="CQ335" s="53"/>
      <c r="CS335" s="53"/>
      <c r="DF335" s="21"/>
      <c r="DH335" s="53"/>
      <c r="DI335" s="53"/>
    </row>
    <row r="336" spans="14:113" s="6" customFormat="1" ht="9" customHeight="1">
      <c r="N336" s="21"/>
      <c r="O336" s="21"/>
      <c r="P336" s="53"/>
      <c r="Q336" s="21"/>
      <c r="AD336" s="21"/>
      <c r="AF336" s="54"/>
      <c r="AG336" s="53"/>
      <c r="BC336" s="53"/>
      <c r="BE336" s="21"/>
      <c r="BU336" s="53"/>
      <c r="BV336" s="53"/>
      <c r="CP336" s="53"/>
      <c r="CQ336" s="53"/>
      <c r="CS336" s="53"/>
      <c r="DF336" s="21"/>
      <c r="DH336" s="53"/>
      <c r="DI336" s="53"/>
    </row>
    <row r="337" spans="14:113" s="6" customFormat="1" ht="9" customHeight="1">
      <c r="N337" s="21"/>
      <c r="O337" s="21"/>
      <c r="P337" s="53"/>
      <c r="Q337" s="21"/>
      <c r="AD337" s="21"/>
      <c r="AF337" s="54"/>
      <c r="AG337" s="53"/>
      <c r="BC337" s="53"/>
      <c r="BE337" s="21"/>
      <c r="BU337" s="53"/>
      <c r="BV337" s="53"/>
      <c r="CP337" s="53"/>
      <c r="CQ337" s="53"/>
      <c r="CS337" s="53"/>
      <c r="DF337" s="21"/>
      <c r="DH337" s="53"/>
      <c r="DI337" s="53"/>
    </row>
    <row r="338" spans="14:113" s="6" customFormat="1" ht="9" customHeight="1">
      <c r="N338" s="21"/>
      <c r="O338" s="21"/>
      <c r="P338" s="53"/>
      <c r="Q338" s="21"/>
      <c r="AD338" s="21"/>
      <c r="AF338" s="54"/>
      <c r="AG338" s="53"/>
      <c r="BC338" s="53"/>
      <c r="BE338" s="21"/>
      <c r="BU338" s="53"/>
      <c r="BV338" s="53"/>
      <c r="CP338" s="53"/>
      <c r="CQ338" s="53"/>
      <c r="CS338" s="53"/>
      <c r="DF338" s="21"/>
      <c r="DH338" s="53"/>
      <c r="DI338" s="53"/>
    </row>
    <row r="339" spans="14:113" s="6" customFormat="1" ht="9" customHeight="1">
      <c r="N339" s="21"/>
      <c r="O339" s="21"/>
      <c r="P339" s="53"/>
      <c r="Q339" s="21"/>
      <c r="AD339" s="21"/>
      <c r="AF339" s="54"/>
      <c r="AG339" s="53"/>
      <c r="BC339" s="53"/>
      <c r="BE339" s="21"/>
      <c r="BU339" s="53"/>
      <c r="BV339" s="53"/>
      <c r="CP339" s="53"/>
      <c r="CQ339" s="53"/>
      <c r="CS339" s="53"/>
      <c r="DF339" s="21"/>
      <c r="DH339" s="53"/>
      <c r="DI339" s="53"/>
    </row>
    <row r="340" spans="14:113" s="6" customFormat="1" ht="9" customHeight="1">
      <c r="N340" s="21"/>
      <c r="O340" s="21"/>
      <c r="P340" s="53"/>
      <c r="Q340" s="21"/>
      <c r="AD340" s="21"/>
      <c r="AF340" s="54"/>
      <c r="AG340" s="53"/>
      <c r="BC340" s="53"/>
      <c r="BE340" s="21"/>
      <c r="BU340" s="53"/>
      <c r="BV340" s="53"/>
      <c r="CP340" s="53"/>
      <c r="CQ340" s="53"/>
      <c r="CS340" s="53"/>
      <c r="DF340" s="21"/>
      <c r="DH340" s="53"/>
      <c r="DI340" s="53"/>
    </row>
    <row r="341" spans="14:113" s="6" customFormat="1" ht="9" customHeight="1">
      <c r="N341" s="21"/>
      <c r="O341" s="21"/>
      <c r="P341" s="53"/>
      <c r="Q341" s="21"/>
      <c r="AD341" s="21"/>
      <c r="AF341" s="54"/>
      <c r="AG341" s="53"/>
      <c r="BC341" s="53"/>
      <c r="BE341" s="21"/>
      <c r="BU341" s="53"/>
      <c r="BV341" s="53"/>
      <c r="CP341" s="53"/>
      <c r="CQ341" s="53"/>
      <c r="CS341" s="53"/>
      <c r="DF341" s="21"/>
      <c r="DH341" s="53"/>
      <c r="DI341" s="53"/>
    </row>
    <row r="342" spans="14:113" s="6" customFormat="1" ht="9" customHeight="1">
      <c r="N342" s="21"/>
      <c r="O342" s="21"/>
      <c r="P342" s="53"/>
      <c r="Q342" s="21"/>
      <c r="AD342" s="21"/>
      <c r="AF342" s="54"/>
      <c r="AG342" s="53"/>
      <c r="BC342" s="53"/>
      <c r="BE342" s="21"/>
      <c r="BU342" s="53"/>
      <c r="BV342" s="53"/>
      <c r="CP342" s="53"/>
      <c r="CQ342" s="53"/>
      <c r="CS342" s="53"/>
      <c r="DF342" s="21"/>
      <c r="DH342" s="53"/>
      <c r="DI342" s="53"/>
    </row>
    <row r="343" spans="14:113" s="6" customFormat="1" ht="9" customHeight="1">
      <c r="N343" s="21"/>
      <c r="O343" s="21"/>
      <c r="P343" s="53"/>
      <c r="Q343" s="21"/>
      <c r="AD343" s="21"/>
      <c r="AF343" s="54"/>
      <c r="AG343" s="53"/>
      <c r="BC343" s="53"/>
      <c r="BE343" s="21"/>
      <c r="BU343" s="53"/>
      <c r="BV343" s="53"/>
      <c r="CP343" s="53"/>
      <c r="CQ343" s="53"/>
      <c r="CS343" s="53"/>
      <c r="DF343" s="21"/>
      <c r="DH343" s="53"/>
      <c r="DI343" s="53"/>
    </row>
    <row r="344" spans="14:113" s="6" customFormat="1" ht="9" customHeight="1">
      <c r="N344" s="21"/>
      <c r="O344" s="21"/>
      <c r="P344" s="53"/>
      <c r="Q344" s="21"/>
      <c r="AD344" s="21"/>
      <c r="AF344" s="54"/>
      <c r="AG344" s="53"/>
      <c r="BC344" s="53"/>
      <c r="BE344" s="21"/>
      <c r="BU344" s="53"/>
      <c r="BV344" s="53"/>
      <c r="CP344" s="53"/>
      <c r="CQ344" s="53"/>
      <c r="CS344" s="53"/>
      <c r="DF344" s="21"/>
      <c r="DH344" s="53"/>
      <c r="DI344" s="53"/>
    </row>
    <row r="345" spans="14:113" s="6" customFormat="1" ht="9" customHeight="1">
      <c r="N345" s="21"/>
      <c r="O345" s="21"/>
      <c r="P345" s="53"/>
      <c r="Q345" s="21"/>
      <c r="AD345" s="21"/>
      <c r="AF345" s="54"/>
      <c r="AG345" s="53"/>
      <c r="BC345" s="53"/>
      <c r="BE345" s="21"/>
      <c r="BU345" s="53"/>
      <c r="BV345" s="53"/>
      <c r="CP345" s="53"/>
      <c r="CQ345" s="53"/>
      <c r="CS345" s="53"/>
      <c r="DF345" s="21"/>
      <c r="DH345" s="53"/>
      <c r="DI345" s="53"/>
    </row>
    <row r="346" spans="14:113" s="6" customFormat="1" ht="9" customHeight="1">
      <c r="N346" s="21"/>
      <c r="O346" s="21"/>
      <c r="P346" s="53"/>
      <c r="Q346" s="21"/>
      <c r="AD346" s="21"/>
      <c r="AF346" s="54"/>
      <c r="AG346" s="53"/>
      <c r="BC346" s="53"/>
      <c r="BE346" s="21"/>
      <c r="BU346" s="53"/>
      <c r="BV346" s="53"/>
      <c r="CP346" s="53"/>
      <c r="CQ346" s="53"/>
      <c r="CS346" s="53"/>
      <c r="DF346" s="21"/>
      <c r="DH346" s="53"/>
      <c r="DI346" s="53"/>
    </row>
    <row r="347" spans="14:113" s="6" customFormat="1" ht="9" customHeight="1">
      <c r="N347" s="21"/>
      <c r="O347" s="21"/>
      <c r="P347" s="53"/>
      <c r="Q347" s="21"/>
      <c r="AD347" s="21"/>
      <c r="AF347" s="54"/>
      <c r="AG347" s="53"/>
      <c r="BC347" s="53"/>
      <c r="BE347" s="21"/>
      <c r="BU347" s="53"/>
      <c r="BV347" s="53"/>
      <c r="CP347" s="53"/>
      <c r="CQ347" s="53"/>
      <c r="CS347" s="53"/>
      <c r="DF347" s="21"/>
      <c r="DH347" s="53"/>
      <c r="DI347" s="53"/>
    </row>
    <row r="348" spans="14:113" s="6" customFormat="1" ht="9" customHeight="1">
      <c r="N348" s="21"/>
      <c r="O348" s="21"/>
      <c r="P348" s="53"/>
      <c r="Q348" s="21"/>
      <c r="AD348" s="21"/>
      <c r="AF348" s="54"/>
      <c r="AG348" s="53"/>
      <c r="BC348" s="53"/>
      <c r="BE348" s="21"/>
      <c r="BU348" s="53"/>
      <c r="BV348" s="53"/>
      <c r="CP348" s="53"/>
      <c r="CQ348" s="53"/>
      <c r="CS348" s="53"/>
      <c r="DF348" s="21"/>
      <c r="DH348" s="53"/>
      <c r="DI348" s="53"/>
    </row>
    <row r="349" spans="14:113" s="6" customFormat="1" ht="9" customHeight="1">
      <c r="N349" s="21"/>
      <c r="O349" s="21"/>
      <c r="P349" s="53"/>
      <c r="Q349" s="21"/>
      <c r="AD349" s="21"/>
      <c r="AF349" s="54"/>
      <c r="AG349" s="53"/>
      <c r="BC349" s="53"/>
      <c r="BE349" s="21"/>
      <c r="BU349" s="53"/>
      <c r="BV349" s="53"/>
      <c r="CP349" s="53"/>
      <c r="CQ349" s="53"/>
      <c r="CS349" s="53"/>
      <c r="DF349" s="21"/>
      <c r="DH349" s="53"/>
      <c r="DI349" s="53"/>
    </row>
    <row r="350" spans="14:113" s="6" customFormat="1" ht="9" customHeight="1">
      <c r="N350" s="21"/>
      <c r="O350" s="21"/>
      <c r="P350" s="53"/>
      <c r="Q350" s="21"/>
      <c r="AD350" s="21"/>
      <c r="AF350" s="54"/>
      <c r="AG350" s="53"/>
      <c r="BC350" s="53"/>
      <c r="BE350" s="21"/>
      <c r="BU350" s="53"/>
      <c r="BV350" s="53"/>
      <c r="CP350" s="53"/>
      <c r="CQ350" s="53"/>
      <c r="CS350" s="53"/>
      <c r="DF350" s="21"/>
      <c r="DH350" s="53"/>
      <c r="DI350" s="53"/>
    </row>
    <row r="351" spans="14:113" s="6" customFormat="1" ht="9" customHeight="1">
      <c r="N351" s="21"/>
      <c r="O351" s="21"/>
      <c r="P351" s="53"/>
      <c r="Q351" s="21"/>
      <c r="AD351" s="21"/>
      <c r="AF351" s="54"/>
      <c r="AG351" s="53"/>
      <c r="BC351" s="53"/>
      <c r="BE351" s="21"/>
      <c r="BU351" s="53"/>
      <c r="BV351" s="53"/>
      <c r="CP351" s="53"/>
      <c r="CQ351" s="53"/>
      <c r="CS351" s="53"/>
      <c r="DF351" s="21"/>
      <c r="DH351" s="53"/>
      <c r="DI351" s="53"/>
    </row>
    <row r="352" spans="14:113" s="6" customFormat="1" ht="9" customHeight="1">
      <c r="N352" s="21"/>
      <c r="O352" s="21"/>
      <c r="P352" s="53"/>
      <c r="Q352" s="21"/>
      <c r="AD352" s="21"/>
      <c r="AF352" s="54"/>
      <c r="AG352" s="53"/>
      <c r="BC352" s="53"/>
      <c r="BE352" s="21"/>
      <c r="BU352" s="53"/>
      <c r="BV352" s="53"/>
      <c r="CP352" s="53"/>
      <c r="CQ352" s="53"/>
      <c r="CS352" s="53"/>
      <c r="DF352" s="21"/>
      <c r="DH352" s="53"/>
      <c r="DI352" s="53"/>
    </row>
    <row r="353" spans="14:113" s="6" customFormat="1" ht="9" customHeight="1">
      <c r="N353" s="21"/>
      <c r="O353" s="21"/>
      <c r="P353" s="53"/>
      <c r="Q353" s="21"/>
      <c r="AD353" s="21"/>
      <c r="AF353" s="54"/>
      <c r="AG353" s="53"/>
      <c r="BC353" s="53"/>
      <c r="BE353" s="21"/>
      <c r="BU353" s="53"/>
      <c r="BV353" s="53"/>
      <c r="CP353" s="53"/>
      <c r="CQ353" s="53"/>
      <c r="CS353" s="53"/>
      <c r="DF353" s="21"/>
      <c r="DH353" s="53"/>
      <c r="DI353" s="53"/>
    </row>
    <row r="354" spans="14:113" s="6" customFormat="1" ht="9" customHeight="1">
      <c r="N354" s="21"/>
      <c r="O354" s="21"/>
      <c r="P354" s="53"/>
      <c r="Q354" s="21"/>
      <c r="AD354" s="21"/>
      <c r="AF354" s="54"/>
      <c r="AG354" s="53"/>
      <c r="BC354" s="53"/>
      <c r="BE354" s="21"/>
      <c r="BU354" s="53"/>
      <c r="BV354" s="53"/>
      <c r="CP354" s="53"/>
      <c r="CQ354" s="53"/>
      <c r="CS354" s="53"/>
      <c r="DF354" s="21"/>
      <c r="DH354" s="53"/>
      <c r="DI354" s="53"/>
    </row>
    <row r="355" spans="14:113" s="6" customFormat="1" ht="9" customHeight="1">
      <c r="N355" s="21"/>
      <c r="O355" s="21"/>
      <c r="P355" s="53"/>
      <c r="Q355" s="21"/>
      <c r="AD355" s="21"/>
      <c r="AF355" s="54"/>
      <c r="AG355" s="53"/>
      <c r="BC355" s="53"/>
      <c r="BE355" s="21"/>
      <c r="BU355" s="53"/>
      <c r="BV355" s="53"/>
      <c r="CP355" s="53"/>
      <c r="CQ355" s="53"/>
      <c r="CS355" s="53"/>
      <c r="DF355" s="21"/>
      <c r="DH355" s="53"/>
      <c r="DI355" s="53"/>
    </row>
    <row r="356" spans="14:113" s="6" customFormat="1" ht="9" customHeight="1">
      <c r="N356" s="21"/>
      <c r="O356" s="21"/>
      <c r="P356" s="53"/>
      <c r="Q356" s="21"/>
      <c r="AD356" s="21"/>
      <c r="AF356" s="54"/>
      <c r="AG356" s="53"/>
      <c r="BC356" s="53"/>
      <c r="BE356" s="21"/>
      <c r="BU356" s="53"/>
      <c r="BV356" s="53"/>
      <c r="CP356" s="53"/>
      <c r="CQ356" s="53"/>
      <c r="CS356" s="53"/>
      <c r="DF356" s="21"/>
      <c r="DH356" s="53"/>
      <c r="DI356" s="53"/>
    </row>
    <row r="357" spans="14:113" s="6" customFormat="1" ht="9" customHeight="1">
      <c r="N357" s="21"/>
      <c r="O357" s="21"/>
      <c r="P357" s="53"/>
      <c r="Q357" s="21"/>
      <c r="AD357" s="21"/>
      <c r="AF357" s="54"/>
      <c r="AG357" s="53"/>
      <c r="BC357" s="53"/>
      <c r="BE357" s="21"/>
      <c r="BU357" s="53"/>
      <c r="BV357" s="53"/>
      <c r="CP357" s="53"/>
      <c r="CQ357" s="53"/>
      <c r="CS357" s="53"/>
      <c r="DF357" s="21"/>
      <c r="DH357" s="53"/>
      <c r="DI357" s="53"/>
    </row>
    <row r="358" spans="14:113" s="6" customFormat="1" ht="9" customHeight="1">
      <c r="N358" s="21"/>
      <c r="O358" s="21"/>
      <c r="P358" s="53"/>
      <c r="Q358" s="21"/>
      <c r="AD358" s="21"/>
      <c r="AF358" s="54"/>
      <c r="AG358" s="53"/>
      <c r="BC358" s="53"/>
      <c r="BE358" s="21"/>
      <c r="BU358" s="53"/>
      <c r="BV358" s="53"/>
      <c r="CP358" s="53"/>
      <c r="CQ358" s="53"/>
      <c r="CS358" s="53"/>
      <c r="DF358" s="21"/>
      <c r="DH358" s="53"/>
      <c r="DI358" s="53"/>
    </row>
    <row r="359" spans="14:113" s="6" customFormat="1" ht="9" customHeight="1">
      <c r="N359" s="21"/>
      <c r="O359" s="21"/>
      <c r="P359" s="53"/>
      <c r="Q359" s="21"/>
      <c r="AD359" s="21"/>
      <c r="AF359" s="54"/>
      <c r="AG359" s="53"/>
      <c r="BC359" s="53"/>
      <c r="BE359" s="21"/>
      <c r="BU359" s="53"/>
      <c r="BV359" s="53"/>
      <c r="CP359" s="53"/>
      <c r="CQ359" s="53"/>
      <c r="CS359" s="53"/>
      <c r="DF359" s="21"/>
      <c r="DH359" s="53"/>
      <c r="DI359" s="53"/>
    </row>
    <row r="360" spans="14:113" s="6" customFormat="1" ht="9" customHeight="1">
      <c r="N360" s="21"/>
      <c r="O360" s="21"/>
      <c r="P360" s="53"/>
      <c r="Q360" s="21"/>
      <c r="AD360" s="21"/>
      <c r="AF360" s="54"/>
      <c r="AG360" s="53"/>
      <c r="BC360" s="53"/>
      <c r="BE360" s="21"/>
      <c r="BU360" s="53"/>
      <c r="BV360" s="53"/>
      <c r="CP360" s="53"/>
      <c r="CQ360" s="53"/>
      <c r="CS360" s="53"/>
      <c r="DF360" s="21"/>
      <c r="DH360" s="53"/>
      <c r="DI360" s="53"/>
    </row>
    <row r="361" spans="14:113" s="6" customFormat="1" ht="9" customHeight="1">
      <c r="N361" s="21"/>
      <c r="O361" s="21"/>
      <c r="P361" s="53"/>
      <c r="Q361" s="21"/>
      <c r="AD361" s="21"/>
      <c r="AF361" s="54"/>
      <c r="AG361" s="53"/>
      <c r="BC361" s="53"/>
      <c r="BE361" s="21"/>
      <c r="BU361" s="53"/>
      <c r="BV361" s="53"/>
      <c r="CP361" s="53"/>
      <c r="CQ361" s="53"/>
      <c r="CS361" s="53"/>
      <c r="DF361" s="21"/>
      <c r="DH361" s="53"/>
      <c r="DI361" s="53"/>
    </row>
    <row r="362" spans="14:113" s="6" customFormat="1" ht="9" customHeight="1">
      <c r="N362" s="21"/>
      <c r="O362" s="21"/>
      <c r="P362" s="53"/>
      <c r="Q362" s="21"/>
      <c r="AD362" s="21"/>
      <c r="AF362" s="54"/>
      <c r="AG362" s="53"/>
      <c r="BC362" s="53"/>
      <c r="BE362" s="21"/>
      <c r="BU362" s="53"/>
      <c r="BV362" s="53"/>
      <c r="CP362" s="53"/>
      <c r="CQ362" s="53"/>
      <c r="CS362" s="53"/>
      <c r="DF362" s="21"/>
      <c r="DH362" s="53"/>
      <c r="DI362" s="53"/>
    </row>
    <row r="363" spans="14:113" s="6" customFormat="1" ht="9" customHeight="1">
      <c r="N363" s="21"/>
      <c r="O363" s="21"/>
      <c r="P363" s="53"/>
      <c r="Q363" s="21"/>
      <c r="AD363" s="21"/>
      <c r="AF363" s="54"/>
      <c r="AG363" s="53"/>
      <c r="BC363" s="53"/>
      <c r="BE363" s="21"/>
      <c r="BU363" s="53"/>
      <c r="BV363" s="53"/>
      <c r="CP363" s="53"/>
      <c r="CQ363" s="53"/>
      <c r="CS363" s="53"/>
      <c r="DF363" s="21"/>
      <c r="DH363" s="53"/>
      <c r="DI363" s="53"/>
    </row>
    <row r="364" spans="14:113" s="6" customFormat="1" ht="9" customHeight="1">
      <c r="N364" s="21"/>
      <c r="O364" s="21"/>
      <c r="P364" s="53"/>
      <c r="Q364" s="21"/>
      <c r="AD364" s="21"/>
      <c r="AF364" s="54"/>
      <c r="AG364" s="53"/>
      <c r="BC364" s="53"/>
      <c r="BE364" s="21"/>
      <c r="BU364" s="53"/>
      <c r="BV364" s="53"/>
      <c r="CP364" s="53"/>
      <c r="CQ364" s="53"/>
      <c r="CS364" s="53"/>
      <c r="DF364" s="21"/>
      <c r="DH364" s="53"/>
      <c r="DI364" s="53"/>
    </row>
    <row r="365" spans="14:113" s="6" customFormat="1" ht="9" customHeight="1">
      <c r="N365" s="21"/>
      <c r="O365" s="21"/>
      <c r="P365" s="53"/>
      <c r="Q365" s="21"/>
      <c r="AD365" s="21"/>
      <c r="AF365" s="54"/>
      <c r="AG365" s="53"/>
      <c r="BC365" s="53"/>
      <c r="BE365" s="21"/>
      <c r="BU365" s="53"/>
      <c r="BV365" s="53"/>
      <c r="CP365" s="53"/>
      <c r="CQ365" s="53"/>
      <c r="CS365" s="53"/>
      <c r="DF365" s="21"/>
      <c r="DH365" s="53"/>
      <c r="DI365" s="53"/>
    </row>
    <row r="366" spans="14:113" s="6" customFormat="1" ht="9" customHeight="1">
      <c r="N366" s="21"/>
      <c r="O366" s="21"/>
      <c r="P366" s="53"/>
      <c r="Q366" s="21"/>
      <c r="AD366" s="21"/>
      <c r="AF366" s="54"/>
      <c r="AG366" s="53"/>
      <c r="BC366" s="53"/>
      <c r="BE366" s="21"/>
      <c r="BU366" s="53"/>
      <c r="BV366" s="53"/>
      <c r="CP366" s="53"/>
      <c r="CQ366" s="53"/>
      <c r="CS366" s="53"/>
      <c r="DF366" s="21"/>
      <c r="DH366" s="53"/>
      <c r="DI366" s="53"/>
    </row>
    <row r="367" spans="14:113" s="6" customFormat="1" ht="9" customHeight="1">
      <c r="N367" s="21"/>
      <c r="O367" s="21"/>
      <c r="P367" s="53"/>
      <c r="Q367" s="21"/>
      <c r="AD367" s="21"/>
      <c r="AF367" s="54"/>
      <c r="AG367" s="53"/>
      <c r="BC367" s="53"/>
      <c r="BE367" s="21"/>
      <c r="BU367" s="53"/>
      <c r="BV367" s="53"/>
      <c r="CP367" s="53"/>
      <c r="CQ367" s="53"/>
      <c r="CS367" s="53"/>
      <c r="DF367" s="21"/>
      <c r="DH367" s="53"/>
      <c r="DI367" s="53"/>
    </row>
    <row r="368" spans="14:113" s="6" customFormat="1" ht="9" customHeight="1">
      <c r="N368" s="21"/>
      <c r="O368" s="21"/>
      <c r="P368" s="53"/>
      <c r="Q368" s="21"/>
      <c r="AD368" s="21"/>
      <c r="AF368" s="54"/>
      <c r="AG368" s="53"/>
      <c r="BC368" s="53"/>
      <c r="BE368" s="21"/>
      <c r="BU368" s="53"/>
      <c r="BV368" s="53"/>
      <c r="CP368" s="53"/>
      <c r="CQ368" s="53"/>
      <c r="CS368" s="53"/>
      <c r="DF368" s="21"/>
      <c r="DH368" s="53"/>
      <c r="DI368" s="53"/>
    </row>
    <row r="369" spans="14:113" s="6" customFormat="1" ht="9" customHeight="1">
      <c r="N369" s="21"/>
      <c r="O369" s="21"/>
      <c r="P369" s="53"/>
      <c r="Q369" s="21"/>
      <c r="AD369" s="21"/>
      <c r="AF369" s="54"/>
      <c r="AG369" s="53"/>
      <c r="BC369" s="53"/>
      <c r="BE369" s="21"/>
      <c r="BU369" s="53"/>
      <c r="BV369" s="53"/>
      <c r="CP369" s="53"/>
      <c r="CQ369" s="53"/>
      <c r="CS369" s="53"/>
      <c r="DF369" s="21"/>
      <c r="DH369" s="53"/>
      <c r="DI369" s="53"/>
    </row>
    <row r="370" spans="14:113" s="6" customFormat="1" ht="9" customHeight="1">
      <c r="N370" s="21"/>
      <c r="O370" s="21"/>
      <c r="P370" s="53"/>
      <c r="Q370" s="21"/>
      <c r="AD370" s="21"/>
      <c r="AF370" s="54"/>
      <c r="AG370" s="53"/>
      <c r="BC370" s="53"/>
      <c r="BE370" s="21"/>
      <c r="BU370" s="53"/>
      <c r="BV370" s="53"/>
      <c r="CP370" s="53"/>
      <c r="CQ370" s="53"/>
      <c r="CS370" s="53"/>
      <c r="DF370" s="21"/>
      <c r="DH370" s="53"/>
      <c r="DI370" s="53"/>
    </row>
    <row r="371" spans="14:113" s="6" customFormat="1" ht="9" customHeight="1">
      <c r="N371" s="21"/>
      <c r="O371" s="21"/>
      <c r="P371" s="53"/>
      <c r="Q371" s="21"/>
      <c r="AD371" s="21"/>
      <c r="AF371" s="54"/>
      <c r="AG371" s="53"/>
      <c r="BC371" s="53"/>
      <c r="BE371" s="21"/>
      <c r="BU371" s="53"/>
      <c r="BV371" s="53"/>
      <c r="CP371" s="53"/>
      <c r="CQ371" s="53"/>
      <c r="CS371" s="53"/>
      <c r="DF371" s="21"/>
      <c r="DH371" s="53"/>
      <c r="DI371" s="53"/>
    </row>
    <row r="372" spans="14:113" s="6" customFormat="1" ht="9" customHeight="1">
      <c r="N372" s="21"/>
      <c r="O372" s="21"/>
      <c r="P372" s="53"/>
      <c r="Q372" s="21"/>
      <c r="AD372" s="21"/>
      <c r="AF372" s="54"/>
      <c r="AG372" s="53"/>
      <c r="BC372" s="53"/>
      <c r="BE372" s="21"/>
      <c r="BU372" s="53"/>
      <c r="BV372" s="53"/>
      <c r="CP372" s="53"/>
      <c r="CQ372" s="53"/>
      <c r="CS372" s="53"/>
      <c r="DF372" s="21"/>
      <c r="DH372" s="53"/>
      <c r="DI372" s="53"/>
    </row>
    <row r="373" spans="14:113" s="6" customFormat="1" ht="9" customHeight="1">
      <c r="N373" s="21"/>
      <c r="O373" s="21"/>
      <c r="P373" s="53"/>
      <c r="Q373" s="21"/>
      <c r="AD373" s="21"/>
      <c r="AF373" s="54"/>
      <c r="AG373" s="53"/>
      <c r="BC373" s="53"/>
      <c r="BE373" s="21"/>
      <c r="BU373" s="53"/>
      <c r="BV373" s="53"/>
      <c r="CP373" s="53"/>
      <c r="CQ373" s="53"/>
      <c r="CS373" s="53"/>
      <c r="DF373" s="21"/>
      <c r="DH373" s="53"/>
      <c r="DI373" s="53"/>
    </row>
    <row r="374" spans="14:113" s="6" customFormat="1" ht="9" customHeight="1">
      <c r="N374" s="21"/>
      <c r="O374" s="21"/>
      <c r="P374" s="53"/>
      <c r="Q374" s="21"/>
      <c r="AD374" s="21"/>
      <c r="AF374" s="54"/>
      <c r="AG374" s="53"/>
      <c r="BC374" s="53"/>
      <c r="BE374" s="21"/>
      <c r="BU374" s="53"/>
      <c r="BV374" s="53"/>
      <c r="CP374" s="53"/>
      <c r="CQ374" s="53"/>
      <c r="CS374" s="53"/>
      <c r="DF374" s="21"/>
      <c r="DH374" s="53"/>
      <c r="DI374" s="53"/>
    </row>
    <row r="375" spans="14:113" s="6" customFormat="1" ht="9" customHeight="1">
      <c r="N375" s="21"/>
      <c r="O375" s="21"/>
      <c r="P375" s="53"/>
      <c r="Q375" s="21"/>
      <c r="AD375" s="21"/>
      <c r="AF375" s="54"/>
      <c r="AG375" s="53"/>
      <c r="BC375" s="53"/>
      <c r="BE375" s="21"/>
      <c r="BU375" s="53"/>
      <c r="BV375" s="53"/>
      <c r="CP375" s="53"/>
      <c r="CQ375" s="53"/>
      <c r="CS375" s="53"/>
      <c r="DF375" s="21"/>
      <c r="DH375" s="53"/>
      <c r="DI375" s="53"/>
    </row>
    <row r="376" spans="14:113" s="6" customFormat="1" ht="9" customHeight="1">
      <c r="N376" s="21"/>
      <c r="O376" s="21"/>
      <c r="P376" s="53"/>
      <c r="Q376" s="21"/>
      <c r="AD376" s="21"/>
      <c r="AF376" s="54"/>
      <c r="AG376" s="53"/>
      <c r="BC376" s="53"/>
      <c r="BE376" s="21"/>
      <c r="BU376" s="53"/>
      <c r="BV376" s="53"/>
      <c r="CP376" s="53"/>
      <c r="CQ376" s="53"/>
      <c r="CS376" s="53"/>
      <c r="DF376" s="21"/>
      <c r="DH376" s="53"/>
      <c r="DI376" s="53"/>
    </row>
    <row r="377" spans="14:113" s="6" customFormat="1" ht="9" customHeight="1">
      <c r="N377" s="21"/>
      <c r="O377" s="21"/>
      <c r="P377" s="53"/>
      <c r="Q377" s="21"/>
      <c r="AD377" s="21"/>
      <c r="AF377" s="54"/>
      <c r="AG377" s="53"/>
      <c r="BC377" s="53"/>
      <c r="BE377" s="21"/>
      <c r="BU377" s="53"/>
      <c r="BV377" s="53"/>
      <c r="CP377" s="53"/>
      <c r="CQ377" s="53"/>
      <c r="CS377" s="53"/>
      <c r="DF377" s="21"/>
      <c r="DH377" s="53"/>
      <c r="DI377" s="53"/>
    </row>
    <row r="378" spans="14:113" s="6" customFormat="1" ht="9" customHeight="1">
      <c r="N378" s="21"/>
      <c r="O378" s="21"/>
      <c r="P378" s="53"/>
      <c r="Q378" s="21"/>
      <c r="AD378" s="21"/>
      <c r="AF378" s="54"/>
      <c r="AG378" s="53"/>
      <c r="BC378" s="53"/>
      <c r="BE378" s="21"/>
      <c r="BU378" s="53"/>
      <c r="BV378" s="53"/>
      <c r="CP378" s="53"/>
      <c r="CQ378" s="53"/>
      <c r="CS378" s="53"/>
      <c r="DF378" s="21"/>
      <c r="DH378" s="53"/>
      <c r="DI378" s="53"/>
    </row>
    <row r="379" spans="14:113" s="6" customFormat="1" ht="9" customHeight="1">
      <c r="N379" s="21"/>
      <c r="O379" s="21"/>
      <c r="P379" s="53"/>
      <c r="Q379" s="21"/>
      <c r="AD379" s="21"/>
      <c r="AF379" s="54"/>
      <c r="AG379" s="53"/>
      <c r="BC379" s="53"/>
      <c r="BE379" s="21"/>
      <c r="BU379" s="53"/>
      <c r="BV379" s="53"/>
      <c r="CP379" s="53"/>
      <c r="CQ379" s="53"/>
      <c r="CS379" s="53"/>
      <c r="DF379" s="21"/>
      <c r="DH379" s="53"/>
      <c r="DI379" s="53"/>
    </row>
    <row r="380" spans="14:113" s="6" customFormat="1" ht="9" customHeight="1">
      <c r="N380" s="21"/>
      <c r="O380" s="21"/>
      <c r="P380" s="53"/>
      <c r="Q380" s="21"/>
      <c r="AD380" s="21"/>
      <c r="AF380" s="54"/>
      <c r="AG380" s="53"/>
      <c r="BC380" s="53"/>
      <c r="BE380" s="21"/>
      <c r="BU380" s="53"/>
      <c r="BV380" s="53"/>
      <c r="CP380" s="53"/>
      <c r="CQ380" s="53"/>
      <c r="CS380" s="53"/>
      <c r="DF380" s="21"/>
      <c r="DH380" s="53"/>
      <c r="DI380" s="53"/>
    </row>
    <row r="381" spans="14:113" s="6" customFormat="1" ht="9" customHeight="1">
      <c r="N381" s="21"/>
      <c r="O381" s="21"/>
      <c r="P381" s="53"/>
      <c r="Q381" s="21"/>
      <c r="AD381" s="21"/>
      <c r="AF381" s="54"/>
      <c r="AG381" s="53"/>
      <c r="BC381" s="53"/>
      <c r="BE381" s="21"/>
      <c r="BU381" s="53"/>
      <c r="BV381" s="53"/>
      <c r="CP381" s="53"/>
      <c r="CQ381" s="53"/>
      <c r="CS381" s="53"/>
      <c r="DF381" s="21"/>
      <c r="DH381" s="53"/>
      <c r="DI381" s="53"/>
    </row>
    <row r="382" spans="14:113" s="6" customFormat="1" ht="9" customHeight="1">
      <c r="N382" s="21"/>
      <c r="O382" s="21"/>
      <c r="P382" s="53"/>
      <c r="Q382" s="21"/>
      <c r="AD382" s="21"/>
      <c r="AF382" s="54"/>
      <c r="AG382" s="53"/>
      <c r="BC382" s="53"/>
      <c r="BE382" s="21"/>
      <c r="BU382" s="53"/>
      <c r="BV382" s="53"/>
      <c r="CP382" s="53"/>
      <c r="CQ382" s="53"/>
      <c r="CS382" s="53"/>
      <c r="DF382" s="21"/>
      <c r="DH382" s="53"/>
      <c r="DI382" s="53"/>
    </row>
    <row r="383" spans="14:113" s="6" customFormat="1" ht="9" customHeight="1">
      <c r="N383" s="21"/>
      <c r="O383" s="21"/>
      <c r="P383" s="53"/>
      <c r="Q383" s="21"/>
      <c r="AD383" s="21"/>
      <c r="AF383" s="54"/>
      <c r="AG383" s="53"/>
      <c r="BC383" s="53"/>
      <c r="BE383" s="21"/>
      <c r="BU383" s="53"/>
      <c r="BV383" s="53"/>
      <c r="CP383" s="53"/>
      <c r="CQ383" s="53"/>
      <c r="CS383" s="53"/>
      <c r="DF383" s="21"/>
      <c r="DH383" s="53"/>
      <c r="DI383" s="53"/>
    </row>
    <row r="384" spans="14:113" s="6" customFormat="1" ht="9" customHeight="1">
      <c r="N384" s="21"/>
      <c r="O384" s="21"/>
      <c r="P384" s="53"/>
      <c r="Q384" s="21"/>
      <c r="AD384" s="21"/>
      <c r="AF384" s="54"/>
      <c r="AG384" s="53"/>
      <c r="BC384" s="53"/>
      <c r="BE384" s="21"/>
      <c r="BU384" s="53"/>
      <c r="BV384" s="53"/>
      <c r="CP384" s="53"/>
      <c r="CQ384" s="53"/>
      <c r="CS384" s="53"/>
      <c r="DF384" s="21"/>
      <c r="DH384" s="53"/>
      <c r="DI384" s="53"/>
    </row>
    <row r="385" spans="14:113" s="6" customFormat="1" ht="9" customHeight="1">
      <c r="N385" s="21"/>
      <c r="O385" s="21"/>
      <c r="P385" s="53"/>
      <c r="Q385" s="21"/>
      <c r="AD385" s="21"/>
      <c r="AF385" s="54"/>
      <c r="AG385" s="53"/>
      <c r="BC385" s="53"/>
      <c r="BE385" s="21"/>
      <c r="BU385" s="53"/>
      <c r="BV385" s="53"/>
      <c r="CP385" s="53"/>
      <c r="CQ385" s="53"/>
      <c r="CS385" s="53"/>
      <c r="DF385" s="21"/>
      <c r="DH385" s="53"/>
      <c r="DI385" s="53"/>
    </row>
    <row r="386" spans="14:113" s="6" customFormat="1" ht="9" customHeight="1">
      <c r="N386" s="21"/>
      <c r="O386" s="21"/>
      <c r="P386" s="53"/>
      <c r="Q386" s="21"/>
      <c r="AD386" s="21"/>
      <c r="AF386" s="54"/>
      <c r="AG386" s="53"/>
      <c r="BC386" s="53"/>
      <c r="BE386" s="21"/>
      <c r="BU386" s="53"/>
      <c r="BV386" s="53"/>
      <c r="CP386" s="53"/>
      <c r="CQ386" s="53"/>
      <c r="CS386" s="53"/>
      <c r="DF386" s="21"/>
      <c r="DH386" s="53"/>
      <c r="DI386" s="53"/>
    </row>
    <row r="387" spans="14:113" s="6" customFormat="1" ht="9" customHeight="1">
      <c r="N387" s="21"/>
      <c r="O387" s="21"/>
      <c r="P387" s="53"/>
      <c r="Q387" s="21"/>
      <c r="AD387" s="21"/>
      <c r="AF387" s="54"/>
      <c r="AG387" s="53"/>
      <c r="BC387" s="53"/>
      <c r="BE387" s="21"/>
      <c r="BU387" s="53"/>
      <c r="BV387" s="53"/>
      <c r="CP387" s="53"/>
      <c r="CQ387" s="53"/>
      <c r="CS387" s="53"/>
      <c r="DF387" s="21"/>
      <c r="DH387" s="53"/>
      <c r="DI387" s="53"/>
    </row>
    <row r="388" spans="14:113" s="6" customFormat="1" ht="9" customHeight="1">
      <c r="N388" s="21"/>
      <c r="O388" s="21"/>
      <c r="P388" s="53"/>
      <c r="Q388" s="21"/>
      <c r="AD388" s="21"/>
      <c r="AF388" s="54"/>
      <c r="AG388" s="53"/>
      <c r="BC388" s="53"/>
      <c r="BE388" s="21"/>
      <c r="BU388" s="53"/>
      <c r="BV388" s="53"/>
      <c r="CP388" s="53"/>
      <c r="CQ388" s="53"/>
      <c r="CS388" s="53"/>
      <c r="DF388" s="21"/>
      <c r="DH388" s="53"/>
      <c r="DI388" s="53"/>
    </row>
    <row r="389" spans="14:113" s="6" customFormat="1" ht="9" customHeight="1">
      <c r="N389" s="21"/>
      <c r="O389" s="21"/>
      <c r="P389" s="53"/>
      <c r="Q389" s="21"/>
      <c r="AD389" s="21"/>
      <c r="AF389" s="54"/>
      <c r="AG389" s="53"/>
      <c r="BC389" s="53"/>
      <c r="BE389" s="21"/>
      <c r="BU389" s="53"/>
      <c r="BV389" s="53"/>
      <c r="CP389" s="53"/>
      <c r="CQ389" s="53"/>
      <c r="CS389" s="53"/>
      <c r="DF389" s="21"/>
      <c r="DH389" s="53"/>
      <c r="DI389" s="53"/>
    </row>
    <row r="390" spans="14:113" s="6" customFormat="1" ht="9" customHeight="1">
      <c r="N390" s="21"/>
      <c r="O390" s="21"/>
      <c r="P390" s="53"/>
      <c r="Q390" s="21"/>
      <c r="AD390" s="21"/>
      <c r="AF390" s="54"/>
      <c r="AG390" s="53"/>
      <c r="BC390" s="53"/>
      <c r="BE390" s="21"/>
      <c r="BU390" s="53"/>
      <c r="BV390" s="53"/>
      <c r="CP390" s="53"/>
      <c r="CQ390" s="53"/>
      <c r="CS390" s="53"/>
      <c r="DF390" s="21"/>
      <c r="DH390" s="53"/>
      <c r="DI390" s="53"/>
    </row>
    <row r="391" spans="14:113" s="6" customFormat="1" ht="9" customHeight="1">
      <c r="N391" s="21"/>
      <c r="O391" s="21"/>
      <c r="P391" s="53"/>
      <c r="Q391" s="21"/>
      <c r="AD391" s="21"/>
      <c r="AF391" s="54"/>
      <c r="AG391" s="53"/>
      <c r="BC391" s="53"/>
      <c r="BE391" s="21"/>
      <c r="BU391" s="53"/>
      <c r="BV391" s="53"/>
      <c r="CP391" s="53"/>
      <c r="CQ391" s="53"/>
      <c r="CS391" s="53"/>
      <c r="DF391" s="21"/>
      <c r="DH391" s="53"/>
      <c r="DI391" s="53"/>
    </row>
    <row r="392" spans="14:113" s="6" customFormat="1" ht="9" customHeight="1">
      <c r="N392" s="21"/>
      <c r="O392" s="21"/>
      <c r="P392" s="53"/>
      <c r="Q392" s="21"/>
      <c r="AD392" s="21"/>
      <c r="AF392" s="54"/>
      <c r="AG392" s="53"/>
      <c r="BC392" s="53"/>
      <c r="BE392" s="21"/>
      <c r="BU392" s="53"/>
      <c r="BV392" s="53"/>
      <c r="CP392" s="53"/>
      <c r="CQ392" s="53"/>
      <c r="CS392" s="53"/>
      <c r="DF392" s="21"/>
      <c r="DH392" s="53"/>
      <c r="DI392" s="53"/>
    </row>
    <row r="393" spans="14:113" s="6" customFormat="1" ht="9" customHeight="1">
      <c r="N393" s="21"/>
      <c r="O393" s="21"/>
      <c r="P393" s="53"/>
      <c r="Q393" s="21"/>
      <c r="AD393" s="21"/>
      <c r="AF393" s="54"/>
      <c r="AG393" s="53"/>
      <c r="BC393" s="53"/>
      <c r="BE393" s="21"/>
      <c r="BU393" s="53"/>
      <c r="BV393" s="53"/>
      <c r="CP393" s="53"/>
      <c r="CQ393" s="53"/>
      <c r="CS393" s="53"/>
      <c r="DF393" s="21"/>
      <c r="DH393" s="53"/>
      <c r="DI393" s="53"/>
    </row>
    <row r="394" spans="14:113" s="6" customFormat="1" ht="9" customHeight="1">
      <c r="N394" s="21"/>
      <c r="O394" s="21"/>
      <c r="P394" s="53"/>
      <c r="Q394" s="21"/>
      <c r="AD394" s="21"/>
      <c r="AF394" s="54"/>
      <c r="AG394" s="53"/>
      <c r="BC394" s="53"/>
      <c r="BE394" s="21"/>
      <c r="BU394" s="53"/>
      <c r="BV394" s="53"/>
      <c r="CP394" s="53"/>
      <c r="CQ394" s="53"/>
      <c r="CS394" s="53"/>
      <c r="DF394" s="21"/>
      <c r="DH394" s="53"/>
      <c r="DI394" s="53"/>
    </row>
    <row r="395" spans="14:113" s="6" customFormat="1" ht="9" customHeight="1">
      <c r="N395" s="21"/>
      <c r="O395" s="21"/>
      <c r="P395" s="53"/>
      <c r="Q395" s="21"/>
      <c r="AD395" s="21"/>
      <c r="AF395" s="54"/>
      <c r="AG395" s="53"/>
      <c r="BC395" s="53"/>
      <c r="BE395" s="21"/>
      <c r="BU395" s="53"/>
      <c r="BV395" s="53"/>
      <c r="CP395" s="53"/>
      <c r="CQ395" s="53"/>
      <c r="CS395" s="53"/>
      <c r="DF395" s="21"/>
      <c r="DH395" s="53"/>
      <c r="DI395" s="53"/>
    </row>
    <row r="396" spans="14:113" s="6" customFormat="1" ht="9" customHeight="1">
      <c r="N396" s="21"/>
      <c r="O396" s="21"/>
      <c r="P396" s="53"/>
      <c r="Q396" s="21"/>
      <c r="AD396" s="21"/>
      <c r="AF396" s="54"/>
      <c r="AG396" s="53"/>
      <c r="BC396" s="53"/>
      <c r="BE396" s="21"/>
      <c r="BU396" s="53"/>
      <c r="BV396" s="53"/>
      <c r="CP396" s="53"/>
      <c r="CQ396" s="53"/>
      <c r="CS396" s="53"/>
      <c r="DF396" s="21"/>
      <c r="DH396" s="53"/>
      <c r="DI396" s="53"/>
    </row>
    <row r="397" spans="14:113" s="6" customFormat="1" ht="9" customHeight="1">
      <c r="N397" s="21"/>
      <c r="O397" s="21"/>
      <c r="P397" s="53"/>
      <c r="Q397" s="21"/>
      <c r="AD397" s="21"/>
      <c r="AF397" s="54"/>
      <c r="AG397" s="53"/>
      <c r="BC397" s="53"/>
      <c r="BE397" s="21"/>
      <c r="BU397" s="53"/>
      <c r="BV397" s="53"/>
      <c r="CP397" s="53"/>
      <c r="CQ397" s="53"/>
      <c r="CS397" s="53"/>
      <c r="DF397" s="21"/>
      <c r="DH397" s="53"/>
      <c r="DI397" s="53"/>
    </row>
    <row r="398" spans="14:113" s="6" customFormat="1" ht="9" customHeight="1">
      <c r="N398" s="21"/>
      <c r="O398" s="21"/>
      <c r="P398" s="53"/>
      <c r="Q398" s="21"/>
      <c r="AD398" s="21"/>
      <c r="AF398" s="54"/>
      <c r="AG398" s="53"/>
      <c r="BC398" s="53"/>
      <c r="BE398" s="21"/>
      <c r="BU398" s="53"/>
      <c r="BV398" s="53"/>
      <c r="CP398" s="53"/>
      <c r="CQ398" s="53"/>
      <c r="CS398" s="53"/>
      <c r="DF398" s="21"/>
      <c r="DH398" s="53"/>
      <c r="DI398" s="53"/>
    </row>
    <row r="399" spans="14:113" s="6" customFormat="1" ht="9" customHeight="1">
      <c r="N399" s="21"/>
      <c r="O399" s="21"/>
      <c r="P399" s="53"/>
      <c r="Q399" s="21"/>
      <c r="AD399" s="21"/>
      <c r="AF399" s="54"/>
      <c r="AG399" s="53"/>
      <c r="BC399" s="53"/>
      <c r="BE399" s="21"/>
      <c r="BU399" s="53"/>
      <c r="BV399" s="53"/>
      <c r="CP399" s="53"/>
      <c r="CQ399" s="53"/>
      <c r="CS399" s="53"/>
      <c r="DF399" s="21"/>
      <c r="DH399" s="53"/>
      <c r="DI399" s="53"/>
    </row>
    <row r="400" spans="14:113" s="6" customFormat="1" ht="9" customHeight="1">
      <c r="N400" s="21"/>
      <c r="O400" s="21"/>
      <c r="P400" s="53"/>
      <c r="Q400" s="21"/>
      <c r="AD400" s="21"/>
      <c r="AF400" s="54"/>
      <c r="AG400" s="53"/>
      <c r="BC400" s="53"/>
      <c r="BE400" s="21"/>
      <c r="BU400" s="53"/>
      <c r="BV400" s="53"/>
      <c r="CP400" s="53"/>
      <c r="CQ400" s="53"/>
      <c r="CS400" s="53"/>
      <c r="DF400" s="21"/>
      <c r="DH400" s="53"/>
      <c r="DI400" s="53"/>
    </row>
    <row r="401" spans="14:113" s="6" customFormat="1" ht="9" customHeight="1">
      <c r="N401" s="21"/>
      <c r="O401" s="21"/>
      <c r="P401" s="53"/>
      <c r="Q401" s="21"/>
      <c r="AD401" s="21"/>
      <c r="AF401" s="54"/>
      <c r="AG401" s="53"/>
      <c r="BC401" s="53"/>
      <c r="BE401" s="21"/>
      <c r="BU401" s="53"/>
      <c r="BV401" s="53"/>
      <c r="CP401" s="53"/>
      <c r="CQ401" s="53"/>
      <c r="CS401" s="53"/>
      <c r="DF401" s="21"/>
      <c r="DH401" s="53"/>
      <c r="DI401" s="53"/>
    </row>
    <row r="402" spans="14:113" s="6" customFormat="1" ht="9" customHeight="1">
      <c r="N402" s="21"/>
      <c r="O402" s="21"/>
      <c r="P402" s="53"/>
      <c r="Q402" s="21"/>
      <c r="AD402" s="21"/>
      <c r="AF402" s="54"/>
      <c r="AG402" s="53"/>
      <c r="BC402" s="53"/>
      <c r="BE402" s="21"/>
      <c r="BU402" s="53"/>
      <c r="BV402" s="53"/>
      <c r="CP402" s="53"/>
      <c r="CQ402" s="53"/>
      <c r="CS402" s="53"/>
      <c r="DF402" s="21"/>
      <c r="DH402" s="53"/>
      <c r="DI402" s="53"/>
    </row>
    <row r="403" spans="14:113" s="6" customFormat="1" ht="9" customHeight="1">
      <c r="N403" s="21"/>
      <c r="O403" s="21"/>
      <c r="P403" s="53"/>
      <c r="Q403" s="21"/>
      <c r="AD403" s="21"/>
      <c r="AF403" s="54"/>
      <c r="AG403" s="53"/>
      <c r="BC403" s="53"/>
      <c r="BE403" s="21"/>
      <c r="BU403" s="53"/>
      <c r="BV403" s="53"/>
      <c r="CP403" s="53"/>
      <c r="CQ403" s="53"/>
      <c r="CS403" s="53"/>
      <c r="DF403" s="21"/>
      <c r="DH403" s="53"/>
      <c r="DI403" s="53"/>
    </row>
    <row r="404" spans="14:113" s="6" customFormat="1" ht="9" customHeight="1">
      <c r="N404" s="21"/>
      <c r="O404" s="21"/>
      <c r="P404" s="53"/>
      <c r="Q404" s="21"/>
      <c r="AD404" s="21"/>
      <c r="AF404" s="54"/>
      <c r="AG404" s="53"/>
      <c r="BC404" s="53"/>
      <c r="BE404" s="21"/>
      <c r="BU404" s="53"/>
      <c r="BV404" s="53"/>
      <c r="CP404" s="53"/>
      <c r="CQ404" s="53"/>
      <c r="CS404" s="53"/>
      <c r="DF404" s="21"/>
      <c r="DH404" s="53"/>
      <c r="DI404" s="53"/>
    </row>
    <row r="405" spans="14:113" s="6" customFormat="1" ht="9" customHeight="1">
      <c r="N405" s="21"/>
      <c r="O405" s="21"/>
      <c r="P405" s="53"/>
      <c r="Q405" s="21"/>
      <c r="AD405" s="21"/>
      <c r="AF405" s="54"/>
      <c r="AG405" s="53"/>
      <c r="BC405" s="53"/>
      <c r="BE405" s="21"/>
      <c r="BU405" s="53"/>
      <c r="BV405" s="53"/>
      <c r="CP405" s="53"/>
      <c r="CQ405" s="53"/>
      <c r="CS405" s="53"/>
      <c r="DF405" s="21"/>
      <c r="DH405" s="53"/>
      <c r="DI405" s="53"/>
    </row>
    <row r="406" spans="14:113" s="6" customFormat="1" ht="9" customHeight="1">
      <c r="N406" s="21"/>
      <c r="O406" s="21"/>
      <c r="P406" s="53"/>
      <c r="Q406" s="21"/>
      <c r="AD406" s="21"/>
      <c r="AF406" s="54"/>
      <c r="AG406" s="53"/>
      <c r="BC406" s="53"/>
      <c r="BE406" s="21"/>
      <c r="BU406" s="53"/>
      <c r="BV406" s="53"/>
      <c r="CP406" s="53"/>
      <c r="CQ406" s="53"/>
      <c r="CS406" s="53"/>
      <c r="DF406" s="21"/>
      <c r="DH406" s="53"/>
      <c r="DI406" s="53"/>
    </row>
    <row r="407" spans="14:113" s="6" customFormat="1" ht="9" customHeight="1">
      <c r="N407" s="21"/>
      <c r="O407" s="21"/>
      <c r="P407" s="53"/>
      <c r="Q407" s="21"/>
      <c r="AD407" s="21"/>
      <c r="AF407" s="54"/>
      <c r="AG407" s="53"/>
      <c r="BC407" s="53"/>
      <c r="BE407" s="21"/>
      <c r="BU407" s="53"/>
      <c r="BV407" s="53"/>
      <c r="CP407" s="53"/>
      <c r="CQ407" s="53"/>
      <c r="CS407" s="53"/>
      <c r="DF407" s="21"/>
      <c r="DH407" s="53"/>
      <c r="DI407" s="53"/>
    </row>
    <row r="408" spans="14:113" s="6" customFormat="1" ht="9" customHeight="1">
      <c r="N408" s="21"/>
      <c r="O408" s="21"/>
      <c r="P408" s="53"/>
      <c r="Q408" s="21"/>
      <c r="AD408" s="21"/>
      <c r="AF408" s="54"/>
      <c r="AG408" s="53"/>
      <c r="BC408" s="53"/>
      <c r="BE408" s="21"/>
      <c r="BU408" s="53"/>
      <c r="BV408" s="53"/>
      <c r="CP408" s="53"/>
      <c r="CQ408" s="53"/>
      <c r="CS408" s="53"/>
      <c r="DF408" s="21"/>
      <c r="DH408" s="53"/>
      <c r="DI408" s="53"/>
    </row>
    <row r="409" spans="14:113" s="6" customFormat="1" ht="9" customHeight="1">
      <c r="N409" s="21"/>
      <c r="O409" s="21"/>
      <c r="P409" s="53"/>
      <c r="Q409" s="21"/>
      <c r="AD409" s="21"/>
      <c r="AF409" s="54"/>
      <c r="AG409" s="53"/>
      <c r="BC409" s="53"/>
      <c r="BE409" s="21"/>
      <c r="BU409" s="53"/>
      <c r="BV409" s="53"/>
      <c r="CP409" s="53"/>
      <c r="CQ409" s="53"/>
      <c r="CS409" s="53"/>
      <c r="DF409" s="21"/>
      <c r="DH409" s="53"/>
      <c r="DI409" s="53"/>
    </row>
    <row r="410" spans="14:113" s="6" customFormat="1" ht="9" customHeight="1">
      <c r="N410" s="21"/>
      <c r="O410" s="21"/>
      <c r="P410" s="53"/>
      <c r="Q410" s="21"/>
      <c r="AD410" s="21"/>
      <c r="AF410" s="54"/>
      <c r="AG410" s="53"/>
      <c r="BC410" s="53"/>
      <c r="BE410" s="21"/>
      <c r="BU410" s="53"/>
      <c r="BV410" s="53"/>
      <c r="CP410" s="53"/>
      <c r="CQ410" s="53"/>
      <c r="CS410" s="53"/>
      <c r="DF410" s="21"/>
      <c r="DH410" s="53"/>
      <c r="DI410" s="53"/>
    </row>
    <row r="411" spans="14:113" s="6" customFormat="1" ht="9" customHeight="1">
      <c r="N411" s="21"/>
      <c r="O411" s="21"/>
      <c r="P411" s="53"/>
      <c r="Q411" s="21"/>
      <c r="AD411" s="21"/>
      <c r="AF411" s="54"/>
      <c r="AG411" s="53"/>
      <c r="BC411" s="53"/>
      <c r="BE411" s="21"/>
      <c r="BU411" s="53"/>
      <c r="BV411" s="53"/>
      <c r="CP411" s="53"/>
      <c r="CQ411" s="53"/>
      <c r="CS411" s="53"/>
      <c r="DF411" s="21"/>
      <c r="DH411" s="53"/>
      <c r="DI411" s="53"/>
    </row>
    <row r="412" spans="14:113" s="6" customFormat="1" ht="9" customHeight="1">
      <c r="N412" s="21"/>
      <c r="O412" s="21"/>
      <c r="P412" s="53"/>
      <c r="Q412" s="21"/>
      <c r="AD412" s="21"/>
      <c r="AF412" s="54"/>
      <c r="AG412" s="53"/>
      <c r="BC412" s="53"/>
      <c r="BE412" s="21"/>
      <c r="BU412" s="53"/>
      <c r="BV412" s="53"/>
      <c r="CP412" s="53"/>
      <c r="CQ412" s="53"/>
      <c r="CS412" s="53"/>
      <c r="DF412" s="21"/>
      <c r="DH412" s="53"/>
      <c r="DI412" s="53"/>
    </row>
    <row r="413" spans="14:113" s="6" customFormat="1" ht="9" customHeight="1">
      <c r="N413" s="21"/>
      <c r="O413" s="21"/>
      <c r="P413" s="53"/>
      <c r="Q413" s="21"/>
      <c r="AD413" s="21"/>
      <c r="AF413" s="54"/>
      <c r="AG413" s="53"/>
      <c r="BC413" s="53"/>
      <c r="BE413" s="21"/>
      <c r="BU413" s="53"/>
      <c r="BV413" s="53"/>
      <c r="CP413" s="53"/>
      <c r="CQ413" s="53"/>
      <c r="CS413" s="53"/>
      <c r="DF413" s="21"/>
      <c r="DH413" s="53"/>
      <c r="DI413" s="53"/>
    </row>
    <row r="414" spans="14:113" s="6" customFormat="1" ht="9" customHeight="1">
      <c r="N414" s="21"/>
      <c r="O414" s="21"/>
      <c r="P414" s="53"/>
      <c r="Q414" s="21"/>
      <c r="AD414" s="21"/>
      <c r="AF414" s="54"/>
      <c r="AG414" s="53"/>
      <c r="BC414" s="53"/>
      <c r="BE414" s="21"/>
      <c r="BU414" s="53"/>
      <c r="BV414" s="53"/>
      <c r="CP414" s="53"/>
      <c r="CQ414" s="53"/>
      <c r="CS414" s="53"/>
      <c r="DF414" s="21"/>
      <c r="DH414" s="53"/>
      <c r="DI414" s="53"/>
    </row>
    <row r="415" spans="14:113" s="6" customFormat="1" ht="9" customHeight="1">
      <c r="N415" s="21"/>
      <c r="O415" s="21"/>
      <c r="P415" s="53"/>
      <c r="Q415" s="21"/>
      <c r="AD415" s="21"/>
      <c r="AF415" s="54"/>
      <c r="AG415" s="53"/>
      <c r="BC415" s="53"/>
      <c r="BE415" s="21"/>
      <c r="BU415" s="53"/>
      <c r="BV415" s="53"/>
      <c r="CP415" s="53"/>
      <c r="CQ415" s="53"/>
      <c r="CS415" s="53"/>
      <c r="DF415" s="21"/>
      <c r="DH415" s="53"/>
      <c r="DI415" s="53"/>
    </row>
    <row r="416" spans="14:113" s="6" customFormat="1" ht="9" customHeight="1">
      <c r="N416" s="21"/>
      <c r="O416" s="21"/>
      <c r="P416" s="53"/>
      <c r="Q416" s="21"/>
      <c r="AD416" s="21"/>
      <c r="AF416" s="54"/>
      <c r="AG416" s="53"/>
      <c r="BC416" s="53"/>
      <c r="BE416" s="21"/>
      <c r="BU416" s="53"/>
      <c r="BV416" s="53"/>
      <c r="CP416" s="53"/>
      <c r="CQ416" s="53"/>
      <c r="CS416" s="53"/>
      <c r="DF416" s="21"/>
      <c r="DH416" s="53"/>
      <c r="DI416" s="53"/>
    </row>
    <row r="417" spans="14:113" s="6" customFormat="1" ht="9" customHeight="1">
      <c r="N417" s="21"/>
      <c r="O417" s="21"/>
      <c r="P417" s="53"/>
      <c r="Q417" s="21"/>
      <c r="AD417" s="21"/>
      <c r="AF417" s="54"/>
      <c r="AG417" s="53"/>
      <c r="BC417" s="53"/>
      <c r="BE417" s="21"/>
      <c r="BU417" s="53"/>
      <c r="BV417" s="53"/>
      <c r="CP417" s="53"/>
      <c r="CQ417" s="53"/>
      <c r="CS417" s="53"/>
      <c r="DF417" s="21"/>
      <c r="DH417" s="53"/>
      <c r="DI417" s="53"/>
    </row>
    <row r="418" spans="14:113" s="6" customFormat="1" ht="9" customHeight="1">
      <c r="N418" s="21"/>
      <c r="O418" s="21"/>
      <c r="P418" s="53"/>
      <c r="Q418" s="21"/>
      <c r="AD418" s="21"/>
      <c r="AF418" s="54"/>
      <c r="AG418" s="53"/>
      <c r="BC418" s="53"/>
      <c r="BE418" s="21"/>
      <c r="BU418" s="53"/>
      <c r="BV418" s="53"/>
      <c r="CP418" s="53"/>
      <c r="CQ418" s="53"/>
      <c r="CS418" s="53"/>
      <c r="DF418" s="21"/>
      <c r="DH418" s="53"/>
      <c r="DI418" s="53"/>
    </row>
    <row r="419" spans="14:113" s="6" customFormat="1" ht="9" customHeight="1">
      <c r="N419" s="21"/>
      <c r="O419" s="21"/>
      <c r="P419" s="53"/>
      <c r="Q419" s="21"/>
      <c r="AD419" s="21"/>
      <c r="AF419" s="54"/>
      <c r="AG419" s="53"/>
      <c r="BC419" s="53"/>
      <c r="BE419" s="21"/>
      <c r="BU419" s="53"/>
      <c r="BV419" s="53"/>
      <c r="CP419" s="53"/>
      <c r="CQ419" s="53"/>
      <c r="CS419" s="53"/>
      <c r="DF419" s="21"/>
      <c r="DH419" s="53"/>
      <c r="DI419" s="53"/>
    </row>
    <row r="420" spans="14:113" s="6" customFormat="1" ht="9" customHeight="1">
      <c r="N420" s="21"/>
      <c r="O420" s="21"/>
      <c r="P420" s="53"/>
      <c r="Q420" s="21"/>
      <c r="AD420" s="21"/>
      <c r="AF420" s="54"/>
      <c r="AG420" s="53"/>
      <c r="BC420" s="53"/>
      <c r="BE420" s="21"/>
      <c r="BU420" s="53"/>
      <c r="BV420" s="53"/>
      <c r="CP420" s="53"/>
      <c r="CQ420" s="53"/>
      <c r="CS420" s="53"/>
      <c r="DF420" s="21"/>
      <c r="DH420" s="53"/>
      <c r="DI420" s="53"/>
    </row>
    <row r="421" spans="14:113" s="6" customFormat="1" ht="9" customHeight="1">
      <c r="N421" s="21"/>
      <c r="O421" s="21"/>
      <c r="P421" s="53"/>
      <c r="Q421" s="21"/>
      <c r="AD421" s="21"/>
      <c r="AF421" s="54"/>
      <c r="AG421" s="53"/>
      <c r="BC421" s="53"/>
      <c r="BE421" s="21"/>
      <c r="BU421" s="53"/>
      <c r="BV421" s="53"/>
      <c r="CP421" s="53"/>
      <c r="CQ421" s="53"/>
      <c r="CS421" s="53"/>
      <c r="DF421" s="21"/>
      <c r="DH421" s="53"/>
      <c r="DI421" s="53"/>
    </row>
    <row r="422" spans="14:113" s="6" customFormat="1" ht="9" customHeight="1">
      <c r="N422" s="21"/>
      <c r="O422" s="21"/>
      <c r="P422" s="53"/>
      <c r="Q422" s="21"/>
      <c r="AD422" s="21"/>
      <c r="AF422" s="54"/>
      <c r="AG422" s="53"/>
      <c r="BC422" s="53"/>
      <c r="BE422" s="21"/>
      <c r="BU422" s="53"/>
      <c r="BV422" s="53"/>
      <c r="CP422" s="53"/>
      <c r="CQ422" s="53"/>
      <c r="CS422" s="53"/>
      <c r="DF422" s="21"/>
      <c r="DH422" s="53"/>
      <c r="DI422" s="53"/>
    </row>
    <row r="423" spans="14:113" s="6" customFormat="1" ht="9" customHeight="1">
      <c r="N423" s="21"/>
      <c r="O423" s="21"/>
      <c r="P423" s="53"/>
      <c r="Q423" s="21"/>
      <c r="AD423" s="21"/>
      <c r="AF423" s="54"/>
      <c r="AG423" s="53"/>
      <c r="BC423" s="53"/>
      <c r="BE423" s="21"/>
      <c r="BU423" s="53"/>
      <c r="BV423" s="53"/>
      <c r="CP423" s="53"/>
      <c r="CQ423" s="53"/>
      <c r="CS423" s="53"/>
      <c r="DF423" s="21"/>
      <c r="DH423" s="53"/>
      <c r="DI423" s="53"/>
    </row>
    <row r="424" spans="14:113" s="6" customFormat="1" ht="9" customHeight="1">
      <c r="N424" s="21"/>
      <c r="O424" s="21"/>
      <c r="P424" s="53"/>
      <c r="Q424" s="21"/>
      <c r="AD424" s="21"/>
      <c r="AF424" s="54"/>
      <c r="AG424" s="53"/>
      <c r="BC424" s="53"/>
      <c r="BE424" s="21"/>
      <c r="BU424" s="53"/>
      <c r="BV424" s="53"/>
      <c r="CP424" s="53"/>
      <c r="CQ424" s="53"/>
      <c r="CS424" s="53"/>
      <c r="DF424" s="21"/>
      <c r="DH424" s="53"/>
      <c r="DI424" s="53"/>
    </row>
    <row r="425" spans="14:113" s="6" customFormat="1" ht="9" customHeight="1">
      <c r="N425" s="21"/>
      <c r="O425" s="21"/>
      <c r="P425" s="53"/>
      <c r="Q425" s="21"/>
      <c r="AD425" s="21"/>
      <c r="AF425" s="54"/>
      <c r="AG425" s="53"/>
      <c r="BC425" s="53"/>
      <c r="BE425" s="21"/>
      <c r="BU425" s="53"/>
      <c r="BV425" s="53"/>
      <c r="CP425" s="53"/>
      <c r="CQ425" s="53"/>
      <c r="CS425" s="53"/>
      <c r="DF425" s="21"/>
      <c r="DH425" s="53"/>
      <c r="DI425" s="53"/>
    </row>
    <row r="426" spans="14:113" s="6" customFormat="1" ht="9" customHeight="1">
      <c r="N426" s="21"/>
      <c r="O426" s="21"/>
      <c r="P426" s="53"/>
      <c r="Q426" s="21"/>
      <c r="AD426" s="21"/>
      <c r="AF426" s="54"/>
      <c r="AG426" s="53"/>
      <c r="BC426" s="53"/>
      <c r="BE426" s="21"/>
      <c r="BU426" s="53"/>
      <c r="BV426" s="53"/>
      <c r="CP426" s="53"/>
      <c r="CQ426" s="53"/>
      <c r="CS426" s="53"/>
      <c r="DF426" s="21"/>
      <c r="DH426" s="53"/>
      <c r="DI426" s="53"/>
    </row>
    <row r="427" spans="14:113" s="6" customFormat="1" ht="9" customHeight="1">
      <c r="N427" s="21"/>
      <c r="O427" s="21"/>
      <c r="P427" s="53"/>
      <c r="Q427" s="21"/>
      <c r="AD427" s="21"/>
      <c r="AF427" s="54"/>
      <c r="AG427" s="53"/>
      <c r="BC427" s="53"/>
      <c r="BE427" s="21"/>
      <c r="BU427" s="53"/>
      <c r="BV427" s="53"/>
      <c r="CP427" s="53"/>
      <c r="CQ427" s="53"/>
      <c r="CS427" s="53"/>
      <c r="DF427" s="21"/>
      <c r="DH427" s="53"/>
      <c r="DI427" s="53"/>
    </row>
    <row r="428" spans="14:113" s="6" customFormat="1" ht="9" customHeight="1">
      <c r="N428" s="21"/>
      <c r="O428" s="21"/>
      <c r="P428" s="53"/>
      <c r="Q428" s="21"/>
      <c r="AD428" s="21"/>
      <c r="AF428" s="54"/>
      <c r="AG428" s="53"/>
      <c r="BC428" s="53"/>
      <c r="BE428" s="21"/>
      <c r="BU428" s="53"/>
      <c r="BV428" s="53"/>
      <c r="CP428" s="53"/>
      <c r="CQ428" s="53"/>
      <c r="CS428" s="53"/>
      <c r="DF428" s="21"/>
      <c r="DH428" s="53"/>
      <c r="DI428" s="53"/>
    </row>
    <row r="429" spans="14:113" s="6" customFormat="1" ht="9" customHeight="1">
      <c r="N429" s="21"/>
      <c r="O429" s="21"/>
      <c r="P429" s="53"/>
      <c r="Q429" s="21"/>
      <c r="AD429" s="21"/>
      <c r="AF429" s="54"/>
      <c r="AG429" s="53"/>
      <c r="BC429" s="53"/>
      <c r="BE429" s="21"/>
      <c r="BU429" s="53"/>
      <c r="BV429" s="53"/>
      <c r="CP429" s="53"/>
      <c r="CQ429" s="53"/>
      <c r="CS429" s="53"/>
      <c r="DF429" s="21"/>
      <c r="DH429" s="53"/>
      <c r="DI429" s="53"/>
    </row>
    <row r="430" spans="14:113" s="6" customFormat="1" ht="9" customHeight="1">
      <c r="N430" s="21"/>
      <c r="O430" s="21"/>
      <c r="P430" s="53"/>
      <c r="Q430" s="21"/>
      <c r="AD430" s="21"/>
      <c r="AF430" s="54"/>
      <c r="AG430" s="53"/>
      <c r="BC430" s="53"/>
      <c r="BE430" s="21"/>
      <c r="BU430" s="53"/>
      <c r="BV430" s="53"/>
      <c r="CP430" s="53"/>
      <c r="CQ430" s="53"/>
      <c r="CS430" s="53"/>
      <c r="DF430" s="21"/>
      <c r="DH430" s="53"/>
      <c r="DI430" s="53"/>
    </row>
    <row r="431" spans="14:113" s="6" customFormat="1" ht="9" customHeight="1">
      <c r="N431" s="21"/>
      <c r="O431" s="21"/>
      <c r="P431" s="53"/>
      <c r="Q431" s="21"/>
      <c r="AD431" s="21"/>
      <c r="AF431" s="54"/>
      <c r="AG431" s="53"/>
      <c r="BC431" s="53"/>
      <c r="BE431" s="21"/>
      <c r="BU431" s="53"/>
      <c r="BV431" s="53"/>
      <c r="CP431" s="53"/>
      <c r="CQ431" s="53"/>
      <c r="CS431" s="53"/>
      <c r="DF431" s="21"/>
      <c r="DH431" s="53"/>
      <c r="DI431" s="53"/>
    </row>
    <row r="432" spans="14:113" s="6" customFormat="1" ht="9" customHeight="1">
      <c r="N432" s="21"/>
      <c r="O432" s="21"/>
      <c r="P432" s="53"/>
      <c r="Q432" s="21"/>
      <c r="AD432" s="21"/>
      <c r="AF432" s="54"/>
      <c r="AG432" s="53"/>
      <c r="BC432" s="53"/>
      <c r="BE432" s="21"/>
      <c r="BU432" s="53"/>
      <c r="BV432" s="53"/>
      <c r="CP432" s="53"/>
      <c r="CQ432" s="53"/>
      <c r="CS432" s="53"/>
      <c r="DF432" s="21"/>
      <c r="DH432" s="53"/>
      <c r="DI432" s="53"/>
    </row>
    <row r="433" spans="14:113" s="6" customFormat="1" ht="9" customHeight="1">
      <c r="N433" s="21"/>
      <c r="O433" s="21"/>
      <c r="P433" s="53"/>
      <c r="Q433" s="21"/>
      <c r="AD433" s="21"/>
      <c r="AF433" s="54"/>
      <c r="AG433" s="53"/>
      <c r="BC433" s="53"/>
      <c r="BE433" s="21"/>
      <c r="BU433" s="53"/>
      <c r="BV433" s="53"/>
      <c r="CP433" s="53"/>
      <c r="CQ433" s="53"/>
      <c r="CS433" s="53"/>
      <c r="DF433" s="21"/>
      <c r="DH433" s="53"/>
      <c r="DI433" s="53"/>
    </row>
    <row r="434" spans="14:113" s="6" customFormat="1" ht="9" customHeight="1">
      <c r="N434" s="21"/>
      <c r="O434" s="21"/>
      <c r="P434" s="53"/>
      <c r="Q434" s="21"/>
      <c r="AD434" s="21"/>
      <c r="AF434" s="54"/>
      <c r="AG434" s="53"/>
      <c r="BC434" s="53"/>
      <c r="BE434" s="21"/>
      <c r="BU434" s="53"/>
      <c r="BV434" s="53"/>
      <c r="CP434" s="53"/>
      <c r="CQ434" s="53"/>
      <c r="CS434" s="53"/>
      <c r="DF434" s="21"/>
      <c r="DH434" s="53"/>
      <c r="DI434" s="53"/>
    </row>
    <row r="435" spans="14:113" s="6" customFormat="1" ht="9" customHeight="1">
      <c r="N435" s="21"/>
      <c r="O435" s="21"/>
      <c r="P435" s="53"/>
      <c r="Q435" s="21"/>
      <c r="AD435" s="21"/>
      <c r="AF435" s="54"/>
      <c r="AG435" s="53"/>
      <c r="BC435" s="53"/>
      <c r="BE435" s="21"/>
      <c r="BU435" s="53"/>
      <c r="BV435" s="53"/>
      <c r="CP435" s="53"/>
      <c r="CQ435" s="53"/>
      <c r="CS435" s="53"/>
      <c r="DF435" s="21"/>
      <c r="DH435" s="53"/>
      <c r="DI435" s="53"/>
    </row>
    <row r="436" spans="14:113" s="6" customFormat="1" ht="9" customHeight="1">
      <c r="N436" s="21"/>
      <c r="O436" s="21"/>
      <c r="P436" s="53"/>
      <c r="Q436" s="21"/>
      <c r="AD436" s="21"/>
      <c r="AF436" s="54"/>
      <c r="AG436" s="53"/>
      <c r="BC436" s="53"/>
      <c r="BE436" s="21"/>
      <c r="BU436" s="53"/>
      <c r="BV436" s="53"/>
      <c r="CP436" s="53"/>
      <c r="CQ436" s="53"/>
      <c r="CS436" s="53"/>
      <c r="DF436" s="21"/>
      <c r="DH436" s="53"/>
      <c r="DI436" s="53"/>
    </row>
    <row r="437" spans="14:113" s="6" customFormat="1" ht="9" customHeight="1">
      <c r="N437" s="21"/>
      <c r="O437" s="21"/>
      <c r="P437" s="53"/>
      <c r="Q437" s="21"/>
      <c r="AD437" s="21"/>
      <c r="AF437" s="54"/>
      <c r="AG437" s="53"/>
      <c r="BC437" s="53"/>
      <c r="BE437" s="21"/>
      <c r="BU437" s="53"/>
      <c r="BV437" s="53"/>
      <c r="CP437" s="53"/>
      <c r="CQ437" s="53"/>
      <c r="CS437" s="53"/>
      <c r="DF437" s="21"/>
      <c r="DH437" s="53"/>
      <c r="DI437" s="53"/>
    </row>
    <row r="438" spans="14:113" s="6" customFormat="1" ht="9" customHeight="1">
      <c r="N438" s="21"/>
      <c r="O438" s="21"/>
      <c r="P438" s="53"/>
      <c r="Q438" s="21"/>
      <c r="AD438" s="21"/>
      <c r="AF438" s="54"/>
      <c r="AG438" s="53"/>
      <c r="BC438" s="53"/>
      <c r="BE438" s="21"/>
      <c r="BU438" s="53"/>
      <c r="BV438" s="53"/>
      <c r="CP438" s="53"/>
      <c r="CQ438" s="53"/>
      <c r="CS438" s="53"/>
      <c r="DF438" s="21"/>
      <c r="DH438" s="53"/>
      <c r="DI438" s="53"/>
    </row>
    <row r="439" spans="14:113" s="6" customFormat="1" ht="9" customHeight="1">
      <c r="N439" s="21"/>
      <c r="O439" s="21"/>
      <c r="P439" s="53"/>
      <c r="Q439" s="21"/>
      <c r="AD439" s="21"/>
      <c r="AF439" s="54"/>
      <c r="AG439" s="53"/>
      <c r="BC439" s="53"/>
      <c r="BE439" s="21"/>
      <c r="BU439" s="53"/>
      <c r="BV439" s="53"/>
      <c r="CP439" s="53"/>
      <c r="CQ439" s="53"/>
      <c r="CS439" s="53"/>
      <c r="DF439" s="21"/>
      <c r="DH439" s="53"/>
      <c r="DI439" s="53"/>
    </row>
    <row r="440" spans="14:113" s="6" customFormat="1" ht="9" customHeight="1">
      <c r="N440" s="21"/>
      <c r="O440" s="21"/>
      <c r="P440" s="53"/>
      <c r="Q440" s="21"/>
      <c r="AD440" s="21"/>
      <c r="AF440" s="54"/>
      <c r="AG440" s="53"/>
      <c r="BC440" s="53"/>
      <c r="BE440" s="21"/>
      <c r="BU440" s="53"/>
      <c r="BV440" s="53"/>
      <c r="CP440" s="53"/>
      <c r="CQ440" s="53"/>
      <c r="CS440" s="53"/>
      <c r="DF440" s="21"/>
      <c r="DH440" s="53"/>
      <c r="DI440" s="53"/>
    </row>
    <row r="441" spans="14:113" s="6" customFormat="1" ht="9" customHeight="1">
      <c r="N441" s="21"/>
      <c r="O441" s="21"/>
      <c r="P441" s="53"/>
      <c r="Q441" s="21"/>
      <c r="AD441" s="21"/>
      <c r="AF441" s="54"/>
      <c r="AG441" s="53"/>
      <c r="BC441" s="53"/>
      <c r="BE441" s="21"/>
      <c r="BU441" s="53"/>
      <c r="BV441" s="53"/>
      <c r="CP441" s="53"/>
      <c r="CQ441" s="53"/>
      <c r="CS441" s="53"/>
      <c r="DF441" s="21"/>
      <c r="DH441" s="53"/>
      <c r="DI441" s="53"/>
    </row>
    <row r="442" spans="14:113" s="6" customFormat="1" ht="9" customHeight="1">
      <c r="N442" s="21"/>
      <c r="O442" s="21"/>
      <c r="P442" s="53"/>
      <c r="Q442" s="21"/>
      <c r="AD442" s="21"/>
      <c r="AF442" s="54"/>
      <c r="AG442" s="53"/>
      <c r="BC442" s="53"/>
      <c r="BE442" s="21"/>
      <c r="BU442" s="53"/>
      <c r="BV442" s="53"/>
      <c r="CP442" s="53"/>
      <c r="CQ442" s="53"/>
      <c r="CS442" s="53"/>
      <c r="DF442" s="21"/>
      <c r="DH442" s="53"/>
      <c r="DI442" s="53"/>
    </row>
    <row r="443" spans="14:113" s="6" customFormat="1" ht="9" customHeight="1">
      <c r="N443" s="21"/>
      <c r="O443" s="21"/>
      <c r="P443" s="53"/>
      <c r="Q443" s="21"/>
      <c r="AD443" s="21"/>
      <c r="AF443" s="54"/>
      <c r="AG443" s="53"/>
      <c r="BC443" s="53"/>
      <c r="BE443" s="21"/>
      <c r="BU443" s="53"/>
      <c r="BV443" s="53"/>
      <c r="CP443" s="53"/>
      <c r="CQ443" s="53"/>
      <c r="CS443" s="53"/>
      <c r="DF443" s="21"/>
      <c r="DH443" s="53"/>
      <c r="DI443" s="53"/>
    </row>
    <row r="444" spans="14:113" s="6" customFormat="1" ht="9" customHeight="1">
      <c r="N444" s="21"/>
      <c r="O444" s="21"/>
      <c r="P444" s="53"/>
      <c r="Q444" s="21"/>
      <c r="AD444" s="21"/>
      <c r="AF444" s="54"/>
      <c r="AG444" s="53"/>
      <c r="BC444" s="53"/>
      <c r="BE444" s="21"/>
      <c r="BU444" s="53"/>
      <c r="BV444" s="53"/>
      <c r="CP444" s="53"/>
      <c r="CQ444" s="53"/>
      <c r="CS444" s="53"/>
      <c r="DF444" s="21"/>
      <c r="DH444" s="53"/>
      <c r="DI444" s="53"/>
    </row>
    <row r="445" spans="14:113" s="6" customFormat="1" ht="9" customHeight="1">
      <c r="N445" s="21"/>
      <c r="O445" s="21"/>
      <c r="P445" s="53"/>
      <c r="Q445" s="21"/>
      <c r="AD445" s="21"/>
      <c r="AF445" s="54"/>
      <c r="AG445" s="53"/>
      <c r="BC445" s="53"/>
      <c r="BE445" s="21"/>
      <c r="BU445" s="53"/>
      <c r="BV445" s="53"/>
      <c r="CP445" s="53"/>
      <c r="CQ445" s="53"/>
      <c r="CS445" s="53"/>
      <c r="DF445" s="21"/>
      <c r="DH445" s="53"/>
      <c r="DI445" s="53"/>
    </row>
    <row r="446" spans="14:113" s="6" customFormat="1" ht="9" customHeight="1">
      <c r="N446" s="21"/>
      <c r="O446" s="21"/>
      <c r="P446" s="53"/>
      <c r="Q446" s="21"/>
      <c r="AD446" s="21"/>
      <c r="AF446" s="54"/>
      <c r="AG446" s="53"/>
      <c r="BC446" s="53"/>
      <c r="BE446" s="21"/>
      <c r="BU446" s="53"/>
      <c r="BV446" s="53"/>
      <c r="CP446" s="53"/>
      <c r="CQ446" s="53"/>
      <c r="CS446" s="53"/>
      <c r="DF446" s="21"/>
      <c r="DH446" s="53"/>
      <c r="DI446" s="53"/>
    </row>
    <row r="447" spans="14:113" s="6" customFormat="1" ht="9" customHeight="1">
      <c r="N447" s="21"/>
      <c r="O447" s="21"/>
      <c r="P447" s="53"/>
      <c r="Q447" s="21"/>
      <c r="AD447" s="21"/>
      <c r="AF447" s="54"/>
      <c r="AG447" s="53"/>
      <c r="BC447" s="53"/>
      <c r="BE447" s="21"/>
      <c r="BU447" s="53"/>
      <c r="BV447" s="53"/>
      <c r="CP447" s="53"/>
      <c r="CQ447" s="53"/>
      <c r="CS447" s="53"/>
      <c r="DF447" s="21"/>
      <c r="DH447" s="53"/>
      <c r="DI447" s="53"/>
    </row>
    <row r="448" spans="14:113" s="6" customFormat="1" ht="9" customHeight="1">
      <c r="N448" s="21"/>
      <c r="O448" s="21"/>
      <c r="P448" s="53"/>
      <c r="Q448" s="21"/>
      <c r="AD448" s="21"/>
      <c r="AF448" s="54"/>
      <c r="AG448" s="53"/>
      <c r="BC448" s="53"/>
      <c r="BE448" s="21"/>
      <c r="BU448" s="53"/>
      <c r="BV448" s="53"/>
      <c r="CP448" s="53"/>
      <c r="CQ448" s="53"/>
      <c r="CS448" s="53"/>
      <c r="DF448" s="21"/>
      <c r="DH448" s="53"/>
      <c r="DI448" s="53"/>
    </row>
    <row r="449" spans="14:113" s="6" customFormat="1" ht="9" customHeight="1">
      <c r="N449" s="21"/>
      <c r="O449" s="21"/>
      <c r="P449" s="53"/>
      <c r="Q449" s="21"/>
      <c r="AD449" s="21"/>
      <c r="AF449" s="54"/>
      <c r="AG449" s="53"/>
      <c r="BC449" s="53"/>
      <c r="BE449" s="21"/>
      <c r="BU449" s="53"/>
      <c r="BV449" s="53"/>
      <c r="CP449" s="53"/>
      <c r="CQ449" s="53"/>
      <c r="CS449" s="53"/>
      <c r="DF449" s="21"/>
      <c r="DH449" s="53"/>
      <c r="DI449" s="53"/>
    </row>
    <row r="450" spans="14:113" s="6" customFormat="1" ht="9" customHeight="1">
      <c r="N450" s="21"/>
      <c r="O450" s="21"/>
      <c r="P450" s="53"/>
      <c r="Q450" s="21"/>
      <c r="AD450" s="21"/>
      <c r="AF450" s="54"/>
      <c r="AG450" s="53"/>
      <c r="BC450" s="53"/>
      <c r="BE450" s="21"/>
      <c r="BU450" s="53"/>
      <c r="BV450" s="53"/>
      <c r="CP450" s="53"/>
      <c r="CQ450" s="53"/>
      <c r="CS450" s="53"/>
      <c r="DF450" s="21"/>
      <c r="DH450" s="53"/>
      <c r="DI450" s="53"/>
    </row>
    <row r="451" spans="14:113" s="6" customFormat="1" ht="9" customHeight="1">
      <c r="N451" s="21"/>
      <c r="O451" s="21"/>
      <c r="P451" s="53"/>
      <c r="Q451" s="21"/>
      <c r="AD451" s="21"/>
      <c r="AF451" s="54"/>
      <c r="AG451" s="53"/>
      <c r="BC451" s="53"/>
      <c r="BE451" s="21"/>
      <c r="BU451" s="53"/>
      <c r="BV451" s="53"/>
      <c r="CP451" s="53"/>
      <c r="CQ451" s="53"/>
      <c r="CS451" s="53"/>
      <c r="DF451" s="21"/>
      <c r="DH451" s="53"/>
      <c r="DI451" s="53"/>
    </row>
    <row r="452" spans="14:113" s="6" customFormat="1" ht="9" customHeight="1">
      <c r="N452" s="21"/>
      <c r="O452" s="21"/>
      <c r="P452" s="53"/>
      <c r="Q452" s="21"/>
      <c r="AD452" s="21"/>
      <c r="AF452" s="54"/>
      <c r="AG452" s="53"/>
      <c r="BC452" s="53"/>
      <c r="BE452" s="21"/>
      <c r="BU452" s="53"/>
      <c r="BV452" s="53"/>
      <c r="CP452" s="53"/>
      <c r="CQ452" s="53"/>
      <c r="CS452" s="53"/>
      <c r="DF452" s="21"/>
      <c r="DH452" s="53"/>
      <c r="DI452" s="53"/>
    </row>
    <row r="453" spans="14:113" s="6" customFormat="1" ht="9" customHeight="1">
      <c r="N453" s="21"/>
      <c r="O453" s="21"/>
      <c r="P453" s="53"/>
      <c r="Q453" s="21"/>
      <c r="AD453" s="21"/>
      <c r="AF453" s="54"/>
      <c r="AG453" s="53"/>
      <c r="BC453" s="53"/>
      <c r="BE453" s="21"/>
      <c r="BU453" s="53"/>
      <c r="BV453" s="53"/>
      <c r="CP453" s="53"/>
      <c r="CQ453" s="53"/>
      <c r="CS453" s="53"/>
      <c r="DF453" s="21"/>
      <c r="DH453" s="53"/>
      <c r="DI453" s="53"/>
    </row>
    <row r="454" spans="14:113" s="6" customFormat="1" ht="9" customHeight="1">
      <c r="N454" s="21"/>
      <c r="O454" s="21"/>
      <c r="P454" s="53"/>
      <c r="Q454" s="21"/>
      <c r="AD454" s="21"/>
      <c r="AF454" s="54"/>
      <c r="AG454" s="53"/>
      <c r="BC454" s="53"/>
      <c r="BE454" s="21"/>
      <c r="BU454" s="53"/>
      <c r="BV454" s="53"/>
      <c r="CP454" s="53"/>
      <c r="CQ454" s="53"/>
      <c r="CS454" s="53"/>
      <c r="DF454" s="21"/>
      <c r="DH454" s="53"/>
      <c r="DI454" s="53"/>
    </row>
    <row r="455" spans="14:113" s="6" customFormat="1" ht="9" customHeight="1">
      <c r="N455" s="21"/>
      <c r="O455" s="21"/>
      <c r="P455" s="53"/>
      <c r="Q455" s="21"/>
      <c r="AD455" s="21"/>
      <c r="AF455" s="54"/>
      <c r="AG455" s="53"/>
      <c r="BC455" s="53"/>
      <c r="BE455" s="21"/>
      <c r="BU455" s="53"/>
      <c r="BV455" s="53"/>
      <c r="CP455" s="53"/>
      <c r="CQ455" s="53"/>
      <c r="CS455" s="53"/>
      <c r="DF455" s="21"/>
      <c r="DH455" s="53"/>
      <c r="DI455" s="53"/>
    </row>
    <row r="456" spans="14:113" s="6" customFormat="1" ht="9" customHeight="1">
      <c r="N456" s="21"/>
      <c r="O456" s="21"/>
      <c r="P456" s="53"/>
      <c r="Q456" s="21"/>
      <c r="AD456" s="21"/>
      <c r="AF456" s="54"/>
      <c r="AG456" s="53"/>
      <c r="BC456" s="53"/>
      <c r="BE456" s="21"/>
      <c r="BU456" s="53"/>
      <c r="BV456" s="53"/>
      <c r="CP456" s="53"/>
      <c r="CQ456" s="53"/>
      <c r="CS456" s="53"/>
      <c r="DF456" s="21"/>
      <c r="DH456" s="53"/>
      <c r="DI456" s="53"/>
    </row>
    <row r="457" spans="14:113" s="6" customFormat="1" ht="9" customHeight="1">
      <c r="N457" s="21"/>
      <c r="O457" s="21"/>
      <c r="P457" s="53"/>
      <c r="Q457" s="21"/>
      <c r="AD457" s="21"/>
      <c r="AF457" s="54"/>
      <c r="AG457" s="53"/>
      <c r="BC457" s="53"/>
      <c r="BE457" s="21"/>
      <c r="BU457" s="53"/>
      <c r="BV457" s="53"/>
      <c r="CP457" s="53"/>
      <c r="CQ457" s="53"/>
      <c r="CS457" s="53"/>
      <c r="DF457" s="21"/>
      <c r="DH457" s="53"/>
      <c r="DI457" s="53"/>
    </row>
    <row r="458" spans="14:113" s="6" customFormat="1" ht="9" customHeight="1">
      <c r="N458" s="21"/>
      <c r="O458" s="21"/>
      <c r="P458" s="53"/>
      <c r="Q458" s="21"/>
      <c r="AD458" s="21"/>
      <c r="AF458" s="54"/>
      <c r="AG458" s="53"/>
      <c r="BC458" s="53"/>
      <c r="BE458" s="21"/>
      <c r="BU458" s="53"/>
      <c r="BV458" s="53"/>
      <c r="CP458" s="53"/>
      <c r="CQ458" s="53"/>
      <c r="CS458" s="53"/>
      <c r="DF458" s="21"/>
      <c r="DH458" s="53"/>
      <c r="DI458" s="53"/>
    </row>
    <row r="459" spans="14:113" s="6" customFormat="1" ht="9" customHeight="1">
      <c r="N459" s="21"/>
      <c r="O459" s="21"/>
      <c r="P459" s="53"/>
      <c r="Q459" s="21"/>
      <c r="AD459" s="21"/>
      <c r="AF459" s="54"/>
      <c r="AG459" s="53"/>
      <c r="BC459" s="53"/>
      <c r="BE459" s="21"/>
      <c r="BU459" s="53"/>
      <c r="BV459" s="53"/>
      <c r="CP459" s="53"/>
      <c r="CQ459" s="53"/>
      <c r="CS459" s="53"/>
      <c r="DF459" s="21"/>
      <c r="DH459" s="53"/>
      <c r="DI459" s="53"/>
    </row>
    <row r="460" spans="14:113" s="6" customFormat="1" ht="9" customHeight="1">
      <c r="N460" s="21"/>
      <c r="O460" s="21"/>
      <c r="P460" s="53"/>
      <c r="Q460" s="21"/>
      <c r="AD460" s="21"/>
      <c r="AF460" s="54"/>
      <c r="AG460" s="53"/>
      <c r="BC460" s="53"/>
      <c r="BE460" s="21"/>
      <c r="BU460" s="53"/>
      <c r="BV460" s="53"/>
      <c r="CP460" s="53"/>
      <c r="CQ460" s="53"/>
      <c r="CS460" s="53"/>
      <c r="DF460" s="21"/>
      <c r="DH460" s="53"/>
      <c r="DI460" s="53"/>
    </row>
    <row r="461" spans="14:113" s="6" customFormat="1" ht="9" customHeight="1">
      <c r="N461" s="21"/>
      <c r="O461" s="21"/>
      <c r="P461" s="53"/>
      <c r="Q461" s="21"/>
      <c r="AD461" s="21"/>
      <c r="AF461" s="54"/>
      <c r="AG461" s="53"/>
      <c r="BC461" s="53"/>
      <c r="BE461" s="21"/>
      <c r="BU461" s="53"/>
      <c r="BV461" s="53"/>
      <c r="CP461" s="53"/>
      <c r="CQ461" s="53"/>
      <c r="CS461" s="53"/>
      <c r="DF461" s="21"/>
      <c r="DH461" s="53"/>
      <c r="DI461" s="53"/>
    </row>
    <row r="462" spans="14:113" s="6" customFormat="1" ht="9" customHeight="1">
      <c r="N462" s="21"/>
      <c r="O462" s="21"/>
      <c r="P462" s="53"/>
      <c r="Q462" s="21"/>
      <c r="AD462" s="21"/>
      <c r="AF462" s="54"/>
      <c r="AG462" s="53"/>
      <c r="BC462" s="53"/>
      <c r="BE462" s="21"/>
      <c r="BU462" s="53"/>
      <c r="BV462" s="53"/>
      <c r="CP462" s="53"/>
      <c r="CQ462" s="53"/>
      <c r="CS462" s="53"/>
      <c r="DF462" s="21"/>
      <c r="DH462" s="53"/>
      <c r="DI462" s="53"/>
    </row>
    <row r="463" spans="14:113" s="6" customFormat="1" ht="9" customHeight="1">
      <c r="N463" s="21"/>
      <c r="O463" s="21"/>
      <c r="P463" s="53"/>
      <c r="Q463" s="21"/>
      <c r="AD463" s="21"/>
      <c r="AF463" s="54"/>
      <c r="AG463" s="53"/>
      <c r="BC463" s="53"/>
      <c r="BE463" s="21"/>
      <c r="BU463" s="53"/>
      <c r="BV463" s="53"/>
      <c r="CP463" s="53"/>
      <c r="CQ463" s="53"/>
      <c r="CS463" s="53"/>
      <c r="DF463" s="21"/>
      <c r="DH463" s="53"/>
      <c r="DI463" s="53"/>
    </row>
    <row r="464" spans="14:113" s="6" customFormat="1" ht="9" customHeight="1">
      <c r="N464" s="21"/>
      <c r="O464" s="21"/>
      <c r="P464" s="53"/>
      <c r="Q464" s="21"/>
      <c r="AD464" s="21"/>
      <c r="AF464" s="54"/>
      <c r="AG464" s="53"/>
      <c r="BC464" s="53"/>
      <c r="BE464" s="21"/>
      <c r="BU464" s="53"/>
      <c r="BV464" s="53"/>
      <c r="CP464" s="53"/>
      <c r="CQ464" s="53"/>
      <c r="CS464" s="53"/>
      <c r="DF464" s="21"/>
      <c r="DH464" s="53"/>
      <c r="DI464" s="53"/>
    </row>
    <row r="465" spans="14:113" s="6" customFormat="1" ht="9" customHeight="1">
      <c r="N465" s="21"/>
      <c r="O465" s="21"/>
      <c r="P465" s="53"/>
      <c r="Q465" s="21"/>
      <c r="AD465" s="21"/>
      <c r="AF465" s="54"/>
      <c r="AG465" s="53"/>
      <c r="BC465" s="53"/>
      <c r="BE465" s="21"/>
      <c r="BU465" s="53"/>
      <c r="BV465" s="53"/>
      <c r="CP465" s="53"/>
      <c r="CQ465" s="53"/>
      <c r="CS465" s="53"/>
      <c r="DF465" s="21"/>
      <c r="DH465" s="53"/>
      <c r="DI465" s="53"/>
    </row>
    <row r="466" spans="14:113" s="6" customFormat="1" ht="9" customHeight="1">
      <c r="N466" s="21"/>
      <c r="O466" s="21"/>
      <c r="P466" s="53"/>
      <c r="Q466" s="21"/>
      <c r="AD466" s="21"/>
      <c r="AF466" s="54"/>
      <c r="AG466" s="53"/>
      <c r="BC466" s="53"/>
      <c r="BE466" s="21"/>
      <c r="BU466" s="53"/>
      <c r="BV466" s="53"/>
      <c r="CP466" s="53"/>
      <c r="CQ466" s="53"/>
      <c r="CS466" s="53"/>
      <c r="DF466" s="21"/>
      <c r="DH466" s="53"/>
      <c r="DI466" s="53"/>
    </row>
    <row r="467" spans="14:113" s="6" customFormat="1" ht="9" customHeight="1">
      <c r="N467" s="21"/>
      <c r="O467" s="21"/>
      <c r="P467" s="53"/>
      <c r="Q467" s="21"/>
      <c r="AD467" s="21"/>
      <c r="AF467" s="54"/>
      <c r="AG467" s="53"/>
      <c r="BC467" s="53"/>
      <c r="BE467" s="21"/>
      <c r="BU467" s="53"/>
      <c r="BV467" s="53"/>
      <c r="CP467" s="53"/>
      <c r="CQ467" s="53"/>
      <c r="CS467" s="53"/>
      <c r="DF467" s="21"/>
      <c r="DH467" s="53"/>
      <c r="DI467" s="53"/>
    </row>
    <row r="468" spans="14:113" s="6" customFormat="1" ht="9" customHeight="1">
      <c r="N468" s="21"/>
      <c r="O468" s="21"/>
      <c r="P468" s="53"/>
      <c r="Q468" s="21"/>
      <c r="AD468" s="21"/>
      <c r="AF468" s="54"/>
      <c r="AG468" s="53"/>
      <c r="BC468" s="53"/>
      <c r="BE468" s="21"/>
      <c r="BU468" s="53"/>
      <c r="BV468" s="53"/>
      <c r="CP468" s="53"/>
      <c r="CQ468" s="53"/>
      <c r="CS468" s="53"/>
      <c r="DF468" s="21"/>
      <c r="DH468" s="53"/>
      <c r="DI468" s="53"/>
    </row>
    <row r="469" spans="14:113" s="6" customFormat="1" ht="9" customHeight="1">
      <c r="N469" s="21"/>
      <c r="O469" s="21"/>
      <c r="P469" s="53"/>
      <c r="Q469" s="21"/>
      <c r="AD469" s="21"/>
      <c r="AF469" s="54"/>
      <c r="AG469" s="53"/>
      <c r="BC469" s="53"/>
      <c r="BE469" s="21"/>
      <c r="BU469" s="53"/>
      <c r="BV469" s="53"/>
      <c r="CP469" s="53"/>
      <c r="CQ469" s="53"/>
      <c r="CS469" s="53"/>
      <c r="DF469" s="21"/>
      <c r="DH469" s="53"/>
      <c r="DI469" s="53"/>
    </row>
    <row r="470" spans="14:113" s="6" customFormat="1" ht="9" customHeight="1">
      <c r="N470" s="21"/>
      <c r="O470" s="21"/>
      <c r="P470" s="53"/>
      <c r="Q470" s="21"/>
      <c r="AD470" s="21"/>
      <c r="AF470" s="54"/>
      <c r="AG470" s="53"/>
      <c r="BC470" s="53"/>
      <c r="BE470" s="21"/>
      <c r="BU470" s="53"/>
      <c r="BV470" s="53"/>
      <c r="CP470" s="53"/>
      <c r="CQ470" s="53"/>
      <c r="CS470" s="53"/>
      <c r="DF470" s="21"/>
      <c r="DH470" s="53"/>
      <c r="DI470" s="53"/>
    </row>
    <row r="471" spans="14:113" s="6" customFormat="1" ht="9" customHeight="1">
      <c r="N471" s="21"/>
      <c r="O471" s="21"/>
      <c r="P471" s="53"/>
      <c r="Q471" s="21"/>
      <c r="AD471" s="21"/>
      <c r="AF471" s="54"/>
      <c r="AG471" s="53"/>
      <c r="BC471" s="53"/>
      <c r="BE471" s="21"/>
      <c r="BU471" s="53"/>
      <c r="BV471" s="53"/>
      <c r="CP471" s="53"/>
      <c r="CQ471" s="53"/>
      <c r="CS471" s="53"/>
      <c r="DF471" s="21"/>
      <c r="DH471" s="53"/>
      <c r="DI471" s="53"/>
    </row>
    <row r="472" spans="14:113" s="6" customFormat="1" ht="9" customHeight="1">
      <c r="N472" s="21"/>
      <c r="O472" s="21"/>
      <c r="P472" s="53"/>
      <c r="Q472" s="21"/>
      <c r="AD472" s="21"/>
      <c r="AF472" s="54"/>
      <c r="AG472" s="53"/>
      <c r="BC472" s="53"/>
      <c r="BE472" s="21"/>
      <c r="BU472" s="53"/>
      <c r="BV472" s="53"/>
      <c r="CP472" s="53"/>
      <c r="CQ472" s="53"/>
      <c r="CS472" s="53"/>
      <c r="DF472" s="21"/>
      <c r="DH472" s="53"/>
      <c r="DI472" s="53"/>
    </row>
    <row r="473" spans="14:113" s="6" customFormat="1" ht="9" customHeight="1">
      <c r="N473" s="21"/>
      <c r="O473" s="21"/>
      <c r="P473" s="53"/>
      <c r="Q473" s="21"/>
      <c r="AD473" s="21"/>
      <c r="AF473" s="54"/>
      <c r="AG473" s="53"/>
      <c r="BC473" s="53"/>
      <c r="BE473" s="21"/>
      <c r="BU473" s="53"/>
      <c r="BV473" s="53"/>
      <c r="CP473" s="53"/>
      <c r="CQ473" s="53"/>
      <c r="CS473" s="53"/>
      <c r="DF473" s="21"/>
      <c r="DH473" s="53"/>
      <c r="DI473" s="53"/>
    </row>
    <row r="474" spans="14:113" s="6" customFormat="1" ht="9" customHeight="1">
      <c r="N474" s="21"/>
      <c r="O474" s="21"/>
      <c r="P474" s="53"/>
      <c r="Q474" s="21"/>
      <c r="AD474" s="21"/>
      <c r="AF474" s="54"/>
      <c r="AG474" s="53"/>
      <c r="BC474" s="53"/>
      <c r="BE474" s="21"/>
      <c r="BU474" s="53"/>
      <c r="BV474" s="53"/>
      <c r="CP474" s="53"/>
      <c r="CQ474" s="53"/>
      <c r="CS474" s="53"/>
      <c r="DF474" s="21"/>
      <c r="DH474" s="53"/>
      <c r="DI474" s="53"/>
    </row>
    <row r="475" spans="14:113" s="6" customFormat="1" ht="9" customHeight="1">
      <c r="N475" s="21"/>
      <c r="O475" s="21"/>
      <c r="P475" s="53"/>
      <c r="Q475" s="21"/>
      <c r="AD475" s="21"/>
      <c r="AF475" s="54"/>
      <c r="AG475" s="53"/>
      <c r="BC475" s="53"/>
      <c r="BE475" s="21"/>
      <c r="BU475" s="53"/>
      <c r="BV475" s="53"/>
      <c r="CP475" s="53"/>
      <c r="CQ475" s="53"/>
      <c r="CS475" s="53"/>
      <c r="DF475" s="21"/>
      <c r="DH475" s="53"/>
      <c r="DI475" s="53"/>
    </row>
    <row r="476" spans="14:113" s="6" customFormat="1" ht="9" customHeight="1">
      <c r="N476" s="21"/>
      <c r="O476" s="21"/>
      <c r="P476" s="53"/>
      <c r="Q476" s="21"/>
      <c r="AD476" s="21"/>
      <c r="AF476" s="54"/>
      <c r="AG476" s="53"/>
      <c r="BC476" s="53"/>
      <c r="BE476" s="21"/>
      <c r="BU476" s="53"/>
      <c r="BV476" s="53"/>
      <c r="CP476" s="53"/>
      <c r="CQ476" s="53"/>
      <c r="CS476" s="53"/>
      <c r="DF476" s="21"/>
      <c r="DH476" s="53"/>
      <c r="DI476" s="53"/>
    </row>
    <row r="477" spans="14:113" s="6" customFormat="1" ht="9" customHeight="1">
      <c r="N477" s="21"/>
      <c r="O477" s="21"/>
      <c r="P477" s="53"/>
      <c r="Q477" s="21"/>
      <c r="AD477" s="21"/>
      <c r="AF477" s="54"/>
      <c r="AG477" s="53"/>
      <c r="BC477" s="53"/>
      <c r="BE477" s="21"/>
      <c r="BU477" s="53"/>
      <c r="BV477" s="53"/>
      <c r="CP477" s="53"/>
      <c r="CQ477" s="53"/>
      <c r="CS477" s="53"/>
      <c r="DF477" s="21"/>
      <c r="DH477" s="53"/>
      <c r="DI477" s="53"/>
    </row>
    <row r="478" spans="14:113" s="6" customFormat="1" ht="9" customHeight="1">
      <c r="N478" s="21"/>
      <c r="O478" s="21"/>
      <c r="P478" s="53"/>
      <c r="Q478" s="21"/>
      <c r="AD478" s="21"/>
      <c r="AF478" s="54"/>
      <c r="AG478" s="53"/>
      <c r="BC478" s="53"/>
      <c r="BE478" s="21"/>
      <c r="BU478" s="53"/>
      <c r="BV478" s="53"/>
      <c r="CP478" s="53"/>
      <c r="CQ478" s="53"/>
      <c r="CS478" s="53"/>
      <c r="DF478" s="21"/>
      <c r="DH478" s="53"/>
      <c r="DI478" s="53"/>
    </row>
    <row r="479" spans="14:113" s="6" customFormat="1" ht="9" customHeight="1">
      <c r="N479" s="21"/>
      <c r="O479" s="21"/>
      <c r="P479" s="53"/>
      <c r="Q479" s="21"/>
      <c r="AD479" s="21"/>
      <c r="AF479" s="54"/>
      <c r="AG479" s="53"/>
      <c r="BC479" s="53"/>
      <c r="BE479" s="21"/>
      <c r="BU479" s="53"/>
      <c r="BV479" s="53"/>
      <c r="CP479" s="53"/>
      <c r="CQ479" s="53"/>
      <c r="CS479" s="53"/>
      <c r="DF479" s="21"/>
      <c r="DH479" s="53"/>
      <c r="DI479" s="53"/>
    </row>
    <row r="480" spans="14:113" s="6" customFormat="1" ht="9" customHeight="1">
      <c r="N480" s="21"/>
      <c r="O480" s="21"/>
      <c r="P480" s="53"/>
      <c r="Q480" s="21"/>
      <c r="AD480" s="21"/>
      <c r="AF480" s="54"/>
      <c r="AG480" s="53"/>
      <c r="BC480" s="53"/>
      <c r="BE480" s="21"/>
      <c r="BU480" s="53"/>
      <c r="BV480" s="53"/>
      <c r="CP480" s="53"/>
      <c r="CQ480" s="53"/>
      <c r="CS480" s="53"/>
      <c r="DF480" s="21"/>
      <c r="DH480" s="53"/>
      <c r="DI480" s="53"/>
    </row>
    <row r="481" spans="14:113" s="6" customFormat="1" ht="9" customHeight="1">
      <c r="N481" s="21"/>
      <c r="O481" s="21"/>
      <c r="P481" s="53"/>
      <c r="Q481" s="21"/>
      <c r="AD481" s="21"/>
      <c r="AF481" s="54"/>
      <c r="AG481" s="53"/>
      <c r="BC481" s="53"/>
      <c r="BE481" s="21"/>
      <c r="BU481" s="53"/>
      <c r="BV481" s="53"/>
      <c r="CP481" s="53"/>
      <c r="CQ481" s="53"/>
      <c r="CS481" s="53"/>
      <c r="DF481" s="21"/>
      <c r="DH481" s="53"/>
      <c r="DI481" s="53"/>
    </row>
    <row r="482" spans="14:113" s="6" customFormat="1" ht="9" customHeight="1">
      <c r="N482" s="21"/>
      <c r="O482" s="21"/>
      <c r="P482" s="53"/>
      <c r="Q482" s="21"/>
      <c r="AD482" s="21"/>
      <c r="AF482" s="54"/>
      <c r="AG482" s="53"/>
      <c r="BC482" s="53"/>
      <c r="BE482" s="21"/>
      <c r="BU482" s="53"/>
      <c r="BV482" s="53"/>
      <c r="CP482" s="53"/>
      <c r="CQ482" s="53"/>
      <c r="CS482" s="53"/>
      <c r="DF482" s="21"/>
      <c r="DH482" s="53"/>
      <c r="DI482" s="53"/>
    </row>
    <row r="483" spans="14:113" s="6" customFormat="1" ht="9" customHeight="1">
      <c r="N483" s="21"/>
      <c r="O483" s="21"/>
      <c r="P483" s="53"/>
      <c r="Q483" s="21"/>
      <c r="AD483" s="21"/>
      <c r="AF483" s="54"/>
      <c r="AG483" s="53"/>
      <c r="BC483" s="53"/>
      <c r="BE483" s="21"/>
      <c r="BU483" s="53"/>
      <c r="BV483" s="53"/>
      <c r="CP483" s="53"/>
      <c r="CQ483" s="53"/>
      <c r="CS483" s="53"/>
      <c r="DF483" s="21"/>
      <c r="DH483" s="53"/>
      <c r="DI483" s="53"/>
    </row>
    <row r="484" spans="14:113" s="6" customFormat="1" ht="9" customHeight="1">
      <c r="N484" s="21"/>
      <c r="O484" s="21"/>
      <c r="P484" s="53"/>
      <c r="Q484" s="21"/>
      <c r="AD484" s="21"/>
      <c r="AF484" s="54"/>
      <c r="AG484" s="53"/>
      <c r="BC484" s="53"/>
      <c r="BE484" s="21"/>
      <c r="BU484" s="53"/>
      <c r="BV484" s="53"/>
      <c r="CP484" s="53"/>
      <c r="CQ484" s="53"/>
      <c r="CS484" s="53"/>
      <c r="DF484" s="21"/>
      <c r="DH484" s="53"/>
      <c r="DI484" s="53"/>
    </row>
    <row r="485" spans="14:113" s="6" customFormat="1" ht="9" customHeight="1">
      <c r="N485" s="21"/>
      <c r="O485" s="21"/>
      <c r="P485" s="53"/>
      <c r="Q485" s="21"/>
      <c r="AD485" s="21"/>
      <c r="AF485" s="54"/>
      <c r="AG485" s="53"/>
      <c r="BC485" s="53"/>
      <c r="BE485" s="21"/>
      <c r="BU485" s="53"/>
      <c r="BV485" s="53"/>
      <c r="CP485" s="53"/>
      <c r="CQ485" s="53"/>
      <c r="CS485" s="53"/>
      <c r="DF485" s="21"/>
      <c r="DH485" s="53"/>
      <c r="DI485" s="53"/>
    </row>
    <row r="486" spans="14:113" s="6" customFormat="1" ht="9" customHeight="1">
      <c r="N486" s="21"/>
      <c r="O486" s="21"/>
      <c r="P486" s="53"/>
      <c r="Q486" s="21"/>
      <c r="AD486" s="21"/>
      <c r="AF486" s="54"/>
      <c r="AG486" s="53"/>
      <c r="BC486" s="53"/>
      <c r="BE486" s="21"/>
      <c r="BU486" s="53"/>
      <c r="BV486" s="53"/>
      <c r="CP486" s="53"/>
      <c r="CQ486" s="53"/>
      <c r="CS486" s="53"/>
      <c r="DF486" s="21"/>
      <c r="DH486" s="53"/>
      <c r="DI486" s="53"/>
    </row>
    <row r="487" spans="14:113" s="6" customFormat="1" ht="9" customHeight="1">
      <c r="N487" s="21"/>
      <c r="O487" s="21"/>
      <c r="P487" s="53"/>
      <c r="Q487" s="21"/>
      <c r="AD487" s="21"/>
      <c r="AF487" s="54"/>
      <c r="AG487" s="53"/>
      <c r="BC487" s="53"/>
      <c r="BE487" s="21"/>
      <c r="BU487" s="53"/>
      <c r="BV487" s="53"/>
      <c r="CP487" s="53"/>
      <c r="CQ487" s="53"/>
      <c r="CS487" s="53"/>
      <c r="DF487" s="21"/>
      <c r="DH487" s="53"/>
      <c r="DI487" s="53"/>
    </row>
    <row r="488" spans="14:113" s="6" customFormat="1" ht="9" customHeight="1">
      <c r="N488" s="21"/>
      <c r="O488" s="21"/>
      <c r="P488" s="53"/>
      <c r="Q488" s="21"/>
      <c r="AD488" s="21"/>
      <c r="AF488" s="54"/>
      <c r="AG488" s="53"/>
      <c r="BC488" s="53"/>
      <c r="BE488" s="21"/>
      <c r="BU488" s="53"/>
      <c r="BV488" s="53"/>
      <c r="CP488" s="53"/>
      <c r="CQ488" s="53"/>
      <c r="CS488" s="53"/>
      <c r="DF488" s="21"/>
      <c r="DH488" s="53"/>
      <c r="DI488" s="53"/>
    </row>
    <row r="489" spans="14:113" s="6" customFormat="1" ht="9" customHeight="1">
      <c r="N489" s="21"/>
      <c r="O489" s="21"/>
      <c r="P489" s="53"/>
      <c r="Q489" s="21"/>
      <c r="AD489" s="21"/>
      <c r="AF489" s="54"/>
      <c r="AG489" s="53"/>
      <c r="BC489" s="53"/>
      <c r="BE489" s="21"/>
      <c r="BU489" s="53"/>
      <c r="BV489" s="53"/>
      <c r="CP489" s="53"/>
      <c r="CQ489" s="53"/>
      <c r="CS489" s="53"/>
      <c r="DF489" s="21"/>
      <c r="DH489" s="53"/>
      <c r="DI489" s="53"/>
    </row>
    <row r="490" spans="14:113" s="6" customFormat="1" ht="9" customHeight="1">
      <c r="N490" s="21"/>
      <c r="O490" s="21"/>
      <c r="P490" s="53"/>
      <c r="Q490" s="21"/>
      <c r="AD490" s="21"/>
      <c r="AF490" s="54"/>
      <c r="AG490" s="53"/>
      <c r="BC490" s="53"/>
      <c r="BE490" s="21"/>
      <c r="BU490" s="53"/>
      <c r="BV490" s="53"/>
      <c r="CP490" s="53"/>
      <c r="CQ490" s="53"/>
      <c r="CS490" s="53"/>
      <c r="DF490" s="21"/>
      <c r="DH490" s="53"/>
      <c r="DI490" s="53"/>
    </row>
    <row r="491" spans="14:113" s="6" customFormat="1" ht="9" customHeight="1">
      <c r="N491" s="21"/>
      <c r="O491" s="21"/>
      <c r="P491" s="53"/>
      <c r="Q491" s="21"/>
      <c r="AD491" s="21"/>
      <c r="AF491" s="54"/>
      <c r="AG491" s="53"/>
      <c r="BC491" s="53"/>
      <c r="BE491" s="21"/>
      <c r="BU491" s="53"/>
      <c r="BV491" s="53"/>
      <c r="CP491" s="53"/>
      <c r="CQ491" s="53"/>
      <c r="CS491" s="53"/>
      <c r="DF491" s="21"/>
      <c r="DH491" s="53"/>
      <c r="DI491" s="53"/>
    </row>
    <row r="492" spans="14:113" s="6" customFormat="1" ht="9" customHeight="1">
      <c r="N492" s="21"/>
      <c r="O492" s="21"/>
      <c r="P492" s="53"/>
      <c r="Q492" s="21"/>
      <c r="AD492" s="21"/>
      <c r="AF492" s="54"/>
      <c r="AG492" s="53"/>
      <c r="BC492" s="53"/>
      <c r="BE492" s="21"/>
      <c r="BU492" s="53"/>
      <c r="BV492" s="53"/>
      <c r="CP492" s="53"/>
      <c r="CQ492" s="53"/>
      <c r="CS492" s="53"/>
      <c r="DF492" s="21"/>
      <c r="DH492" s="53"/>
      <c r="DI492" s="53"/>
    </row>
    <row r="493" spans="14:113" s="6" customFormat="1" ht="9" customHeight="1">
      <c r="N493" s="21"/>
      <c r="O493" s="21"/>
      <c r="P493" s="53"/>
      <c r="Q493" s="21"/>
      <c r="AD493" s="21"/>
      <c r="AF493" s="54"/>
      <c r="AG493" s="53"/>
      <c r="BC493" s="53"/>
      <c r="BE493" s="21"/>
      <c r="BU493" s="53"/>
      <c r="BV493" s="53"/>
      <c r="CP493" s="53"/>
      <c r="CQ493" s="53"/>
      <c r="CS493" s="53"/>
      <c r="DF493" s="21"/>
      <c r="DH493" s="53"/>
      <c r="DI493" s="53"/>
    </row>
    <row r="494" spans="14:113" s="6" customFormat="1" ht="9" customHeight="1">
      <c r="N494" s="21"/>
      <c r="O494" s="21"/>
      <c r="P494" s="53"/>
      <c r="Q494" s="21"/>
      <c r="AD494" s="21"/>
      <c r="AF494" s="54"/>
      <c r="AG494" s="53"/>
      <c r="BC494" s="53"/>
      <c r="BE494" s="21"/>
      <c r="BU494" s="53"/>
      <c r="BV494" s="53"/>
      <c r="CP494" s="53"/>
      <c r="CQ494" s="53"/>
      <c r="CS494" s="53"/>
      <c r="DF494" s="21"/>
      <c r="DH494" s="53"/>
      <c r="DI494" s="53"/>
    </row>
    <row r="495" spans="14:113" s="6" customFormat="1" ht="9" customHeight="1">
      <c r="N495" s="21"/>
      <c r="O495" s="21"/>
      <c r="P495" s="53"/>
      <c r="Q495" s="21"/>
      <c r="AD495" s="21"/>
      <c r="AF495" s="54"/>
      <c r="AG495" s="53"/>
      <c r="BC495" s="53"/>
      <c r="BE495" s="21"/>
      <c r="BU495" s="53"/>
      <c r="BV495" s="53"/>
      <c r="CP495" s="53"/>
      <c r="CQ495" s="53"/>
      <c r="CS495" s="53"/>
      <c r="DF495" s="21"/>
      <c r="DH495" s="53"/>
      <c r="DI495" s="53"/>
    </row>
    <row r="496" spans="14:113" s="6" customFormat="1" ht="9" customHeight="1">
      <c r="N496" s="21"/>
      <c r="O496" s="21"/>
      <c r="P496" s="53"/>
      <c r="Q496" s="21"/>
      <c r="AD496" s="21"/>
      <c r="AF496" s="54"/>
      <c r="AG496" s="53"/>
      <c r="BC496" s="53"/>
      <c r="BE496" s="21"/>
      <c r="BU496" s="53"/>
      <c r="BV496" s="53"/>
      <c r="CP496" s="53"/>
      <c r="CQ496" s="53"/>
      <c r="CS496" s="53"/>
      <c r="DF496" s="21"/>
      <c r="DH496" s="53"/>
      <c r="DI496" s="53"/>
    </row>
    <row r="497" spans="14:113" s="6" customFormat="1" ht="9" customHeight="1">
      <c r="N497" s="21"/>
      <c r="O497" s="21"/>
      <c r="P497" s="53"/>
      <c r="Q497" s="21"/>
      <c r="AD497" s="21"/>
      <c r="AF497" s="54"/>
      <c r="AG497" s="53"/>
      <c r="BC497" s="53"/>
      <c r="BE497" s="21"/>
      <c r="BU497" s="53"/>
      <c r="BV497" s="53"/>
      <c r="CP497" s="53"/>
      <c r="CQ497" s="53"/>
      <c r="CS497" s="53"/>
      <c r="DF497" s="21"/>
      <c r="DH497" s="53"/>
      <c r="DI497" s="53"/>
    </row>
    <row r="498" spans="14:113" s="6" customFormat="1" ht="9" customHeight="1">
      <c r="N498" s="21"/>
      <c r="O498" s="21"/>
      <c r="P498" s="53"/>
      <c r="Q498" s="21"/>
      <c r="AD498" s="21"/>
      <c r="AF498" s="54"/>
      <c r="AG498" s="53"/>
      <c r="BC498" s="53"/>
      <c r="BE498" s="21"/>
      <c r="BU498" s="53"/>
      <c r="BV498" s="53"/>
      <c r="CP498" s="53"/>
      <c r="CQ498" s="53"/>
      <c r="CS498" s="53"/>
      <c r="DF498" s="21"/>
      <c r="DH498" s="53"/>
      <c r="DI498" s="53"/>
    </row>
    <row r="499" spans="14:113" s="6" customFormat="1" ht="9" customHeight="1">
      <c r="N499" s="21"/>
      <c r="O499" s="21"/>
      <c r="P499" s="53"/>
      <c r="Q499" s="21"/>
      <c r="AD499" s="21"/>
      <c r="AF499" s="54"/>
      <c r="AG499" s="53"/>
      <c r="BC499" s="53"/>
      <c r="BE499" s="21"/>
      <c r="BU499" s="53"/>
      <c r="BV499" s="53"/>
      <c r="CP499" s="53"/>
      <c r="CQ499" s="53"/>
      <c r="CS499" s="53"/>
      <c r="DF499" s="21"/>
      <c r="DH499" s="53"/>
      <c r="DI499" s="53"/>
    </row>
    <row r="500" spans="14:113" s="6" customFormat="1" ht="9" customHeight="1">
      <c r="N500" s="21"/>
      <c r="O500" s="21"/>
      <c r="P500" s="53"/>
      <c r="Q500" s="21"/>
      <c r="AD500" s="21"/>
      <c r="AF500" s="54"/>
      <c r="AG500" s="53"/>
      <c r="BC500" s="53"/>
      <c r="BE500" s="21"/>
      <c r="BU500" s="53"/>
      <c r="BV500" s="53"/>
      <c r="CP500" s="53"/>
      <c r="CQ500" s="53"/>
      <c r="CS500" s="53"/>
      <c r="DF500" s="21"/>
      <c r="DH500" s="53"/>
      <c r="DI500" s="53"/>
    </row>
    <row r="501" spans="14:113" s="6" customFormat="1" ht="9" customHeight="1">
      <c r="N501" s="21"/>
      <c r="O501" s="21"/>
      <c r="P501" s="53"/>
      <c r="Q501" s="21"/>
      <c r="AD501" s="21"/>
      <c r="AF501" s="54"/>
      <c r="AG501" s="53"/>
      <c r="BC501" s="53"/>
      <c r="BE501" s="21"/>
      <c r="BU501" s="53"/>
      <c r="BV501" s="53"/>
      <c r="CP501" s="53"/>
      <c r="CQ501" s="53"/>
      <c r="CS501" s="53"/>
      <c r="DF501" s="21"/>
      <c r="DH501" s="53"/>
      <c r="DI501" s="53"/>
    </row>
    <row r="502" spans="14:113" s="6" customFormat="1" ht="9" customHeight="1">
      <c r="N502" s="21"/>
      <c r="O502" s="21"/>
      <c r="P502" s="53"/>
      <c r="Q502" s="21"/>
      <c r="AD502" s="21"/>
      <c r="AF502" s="54"/>
      <c r="AG502" s="53"/>
      <c r="BC502" s="53"/>
      <c r="BE502" s="21"/>
      <c r="BU502" s="53"/>
      <c r="BV502" s="53"/>
      <c r="CP502" s="53"/>
      <c r="CQ502" s="53"/>
      <c r="CS502" s="53"/>
      <c r="DF502" s="21"/>
      <c r="DH502" s="53"/>
      <c r="DI502" s="53"/>
    </row>
    <row r="503" spans="14:113" s="6" customFormat="1" ht="9" customHeight="1">
      <c r="N503" s="21"/>
      <c r="O503" s="21"/>
      <c r="P503" s="53"/>
      <c r="Q503" s="21"/>
      <c r="AD503" s="21"/>
      <c r="AF503" s="54"/>
      <c r="AG503" s="53"/>
      <c r="BC503" s="53"/>
      <c r="BE503" s="21"/>
      <c r="BU503" s="53"/>
      <c r="BV503" s="53"/>
      <c r="CP503" s="53"/>
      <c r="CQ503" s="53"/>
      <c r="CS503" s="53"/>
      <c r="DF503" s="21"/>
      <c r="DH503" s="53"/>
      <c r="DI503" s="53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7" manualBreakCount="7">
    <brk id="14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71"/>
  <sheetViews>
    <sheetView view="pageBreakPreview" zoomScaleNormal="140" zoomScaleSheetLayoutView="100" zoomScalePageLayoutView="0" workbookViewId="0" topLeftCell="A1">
      <selection activeCell="B4" sqref="B4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131</v>
      </c>
      <c r="B1" s="5"/>
      <c r="C1" s="56" t="str">
        <f>'生産'!$C$1</f>
        <v>平成22年度</v>
      </c>
      <c r="D1" s="2" t="s">
        <v>100</v>
      </c>
      <c r="E1" s="2"/>
      <c r="F1" s="5"/>
      <c r="G1" s="5"/>
      <c r="H1" s="5"/>
      <c r="I1" s="5"/>
      <c r="J1" s="5"/>
      <c r="K1" s="3" t="s">
        <v>44</v>
      </c>
      <c r="Q1" s="72" t="str">
        <f>$A$1</f>
        <v>家計所得（93SNA）</v>
      </c>
      <c r="R1" s="5"/>
      <c r="S1" s="27" t="str">
        <f>'生産'!$C$1</f>
        <v>平成22年度</v>
      </c>
      <c r="T1" s="5" t="s">
        <v>46</v>
      </c>
      <c r="U1" s="2"/>
      <c r="V1" s="5"/>
      <c r="W1" s="5"/>
      <c r="X1" s="5"/>
      <c r="Y1" s="5"/>
      <c r="Z1" s="5"/>
      <c r="AA1" s="28" t="s">
        <v>101</v>
      </c>
      <c r="AD1" s="57"/>
      <c r="AG1" s="5" t="str">
        <f>$A$1</f>
        <v>家計所得（93SNA）</v>
      </c>
      <c r="AH1" s="5"/>
      <c r="AI1" s="27" t="str">
        <f>'生産'!$C$1</f>
        <v>平成22年度</v>
      </c>
      <c r="AJ1" s="2" t="s">
        <v>82</v>
      </c>
      <c r="AK1" s="2"/>
      <c r="AL1" s="5"/>
      <c r="AM1" s="5"/>
      <c r="AN1" s="5"/>
      <c r="AO1" s="28" t="s">
        <v>45</v>
      </c>
      <c r="AR1" s="58"/>
      <c r="BE1" s="58"/>
      <c r="BS1" s="57"/>
    </row>
    <row r="2" spans="1:41" ht="10.5" customHeight="1">
      <c r="A2" s="74"/>
      <c r="B2" s="135" t="s">
        <v>49</v>
      </c>
      <c r="C2" s="135" t="s">
        <v>36</v>
      </c>
      <c r="D2" s="136" t="s">
        <v>37</v>
      </c>
      <c r="E2" s="137"/>
      <c r="F2" s="138"/>
      <c r="G2" s="135" t="s">
        <v>38</v>
      </c>
      <c r="H2" s="135" t="s">
        <v>39</v>
      </c>
      <c r="I2" s="135" t="s">
        <v>40</v>
      </c>
      <c r="J2" s="129" t="s">
        <v>63</v>
      </c>
      <c r="K2" s="139" t="s">
        <v>102</v>
      </c>
      <c r="Q2" s="74"/>
      <c r="R2" s="146" t="s">
        <v>49</v>
      </c>
      <c r="S2" s="146" t="s">
        <v>36</v>
      </c>
      <c r="T2" s="136" t="s">
        <v>37</v>
      </c>
      <c r="U2" s="137"/>
      <c r="V2" s="138"/>
      <c r="W2" s="146" t="s">
        <v>38</v>
      </c>
      <c r="X2" s="135" t="s">
        <v>39</v>
      </c>
      <c r="Y2" s="135" t="s">
        <v>40</v>
      </c>
      <c r="Z2" s="129" t="s">
        <v>63</v>
      </c>
      <c r="AA2" s="147" t="s">
        <v>102</v>
      </c>
      <c r="AG2" s="74"/>
      <c r="AH2" s="146" t="s">
        <v>49</v>
      </c>
      <c r="AI2" s="146" t="s">
        <v>36</v>
      </c>
      <c r="AJ2" s="136" t="s">
        <v>37</v>
      </c>
      <c r="AK2" s="137"/>
      <c r="AL2" s="138"/>
      <c r="AM2" s="146" t="s">
        <v>38</v>
      </c>
      <c r="AN2" s="135" t="s">
        <v>39</v>
      </c>
      <c r="AO2" s="135" t="s">
        <v>40</v>
      </c>
    </row>
    <row r="3" spans="1:41" ht="10.5" customHeight="1">
      <c r="A3" s="75"/>
      <c r="B3" s="140"/>
      <c r="C3" s="140"/>
      <c r="D3" s="141"/>
      <c r="E3" s="142" t="s">
        <v>41</v>
      </c>
      <c r="F3" s="143" t="s">
        <v>42</v>
      </c>
      <c r="G3" s="144"/>
      <c r="H3" s="144" t="s">
        <v>43</v>
      </c>
      <c r="I3" s="144"/>
      <c r="J3" s="75" t="s">
        <v>103</v>
      </c>
      <c r="K3" s="145" t="s">
        <v>40</v>
      </c>
      <c r="Q3" s="75"/>
      <c r="R3" s="140"/>
      <c r="S3" s="140"/>
      <c r="T3" s="141"/>
      <c r="U3" s="142" t="s">
        <v>41</v>
      </c>
      <c r="V3" s="143" t="s">
        <v>42</v>
      </c>
      <c r="W3" s="144"/>
      <c r="X3" s="148" t="s">
        <v>43</v>
      </c>
      <c r="Y3" s="144"/>
      <c r="Z3" s="75"/>
      <c r="AA3" s="145" t="s">
        <v>40</v>
      </c>
      <c r="AG3" s="75"/>
      <c r="AH3" s="140"/>
      <c r="AI3" s="140"/>
      <c r="AJ3" s="141"/>
      <c r="AK3" s="142" t="s">
        <v>41</v>
      </c>
      <c r="AL3" s="143" t="s">
        <v>42</v>
      </c>
      <c r="AM3" s="144"/>
      <c r="AN3" s="148" t="s">
        <v>43</v>
      </c>
      <c r="AO3" s="144"/>
    </row>
    <row r="4" spans="1:41" ht="10.5" customHeight="1">
      <c r="A4" s="76" t="s">
        <v>0</v>
      </c>
      <c r="B4" s="1">
        <v>1296665517</v>
      </c>
      <c r="C4" s="1">
        <v>61819723</v>
      </c>
      <c r="D4" s="1">
        <v>132889490</v>
      </c>
      <c r="E4" s="1">
        <v>137114802</v>
      </c>
      <c r="F4" s="1">
        <v>4225312</v>
      </c>
      <c r="G4" s="1">
        <v>568571792.0410055</v>
      </c>
      <c r="H4" s="1">
        <v>85586940</v>
      </c>
      <c r="I4" s="1">
        <v>2145533462.0410056</v>
      </c>
      <c r="J4" s="1">
        <v>734474</v>
      </c>
      <c r="K4" s="7">
        <v>2921.183679804875</v>
      </c>
      <c r="Q4" s="76" t="s">
        <v>0</v>
      </c>
      <c r="R4" s="8">
        <v>0.6480751866378487</v>
      </c>
      <c r="S4" s="8">
        <v>5.442845218897735</v>
      </c>
      <c r="T4" s="8">
        <v>10.374008943244336</v>
      </c>
      <c r="U4" s="8">
        <v>8.433493462533933</v>
      </c>
      <c r="V4" s="8">
        <v>-30.175585932303576</v>
      </c>
      <c r="W4" s="8">
        <v>2.109056181763045</v>
      </c>
      <c r="X4" s="8">
        <v>11.490894439467837</v>
      </c>
      <c r="Y4" s="8">
        <v>2.1226448959085613</v>
      </c>
      <c r="Z4" s="8">
        <v>0.17720194420212887</v>
      </c>
      <c r="AA4" s="9">
        <v>1.9420016869607055</v>
      </c>
      <c r="AG4" s="76" t="s">
        <v>0</v>
      </c>
      <c r="AH4" s="8">
        <f>B4/$I4*100</f>
        <v>60.435576510025925</v>
      </c>
      <c r="AI4" s="8">
        <f aca="true" t="shared" si="0" ref="AI4:AI49">C4/$I4*100</f>
        <v>2.8813217828442563</v>
      </c>
      <c r="AJ4" s="8">
        <f aca="true" t="shared" si="1" ref="AJ4:AJ49">D4/$I4*100</f>
        <v>6.193773826001517</v>
      </c>
      <c r="AK4" s="8">
        <f aca="true" t="shared" si="2" ref="AK4:AK49">E4/$I4*100</f>
        <v>6.39070909057579</v>
      </c>
      <c r="AL4" s="8">
        <f aca="true" t="shared" si="3" ref="AL4:AL49">F4/$I4*100</f>
        <v>0.19693526457427238</v>
      </c>
      <c r="AM4" s="8">
        <f aca="true" t="shared" si="4" ref="AM4:AM49">G4/$I4*100</f>
        <v>26.500252832231936</v>
      </c>
      <c r="AN4" s="8">
        <f aca="true" t="shared" si="5" ref="AN4:AN49">H4/$I4*100</f>
        <v>3.9890750488963596</v>
      </c>
      <c r="AO4" s="9">
        <f aca="true" t="shared" si="6" ref="AO4:AO49">I4/$I4*100</f>
        <v>100</v>
      </c>
    </row>
    <row r="5" spans="1:41" ht="10.5" customHeight="1">
      <c r="A5" s="76" t="s">
        <v>1</v>
      </c>
      <c r="B5" s="1">
        <v>180607113</v>
      </c>
      <c r="C5" s="1">
        <v>13420516</v>
      </c>
      <c r="D5" s="1">
        <v>16974030</v>
      </c>
      <c r="E5" s="1">
        <v>17637113</v>
      </c>
      <c r="F5" s="1">
        <v>663083</v>
      </c>
      <c r="G5" s="1">
        <v>111810871.73073883</v>
      </c>
      <c r="H5" s="1">
        <v>8467894</v>
      </c>
      <c r="I5" s="1">
        <v>331280424.7307388</v>
      </c>
      <c r="J5" s="1">
        <v>132266</v>
      </c>
      <c r="K5" s="7">
        <v>2504.6529322028246</v>
      </c>
      <c r="Q5" s="76" t="s">
        <v>1</v>
      </c>
      <c r="R5" s="8">
        <v>-1.8298371609754793</v>
      </c>
      <c r="S5" s="8">
        <v>8.478742742529784</v>
      </c>
      <c r="T5" s="8">
        <v>4.843606710053091</v>
      </c>
      <c r="U5" s="8">
        <v>2.7215593215679648</v>
      </c>
      <c r="V5" s="8">
        <v>-32.33632900632571</v>
      </c>
      <c r="W5" s="8">
        <v>1.2096275159403875</v>
      </c>
      <c r="X5" s="8">
        <v>7.709545897077332</v>
      </c>
      <c r="Y5" s="8">
        <v>0.12365789319818575</v>
      </c>
      <c r="Z5" s="8">
        <v>-0.6937457767099632</v>
      </c>
      <c r="AA5" s="9">
        <v>0.82311398844046</v>
      </c>
      <c r="AG5" s="76" t="s">
        <v>1</v>
      </c>
      <c r="AH5" s="8">
        <f aca="true" t="shared" si="7" ref="AH5:AH49">B5/$I5*100</f>
        <v>54.51789466485849</v>
      </c>
      <c r="AI5" s="8">
        <f t="shared" si="0"/>
        <v>4.051104441473731</v>
      </c>
      <c r="AJ5" s="8">
        <f t="shared" si="1"/>
        <v>5.123764862894121</v>
      </c>
      <c r="AK5" s="8">
        <f t="shared" si="2"/>
        <v>5.3239224787686314</v>
      </c>
      <c r="AL5" s="8">
        <f t="shared" si="3"/>
        <v>0.20015761587451078</v>
      </c>
      <c r="AM5" s="8">
        <f t="shared" si="4"/>
        <v>33.751125446551065</v>
      </c>
      <c r="AN5" s="8">
        <f t="shared" si="5"/>
        <v>2.5561105842226004</v>
      </c>
      <c r="AO5" s="9">
        <f t="shared" si="6"/>
        <v>100</v>
      </c>
    </row>
    <row r="6" spans="1:41" ht="10.5" customHeight="1">
      <c r="A6" s="76" t="s">
        <v>2</v>
      </c>
      <c r="B6" s="1">
        <v>49503306</v>
      </c>
      <c r="C6" s="1">
        <v>3214382</v>
      </c>
      <c r="D6" s="1">
        <v>4302714</v>
      </c>
      <c r="E6" s="1">
        <v>4498336</v>
      </c>
      <c r="F6" s="1">
        <v>195622</v>
      </c>
      <c r="G6" s="1">
        <v>32467138.642156407</v>
      </c>
      <c r="H6" s="1">
        <v>3088786</v>
      </c>
      <c r="I6" s="1">
        <v>92576326.6421564</v>
      </c>
      <c r="J6" s="1">
        <v>35611</v>
      </c>
      <c r="K6" s="7">
        <v>2599.6553492504117</v>
      </c>
      <c r="Q6" s="76" t="s">
        <v>2</v>
      </c>
      <c r="R6" s="8">
        <v>-1.8886034753611367</v>
      </c>
      <c r="S6" s="8">
        <v>0.9401010223131503</v>
      </c>
      <c r="T6" s="8">
        <v>1.4507980438476717</v>
      </c>
      <c r="U6" s="8">
        <v>-0.6420017484641302</v>
      </c>
      <c r="V6" s="8">
        <v>-31.65303491382473</v>
      </c>
      <c r="W6" s="8">
        <v>0.9591098232190697</v>
      </c>
      <c r="X6" s="8">
        <v>5.120674234699782</v>
      </c>
      <c r="Y6" s="8">
        <v>-0.43294858726282087</v>
      </c>
      <c r="Z6" s="8">
        <v>-1.0953912468685294</v>
      </c>
      <c r="AA6" s="9">
        <v>0.669779364133767</v>
      </c>
      <c r="AG6" s="76" t="s">
        <v>2</v>
      </c>
      <c r="AH6" s="8">
        <f t="shared" si="7"/>
        <v>53.47296419672124</v>
      </c>
      <c r="AI6" s="8">
        <f t="shared" si="0"/>
        <v>3.4721425191397355</v>
      </c>
      <c r="AJ6" s="8">
        <f t="shared" si="1"/>
        <v>4.647747600346757</v>
      </c>
      <c r="AK6" s="8">
        <f t="shared" si="2"/>
        <v>4.859056481456455</v>
      </c>
      <c r="AL6" s="8">
        <f t="shared" si="3"/>
        <v>0.21130888110969803</v>
      </c>
      <c r="AM6" s="8">
        <f t="shared" si="4"/>
        <v>35.07067067767179</v>
      </c>
      <c r="AN6" s="8">
        <f t="shared" si="5"/>
        <v>3.336475006120476</v>
      </c>
      <c r="AO6" s="9">
        <f t="shared" si="6"/>
        <v>100</v>
      </c>
    </row>
    <row r="7" spans="1:41" ht="10.5" customHeight="1">
      <c r="A7" s="76" t="s">
        <v>3</v>
      </c>
      <c r="B7" s="1">
        <v>76953703</v>
      </c>
      <c r="C7" s="1">
        <v>3519023</v>
      </c>
      <c r="D7" s="1">
        <v>6943632</v>
      </c>
      <c r="E7" s="1">
        <v>7235619</v>
      </c>
      <c r="F7" s="1">
        <v>291987</v>
      </c>
      <c r="G7" s="1">
        <v>48435660.71360298</v>
      </c>
      <c r="H7" s="1">
        <v>4638909</v>
      </c>
      <c r="I7" s="1">
        <v>140490927.713603</v>
      </c>
      <c r="J7" s="1">
        <v>55321</v>
      </c>
      <c r="K7" s="7">
        <v>2539.5587157427194</v>
      </c>
      <c r="Q7" s="76" t="s">
        <v>3</v>
      </c>
      <c r="R7" s="8">
        <v>-1.2015965361855268</v>
      </c>
      <c r="S7" s="8">
        <v>5.5562287966548585</v>
      </c>
      <c r="T7" s="8">
        <v>2.6922046215124356</v>
      </c>
      <c r="U7" s="8">
        <v>0.6497648877965888</v>
      </c>
      <c r="V7" s="8">
        <v>-31.66889766727824</v>
      </c>
      <c r="W7" s="8">
        <v>1.976173350797501</v>
      </c>
      <c r="X7" s="8">
        <v>10.85454303446308</v>
      </c>
      <c r="Y7" s="8">
        <v>0.5901203602399275</v>
      </c>
      <c r="Z7" s="8">
        <v>-0.23048289593282975</v>
      </c>
      <c r="AA7" s="9">
        <v>0.8224989756308053</v>
      </c>
      <c r="AG7" s="76" t="s">
        <v>3</v>
      </c>
      <c r="AH7" s="8">
        <f t="shared" si="7"/>
        <v>54.77485575216184</v>
      </c>
      <c r="AI7" s="8">
        <f t="shared" si="0"/>
        <v>2.504804443439711</v>
      </c>
      <c r="AJ7" s="8">
        <f t="shared" si="1"/>
        <v>4.942405970978355</v>
      </c>
      <c r="AK7" s="8">
        <f t="shared" si="2"/>
        <v>5.1502393199012335</v>
      </c>
      <c r="AL7" s="8">
        <f t="shared" si="3"/>
        <v>0.20783334892287741</v>
      </c>
      <c r="AM7" s="8">
        <f t="shared" si="4"/>
        <v>34.47600603246156</v>
      </c>
      <c r="AN7" s="8">
        <f t="shared" si="5"/>
        <v>3.3019278009585236</v>
      </c>
      <c r="AO7" s="9">
        <f t="shared" si="6"/>
        <v>100</v>
      </c>
    </row>
    <row r="8" spans="1:41" ht="10.5" customHeight="1">
      <c r="A8" s="76" t="s">
        <v>4</v>
      </c>
      <c r="B8" s="1">
        <v>36621257</v>
      </c>
      <c r="C8" s="1">
        <v>1603747</v>
      </c>
      <c r="D8" s="1">
        <v>3159200</v>
      </c>
      <c r="E8" s="1">
        <v>3311397</v>
      </c>
      <c r="F8" s="1">
        <v>152197</v>
      </c>
      <c r="G8" s="1">
        <v>26220391.591442235</v>
      </c>
      <c r="H8" s="1">
        <v>2317409</v>
      </c>
      <c r="I8" s="1">
        <v>69922004.59144223</v>
      </c>
      <c r="J8" s="1">
        <v>26978</v>
      </c>
      <c r="K8" s="7">
        <v>2591.8157236059837</v>
      </c>
      <c r="Q8" s="76" t="s">
        <v>4</v>
      </c>
      <c r="R8" s="8">
        <v>-2.311882537992091</v>
      </c>
      <c r="S8" s="8">
        <v>10.490921642413161</v>
      </c>
      <c r="T8" s="8">
        <v>1.7516013831415453</v>
      </c>
      <c r="U8" s="8">
        <v>-0.5452984229414579</v>
      </c>
      <c r="V8" s="8">
        <v>-32.27772907887887</v>
      </c>
      <c r="W8" s="8">
        <v>1.7029550856282962</v>
      </c>
      <c r="X8" s="8">
        <v>0.6012435539962293</v>
      </c>
      <c r="Y8" s="8">
        <v>-0.2953483715391507</v>
      </c>
      <c r="Z8" s="8">
        <v>-1.5631385369840674</v>
      </c>
      <c r="AA8" s="9">
        <v>1.287922173261532</v>
      </c>
      <c r="AG8" s="76" t="s">
        <v>4</v>
      </c>
      <c r="AH8" s="8">
        <f t="shared" si="7"/>
        <v>52.374438081373434</v>
      </c>
      <c r="AI8" s="8">
        <f t="shared" si="0"/>
        <v>2.2936227434707774</v>
      </c>
      <c r="AJ8" s="8">
        <f t="shared" si="1"/>
        <v>4.518177100984682</v>
      </c>
      <c r="AK8" s="8">
        <f t="shared" si="2"/>
        <v>4.735843915443583</v>
      </c>
      <c r="AL8" s="8">
        <f t="shared" si="3"/>
        <v>0.21766681445890274</v>
      </c>
      <c r="AM8" s="8">
        <f t="shared" si="4"/>
        <v>37.49948495419903</v>
      </c>
      <c r="AN8" s="8">
        <f t="shared" si="5"/>
        <v>3.3142771199720844</v>
      </c>
      <c r="AO8" s="9">
        <f t="shared" si="6"/>
        <v>100</v>
      </c>
    </row>
    <row r="9" spans="1:41" ht="10.5" customHeight="1">
      <c r="A9" s="76" t="s">
        <v>5</v>
      </c>
      <c r="B9" s="1">
        <v>98639316</v>
      </c>
      <c r="C9" s="1">
        <v>7879890</v>
      </c>
      <c r="D9" s="1">
        <v>8422799</v>
      </c>
      <c r="E9" s="1">
        <v>8762933</v>
      </c>
      <c r="F9" s="1">
        <v>340134</v>
      </c>
      <c r="G9" s="1">
        <v>60132365.59294062</v>
      </c>
      <c r="H9" s="1">
        <v>5087685</v>
      </c>
      <c r="I9" s="1">
        <v>180162055.59294063</v>
      </c>
      <c r="J9" s="1">
        <v>69541</v>
      </c>
      <c r="K9" s="7">
        <v>2590.7314475336943</v>
      </c>
      <c r="Q9" s="76" t="s">
        <v>5</v>
      </c>
      <c r="R9" s="8">
        <v>-1.6571150244663522</v>
      </c>
      <c r="S9" s="8">
        <v>8.054254414550996</v>
      </c>
      <c r="T9" s="8">
        <v>6.728801384022888</v>
      </c>
      <c r="U9" s="8">
        <v>4.417005362211098</v>
      </c>
      <c r="V9" s="8">
        <v>-32.03708513996843</v>
      </c>
      <c r="W9" s="8">
        <v>1.8486203267650418</v>
      </c>
      <c r="X9" s="8">
        <v>11.10049583412857</v>
      </c>
      <c r="Y9" s="8">
        <v>0.5896198005275228</v>
      </c>
      <c r="Z9" s="8">
        <v>-0.6599717154979072</v>
      </c>
      <c r="AA9" s="9">
        <v>1.2578932557243672</v>
      </c>
      <c r="AG9" s="76" t="s">
        <v>5</v>
      </c>
      <c r="AH9" s="8">
        <f t="shared" si="7"/>
        <v>54.750327795363496</v>
      </c>
      <c r="AI9" s="8">
        <f t="shared" si="0"/>
        <v>4.373778914803168</v>
      </c>
      <c r="AJ9" s="8">
        <f t="shared" si="1"/>
        <v>4.6751237225170925</v>
      </c>
      <c r="AK9" s="8">
        <f t="shared" si="2"/>
        <v>4.863917083516759</v>
      </c>
      <c r="AL9" s="8">
        <f t="shared" si="3"/>
        <v>0.18879336099966637</v>
      </c>
      <c r="AM9" s="8">
        <f t="shared" si="4"/>
        <v>33.37682032714152</v>
      </c>
      <c r="AN9" s="8">
        <f t="shared" si="5"/>
        <v>2.823949240174718</v>
      </c>
      <c r="AO9" s="9">
        <f t="shared" si="6"/>
        <v>100</v>
      </c>
    </row>
    <row r="10" spans="1:41" ht="10.5" customHeight="1">
      <c r="A10" s="76" t="s">
        <v>6</v>
      </c>
      <c r="B10" s="1">
        <v>71716702</v>
      </c>
      <c r="C10" s="1">
        <v>4729403</v>
      </c>
      <c r="D10" s="1">
        <v>9427138</v>
      </c>
      <c r="E10" s="1">
        <v>9696909</v>
      </c>
      <c r="F10" s="1">
        <v>269771</v>
      </c>
      <c r="G10" s="1">
        <v>49286906.82862247</v>
      </c>
      <c r="H10" s="1">
        <v>3266419</v>
      </c>
      <c r="I10" s="1">
        <v>138426568.82862246</v>
      </c>
      <c r="J10" s="1">
        <v>55391</v>
      </c>
      <c r="K10" s="7">
        <v>2499.0805154018244</v>
      </c>
      <c r="Q10" s="76" t="s">
        <v>6</v>
      </c>
      <c r="R10" s="8">
        <v>-1.4501158275479107</v>
      </c>
      <c r="S10" s="8">
        <v>4.021316284294252</v>
      </c>
      <c r="T10" s="8">
        <v>4.08842804704282</v>
      </c>
      <c r="U10" s="8">
        <v>2.584905754192326</v>
      </c>
      <c r="V10" s="8">
        <v>-31.826773882147208</v>
      </c>
      <c r="W10" s="8">
        <v>0.7947403441895172</v>
      </c>
      <c r="X10" s="8">
        <v>-6.125461912116424</v>
      </c>
      <c r="Y10" s="8">
        <v>-0.23544495563333767</v>
      </c>
      <c r="Z10" s="8">
        <v>-0.8360485516846289</v>
      </c>
      <c r="AA10" s="9">
        <v>0.6056672684774282</v>
      </c>
      <c r="AG10" s="76" t="s">
        <v>6</v>
      </c>
      <c r="AH10" s="8">
        <f t="shared" si="7"/>
        <v>51.80848055895115</v>
      </c>
      <c r="AI10" s="8">
        <f t="shared" si="0"/>
        <v>3.416542821237726</v>
      </c>
      <c r="AJ10" s="8">
        <f t="shared" si="1"/>
        <v>6.810208531334159</v>
      </c>
      <c r="AK10" s="8">
        <f t="shared" si="2"/>
        <v>7.005092362005414</v>
      </c>
      <c r="AL10" s="8">
        <f t="shared" si="3"/>
        <v>0.1948838306712544</v>
      </c>
      <c r="AM10" s="8">
        <f t="shared" si="4"/>
        <v>35.60509174336438</v>
      </c>
      <c r="AN10" s="8">
        <f t="shared" si="5"/>
        <v>2.359676345112588</v>
      </c>
      <c r="AO10" s="9">
        <f t="shared" si="6"/>
        <v>100</v>
      </c>
    </row>
    <row r="11" spans="1:41" ht="10.5" customHeight="1">
      <c r="A11" s="76" t="s">
        <v>7</v>
      </c>
      <c r="B11" s="1">
        <v>68496892</v>
      </c>
      <c r="C11" s="1">
        <v>5010789</v>
      </c>
      <c r="D11" s="1">
        <v>6230607</v>
      </c>
      <c r="E11" s="1">
        <v>6464023</v>
      </c>
      <c r="F11" s="1">
        <v>233416</v>
      </c>
      <c r="G11" s="1">
        <v>43365708.08516423</v>
      </c>
      <c r="H11" s="1">
        <v>3610544</v>
      </c>
      <c r="I11" s="1">
        <v>126714540.08516422</v>
      </c>
      <c r="J11" s="1">
        <v>50194</v>
      </c>
      <c r="K11" s="7">
        <v>2524.4957581616172</v>
      </c>
      <c r="Q11" s="76" t="s">
        <v>7</v>
      </c>
      <c r="R11" s="8">
        <v>-1.6742519690803888</v>
      </c>
      <c r="S11" s="8">
        <v>3.0628924026224453</v>
      </c>
      <c r="T11" s="8">
        <v>1.584730449249349</v>
      </c>
      <c r="U11" s="8">
        <v>-0.238506904183779</v>
      </c>
      <c r="V11" s="8">
        <v>-32.55198400314389</v>
      </c>
      <c r="W11" s="8">
        <v>1.438913978276205</v>
      </c>
      <c r="X11" s="8">
        <v>15.436857879312804</v>
      </c>
      <c r="Y11" s="8">
        <v>0.14046494325040532</v>
      </c>
      <c r="Z11" s="8">
        <v>-0.6602332190723457</v>
      </c>
      <c r="AA11" s="9">
        <v>0.8060197726138394</v>
      </c>
      <c r="AG11" s="76" t="s">
        <v>7</v>
      </c>
      <c r="AH11" s="8">
        <f t="shared" si="7"/>
        <v>54.056063300994175</v>
      </c>
      <c r="AI11" s="8">
        <f t="shared" si="0"/>
        <v>3.9543914981124293</v>
      </c>
      <c r="AJ11" s="8">
        <f t="shared" si="1"/>
        <v>4.917041876814168</v>
      </c>
      <c r="AK11" s="8">
        <f t="shared" si="2"/>
        <v>5.1012480459271385</v>
      </c>
      <c r="AL11" s="8">
        <f t="shared" si="3"/>
        <v>0.1842061691129702</v>
      </c>
      <c r="AM11" s="8">
        <f t="shared" si="4"/>
        <v>34.22315075761499</v>
      </c>
      <c r="AN11" s="8">
        <f t="shared" si="5"/>
        <v>2.849352566464252</v>
      </c>
      <c r="AO11" s="9">
        <f t="shared" si="6"/>
        <v>100</v>
      </c>
    </row>
    <row r="12" spans="1:41" ht="10.5" customHeight="1">
      <c r="A12" s="76" t="s">
        <v>8</v>
      </c>
      <c r="B12" s="1">
        <v>56281878</v>
      </c>
      <c r="C12" s="1">
        <v>3294864</v>
      </c>
      <c r="D12" s="1">
        <v>5218346</v>
      </c>
      <c r="E12" s="1">
        <v>5397299</v>
      </c>
      <c r="F12" s="1">
        <v>178953</v>
      </c>
      <c r="G12" s="1">
        <v>30694989.678096883</v>
      </c>
      <c r="H12" s="1">
        <v>2681756</v>
      </c>
      <c r="I12" s="1">
        <v>98171833.67809689</v>
      </c>
      <c r="J12" s="1">
        <v>37727</v>
      </c>
      <c r="K12" s="7">
        <v>2602.1637998806395</v>
      </c>
      <c r="Q12" s="76" t="s">
        <v>8</v>
      </c>
      <c r="R12" s="8">
        <v>-1.5738030104575043</v>
      </c>
      <c r="S12" s="8">
        <v>10.291804997378998</v>
      </c>
      <c r="T12" s="8">
        <v>6.421645273962503</v>
      </c>
      <c r="U12" s="8">
        <v>4.502031935926009</v>
      </c>
      <c r="V12" s="8">
        <v>-31.518544597345745</v>
      </c>
      <c r="W12" s="8">
        <v>1.6903168673217899</v>
      </c>
      <c r="X12" s="8">
        <v>10.210932176711896</v>
      </c>
      <c r="Y12" s="8">
        <v>0.4924645625494166</v>
      </c>
      <c r="Z12" s="8">
        <v>-0.15667095394614197</v>
      </c>
      <c r="AA12" s="9">
        <v>0.6501541191561553</v>
      </c>
      <c r="AG12" s="76" t="s">
        <v>8</v>
      </c>
      <c r="AH12" s="8">
        <f t="shared" si="7"/>
        <v>57.329965114583615</v>
      </c>
      <c r="AI12" s="8">
        <f t="shared" si="0"/>
        <v>3.356221307634714</v>
      </c>
      <c r="AJ12" s="8">
        <f t="shared" si="1"/>
        <v>5.315522593894735</v>
      </c>
      <c r="AK12" s="8">
        <f t="shared" si="2"/>
        <v>5.497808075682497</v>
      </c>
      <c r="AL12" s="8">
        <f t="shared" si="3"/>
        <v>0.1822854817877627</v>
      </c>
      <c r="AM12" s="8">
        <f t="shared" si="4"/>
        <v>31.266595038598368</v>
      </c>
      <c r="AN12" s="8">
        <f t="shared" si="5"/>
        <v>2.7316959452885583</v>
      </c>
      <c r="AO12" s="9">
        <f t="shared" si="6"/>
        <v>100</v>
      </c>
    </row>
    <row r="13" spans="1:58" s="52" customFormat="1" ht="10.5" customHeight="1">
      <c r="A13" s="76" t="s">
        <v>116</v>
      </c>
      <c r="B13" s="1">
        <v>36241714</v>
      </c>
      <c r="C13" s="1">
        <v>2846466</v>
      </c>
      <c r="D13" s="1">
        <v>4075714</v>
      </c>
      <c r="E13" s="1">
        <v>4229322</v>
      </c>
      <c r="F13" s="1">
        <v>153608</v>
      </c>
      <c r="G13" s="1">
        <v>28622872.296864834</v>
      </c>
      <c r="H13" s="1">
        <v>1954606</v>
      </c>
      <c r="I13" s="1">
        <v>73741372.29686484</v>
      </c>
      <c r="J13" s="1">
        <v>29902</v>
      </c>
      <c r="K13" s="7">
        <v>2466.101675368365</v>
      </c>
      <c r="Q13" s="76" t="s">
        <v>151</v>
      </c>
      <c r="R13" s="8">
        <v>-3.7446551462117</v>
      </c>
      <c r="S13" s="8">
        <v>10.021954405955519</v>
      </c>
      <c r="T13" s="8">
        <v>12.618619131421832</v>
      </c>
      <c r="U13" s="8">
        <v>9.896021178253418</v>
      </c>
      <c r="V13" s="8">
        <v>-33.04944755595267</v>
      </c>
      <c r="W13" s="8">
        <v>-0.1814165887076521</v>
      </c>
      <c r="X13" s="8">
        <v>1.874716269935376</v>
      </c>
      <c r="Y13" s="8">
        <v>-0.9536652302098002</v>
      </c>
      <c r="Z13" s="8">
        <v>-1.7092893300900664</v>
      </c>
      <c r="AA13" s="9">
        <v>0.7687645096166749</v>
      </c>
      <c r="AG13" s="76" t="s">
        <v>151</v>
      </c>
      <c r="AH13" s="8">
        <f t="shared" si="7"/>
        <v>49.147056626637855</v>
      </c>
      <c r="AI13" s="8">
        <f t="shared" si="0"/>
        <v>3.8600664882405766</v>
      </c>
      <c r="AJ13" s="8">
        <f t="shared" si="1"/>
        <v>5.527038449450285</v>
      </c>
      <c r="AK13" s="8">
        <f t="shared" si="2"/>
        <v>5.735344852240853</v>
      </c>
      <c r="AL13" s="8">
        <f t="shared" si="3"/>
        <v>0.20830640279056856</v>
      </c>
      <c r="AM13" s="8">
        <f t="shared" si="4"/>
        <v>38.815215130030545</v>
      </c>
      <c r="AN13" s="8">
        <f t="shared" si="5"/>
        <v>2.6506233056407353</v>
      </c>
      <c r="AO13" s="9">
        <f t="shared" si="6"/>
        <v>100</v>
      </c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</row>
    <row r="14" spans="1:41" ht="10.5" customHeight="1">
      <c r="A14" s="76" t="s">
        <v>117</v>
      </c>
      <c r="B14" s="1">
        <v>83702265</v>
      </c>
      <c r="C14" s="1">
        <v>6323811</v>
      </c>
      <c r="D14" s="1">
        <v>8001039</v>
      </c>
      <c r="E14" s="1">
        <v>8295527</v>
      </c>
      <c r="F14" s="1">
        <v>294488</v>
      </c>
      <c r="G14" s="1">
        <v>53031848.1310983</v>
      </c>
      <c r="H14" s="1">
        <v>3369602</v>
      </c>
      <c r="I14" s="1">
        <v>154428565.1310983</v>
      </c>
      <c r="J14" s="1">
        <v>61878</v>
      </c>
      <c r="K14" s="7">
        <v>2495.6941906832526</v>
      </c>
      <c r="Q14" s="76" t="s">
        <v>152</v>
      </c>
      <c r="R14" s="8">
        <v>-1.8240204598365721</v>
      </c>
      <c r="S14" s="8">
        <v>9.723503775371716</v>
      </c>
      <c r="T14" s="8">
        <v>7.03018046423128</v>
      </c>
      <c r="U14" s="8">
        <v>4.868987198073618</v>
      </c>
      <c r="V14" s="8">
        <v>-32.281994324792926</v>
      </c>
      <c r="W14" s="8">
        <v>2.4356869357970767</v>
      </c>
      <c r="X14" s="8">
        <v>16.896932255256733</v>
      </c>
      <c r="Y14" s="8">
        <v>0.8350466323386938</v>
      </c>
      <c r="Z14" s="8">
        <v>-0.3898892791716657</v>
      </c>
      <c r="AA14" s="9">
        <v>1.229730498888237</v>
      </c>
      <c r="AG14" s="76" t="s">
        <v>152</v>
      </c>
      <c r="AH14" s="8">
        <f t="shared" si="7"/>
        <v>54.2012838939111</v>
      </c>
      <c r="AI14" s="8">
        <f t="shared" si="0"/>
        <v>4.094974912595709</v>
      </c>
      <c r="AJ14" s="8">
        <f t="shared" si="1"/>
        <v>5.181061543379436</v>
      </c>
      <c r="AK14" s="8">
        <f t="shared" si="2"/>
        <v>5.371756833301998</v>
      </c>
      <c r="AL14" s="8">
        <f t="shared" si="3"/>
        <v>0.19069528992256174</v>
      </c>
      <c r="AM14" s="8">
        <f t="shared" si="4"/>
        <v>34.34069861756355</v>
      </c>
      <c r="AN14" s="8">
        <f t="shared" si="5"/>
        <v>2.181981032550202</v>
      </c>
      <c r="AO14" s="9">
        <f t="shared" si="6"/>
        <v>100</v>
      </c>
    </row>
    <row r="15" spans="1:41" ht="10.5" customHeight="1">
      <c r="A15" s="76" t="s">
        <v>121</v>
      </c>
      <c r="B15" s="1">
        <v>38483802</v>
      </c>
      <c r="C15" s="1">
        <v>3049651</v>
      </c>
      <c r="D15" s="1">
        <v>3140531</v>
      </c>
      <c r="E15" s="1">
        <v>3281648</v>
      </c>
      <c r="F15" s="1">
        <v>141117</v>
      </c>
      <c r="G15" s="1">
        <v>26703773.67733872</v>
      </c>
      <c r="H15" s="1">
        <v>1411740</v>
      </c>
      <c r="I15" s="1">
        <v>72789497.67733872</v>
      </c>
      <c r="J15" s="1">
        <v>28444</v>
      </c>
      <c r="K15" s="7">
        <v>2559.0457628089835</v>
      </c>
      <c r="Q15" s="76" t="s">
        <v>154</v>
      </c>
      <c r="R15" s="8">
        <v>-0.6615601393398896</v>
      </c>
      <c r="S15" s="8">
        <v>2.28229656406187</v>
      </c>
      <c r="T15" s="8">
        <v>6.698659527445628</v>
      </c>
      <c r="U15" s="8">
        <v>4.0802436284450545</v>
      </c>
      <c r="V15" s="8">
        <v>-32.683785472707065</v>
      </c>
      <c r="W15" s="8">
        <v>0.703715917200837</v>
      </c>
      <c r="X15" s="8">
        <v>14.406068852397905</v>
      </c>
      <c r="Y15" s="8">
        <v>0.51549037015672</v>
      </c>
      <c r="Z15" s="8">
        <v>-0.8311717290045514</v>
      </c>
      <c r="AA15" s="9">
        <v>1.3579489872375001</v>
      </c>
      <c r="AG15" s="76" t="s">
        <v>154</v>
      </c>
      <c r="AH15" s="8">
        <f t="shared" si="7"/>
        <v>52.86999255111087</v>
      </c>
      <c r="AI15" s="8">
        <f t="shared" si="0"/>
        <v>4.189685459183265</v>
      </c>
      <c r="AJ15" s="8">
        <f t="shared" si="1"/>
        <v>4.314538635671516</v>
      </c>
      <c r="AK15" s="8">
        <f t="shared" si="2"/>
        <v>4.508408636843311</v>
      </c>
      <c r="AL15" s="8">
        <f t="shared" si="3"/>
        <v>0.19387000117179462</v>
      </c>
      <c r="AM15" s="8">
        <f t="shared" si="4"/>
        <v>36.68630026231422</v>
      </c>
      <c r="AN15" s="8">
        <f t="shared" si="5"/>
        <v>1.9394830917201282</v>
      </c>
      <c r="AO15" s="9">
        <f t="shared" si="6"/>
        <v>100</v>
      </c>
    </row>
    <row r="16" spans="1:41" ht="10.5" customHeight="1">
      <c r="A16" s="76" t="s">
        <v>126</v>
      </c>
      <c r="B16" s="1">
        <v>107320554</v>
      </c>
      <c r="C16" s="1">
        <v>8343807</v>
      </c>
      <c r="D16" s="1">
        <v>13113837</v>
      </c>
      <c r="E16" s="1">
        <v>13592685</v>
      </c>
      <c r="F16" s="1">
        <v>478848</v>
      </c>
      <c r="G16" s="1">
        <v>86560544.91681537</v>
      </c>
      <c r="H16" s="1">
        <v>7995826</v>
      </c>
      <c r="I16" s="1">
        <v>223334568.91681537</v>
      </c>
      <c r="J16" s="1">
        <v>89065</v>
      </c>
      <c r="K16" s="7">
        <v>2507.545825148098</v>
      </c>
      <c r="Q16" s="76" t="s">
        <v>155</v>
      </c>
      <c r="R16" s="8">
        <v>-2.4401136110465584</v>
      </c>
      <c r="S16" s="8">
        <v>10.302175993413444</v>
      </c>
      <c r="T16" s="8">
        <v>13.658992263656083</v>
      </c>
      <c r="U16" s="8">
        <v>11.033441175418277</v>
      </c>
      <c r="V16" s="8">
        <v>-31.99099553327321</v>
      </c>
      <c r="W16" s="8">
        <v>-0.03697593204579277</v>
      </c>
      <c r="X16" s="8">
        <v>7.485269855600158</v>
      </c>
      <c r="Y16" s="8">
        <v>0.08776360286422552</v>
      </c>
      <c r="Z16" s="8">
        <v>-1.6362845208986374</v>
      </c>
      <c r="AA16" s="9">
        <v>1.7527277364071947</v>
      </c>
      <c r="AG16" s="76" t="s">
        <v>155</v>
      </c>
      <c r="AH16" s="8">
        <f t="shared" si="7"/>
        <v>48.053713547575924</v>
      </c>
      <c r="AI16" s="8">
        <f t="shared" si="0"/>
        <v>3.736012315723406</v>
      </c>
      <c r="AJ16" s="8">
        <f t="shared" si="1"/>
        <v>5.87183482772184</v>
      </c>
      <c r="AK16" s="8">
        <f t="shared" si="2"/>
        <v>6.0862431937542185</v>
      </c>
      <c r="AL16" s="8">
        <f t="shared" si="3"/>
        <v>0.21440836603237845</v>
      </c>
      <c r="AM16" s="8">
        <f t="shared" si="4"/>
        <v>38.75823851929356</v>
      </c>
      <c r="AN16" s="8">
        <f t="shared" si="5"/>
        <v>3.5802007896852626</v>
      </c>
      <c r="AO16" s="9">
        <f t="shared" si="6"/>
        <v>100</v>
      </c>
    </row>
    <row r="17" spans="1:41" ht="10.5" customHeight="1">
      <c r="A17" s="77" t="s">
        <v>120</v>
      </c>
      <c r="B17" s="10">
        <v>95372858</v>
      </c>
      <c r="C17" s="10">
        <v>3976474</v>
      </c>
      <c r="D17" s="10">
        <v>6815962</v>
      </c>
      <c r="E17" s="10">
        <v>7080214</v>
      </c>
      <c r="F17" s="10">
        <v>264252</v>
      </c>
      <c r="G17" s="10">
        <v>41068395.69639041</v>
      </c>
      <c r="H17" s="10">
        <v>3227223</v>
      </c>
      <c r="I17" s="10">
        <v>150460912.69639042</v>
      </c>
      <c r="J17" s="10">
        <v>55002</v>
      </c>
      <c r="K17" s="11">
        <v>2735.553483444064</v>
      </c>
      <c r="Q17" s="77" t="s">
        <v>156</v>
      </c>
      <c r="R17" s="12">
        <v>0.6286044775485551</v>
      </c>
      <c r="S17" s="12">
        <v>12.115361300563611</v>
      </c>
      <c r="T17" s="12">
        <v>1.3300836959045828</v>
      </c>
      <c r="U17" s="12">
        <v>-0.46505873860144986</v>
      </c>
      <c r="V17" s="12">
        <v>-31.682699889607317</v>
      </c>
      <c r="W17" s="12">
        <v>2.49583735493449</v>
      </c>
      <c r="X17" s="12">
        <v>29.68823527284286</v>
      </c>
      <c r="Y17" s="12">
        <v>1.9333494012681325</v>
      </c>
      <c r="Z17" s="12">
        <v>1.2350223629235613</v>
      </c>
      <c r="AA17" s="13">
        <v>0.6898077582687718</v>
      </c>
      <c r="AG17" s="77" t="s">
        <v>156</v>
      </c>
      <c r="AH17" s="12">
        <f t="shared" si="7"/>
        <v>63.387132439140125</v>
      </c>
      <c r="AI17" s="12">
        <f t="shared" si="0"/>
        <v>2.642861809581058</v>
      </c>
      <c r="AJ17" s="12">
        <f t="shared" si="1"/>
        <v>4.5300549344358165</v>
      </c>
      <c r="AK17" s="12">
        <f t="shared" si="2"/>
        <v>4.705683272230911</v>
      </c>
      <c r="AL17" s="12">
        <f t="shared" si="3"/>
        <v>0.17562833779509532</v>
      </c>
      <c r="AM17" s="12">
        <f t="shared" si="4"/>
        <v>27.295059534339543</v>
      </c>
      <c r="AN17" s="12">
        <f t="shared" si="5"/>
        <v>2.1448912825034467</v>
      </c>
      <c r="AO17" s="13">
        <f t="shared" si="6"/>
        <v>100</v>
      </c>
    </row>
    <row r="18" spans="1:41" ht="10.5" customHeight="1">
      <c r="A18" s="77" t="s">
        <v>118</v>
      </c>
      <c r="B18" s="10">
        <v>12731606</v>
      </c>
      <c r="C18" s="10">
        <v>846433</v>
      </c>
      <c r="D18" s="10">
        <v>1225036</v>
      </c>
      <c r="E18" s="10">
        <v>1278004</v>
      </c>
      <c r="F18" s="10">
        <v>52968</v>
      </c>
      <c r="G18" s="10">
        <v>11869259.953313746</v>
      </c>
      <c r="H18" s="10">
        <v>490751</v>
      </c>
      <c r="I18" s="10">
        <v>27163085.953313746</v>
      </c>
      <c r="J18" s="10">
        <v>11388</v>
      </c>
      <c r="K18" s="11">
        <v>2385.237614446237</v>
      </c>
      <c r="Q18" s="77" t="s">
        <v>158</v>
      </c>
      <c r="R18" s="12">
        <v>-3.7142842449550533</v>
      </c>
      <c r="S18" s="12">
        <v>9.342446571038817</v>
      </c>
      <c r="T18" s="12">
        <v>5.548409109120063</v>
      </c>
      <c r="U18" s="12">
        <v>3.0625114916759943</v>
      </c>
      <c r="V18" s="12">
        <v>-33.28042927861542</v>
      </c>
      <c r="W18" s="12">
        <v>-0.43668128976748627</v>
      </c>
      <c r="X18" s="12">
        <v>0.594856195257139</v>
      </c>
      <c r="Y18" s="12">
        <v>-1.463972246964996</v>
      </c>
      <c r="Z18" s="12">
        <v>-1.4981143825900487</v>
      </c>
      <c r="AA18" s="13">
        <v>0.03466140308995994</v>
      </c>
      <c r="AG18" s="77" t="s">
        <v>158</v>
      </c>
      <c r="AH18" s="12">
        <f t="shared" si="7"/>
        <v>46.87098521089359</v>
      </c>
      <c r="AI18" s="12">
        <f t="shared" si="0"/>
        <v>3.116115015262984</v>
      </c>
      <c r="AJ18" s="12">
        <f t="shared" si="1"/>
        <v>4.509929402371723</v>
      </c>
      <c r="AK18" s="12">
        <f t="shared" si="2"/>
        <v>4.704929337544915</v>
      </c>
      <c r="AL18" s="12">
        <f t="shared" si="3"/>
        <v>0.19499993517319117</v>
      </c>
      <c r="AM18" s="12">
        <f t="shared" si="4"/>
        <v>43.69628684205434</v>
      </c>
      <c r="AN18" s="12">
        <f t="shared" si="5"/>
        <v>1.8066835294173602</v>
      </c>
      <c r="AO18" s="13">
        <f t="shared" si="6"/>
        <v>100</v>
      </c>
    </row>
    <row r="19" spans="1:41" ht="10.5" customHeight="1">
      <c r="A19" s="76" t="s">
        <v>9</v>
      </c>
      <c r="B19" s="1">
        <v>6891995</v>
      </c>
      <c r="C19" s="1">
        <v>542013</v>
      </c>
      <c r="D19" s="1">
        <v>738421</v>
      </c>
      <c r="E19" s="1">
        <v>763920</v>
      </c>
      <c r="F19" s="1">
        <v>25499</v>
      </c>
      <c r="G19" s="1">
        <v>4958132.447060651</v>
      </c>
      <c r="H19" s="1">
        <v>290660</v>
      </c>
      <c r="I19" s="1">
        <v>13421221.447060652</v>
      </c>
      <c r="J19" s="1">
        <v>5554</v>
      </c>
      <c r="K19" s="7">
        <v>2416.496479485173</v>
      </c>
      <c r="Q19" s="76" t="s">
        <v>9</v>
      </c>
      <c r="R19" s="8">
        <v>1.0481184099483498</v>
      </c>
      <c r="S19" s="8">
        <v>17.12919342709207</v>
      </c>
      <c r="T19" s="8">
        <v>6.643203133349315</v>
      </c>
      <c r="U19" s="8">
        <v>4.726195943491285</v>
      </c>
      <c r="V19" s="8">
        <v>-31.126596980255517</v>
      </c>
      <c r="W19" s="8">
        <v>2.7647300730942406</v>
      </c>
      <c r="X19" s="8">
        <v>14.350684349464757</v>
      </c>
      <c r="Y19" s="8">
        <v>2.808351148613279</v>
      </c>
      <c r="Z19" s="8">
        <v>-0.2586021119172408</v>
      </c>
      <c r="AA19" s="9">
        <v>3.074905029877234</v>
      </c>
      <c r="AG19" s="76" t="s">
        <v>9</v>
      </c>
      <c r="AH19" s="8">
        <f t="shared" si="7"/>
        <v>51.35147368803305</v>
      </c>
      <c r="AI19" s="8">
        <f t="shared" si="0"/>
        <v>4.038477437675428</v>
      </c>
      <c r="AJ19" s="8">
        <f t="shared" si="1"/>
        <v>5.501891187122315</v>
      </c>
      <c r="AK19" s="8">
        <f t="shared" si="2"/>
        <v>5.691881346368099</v>
      </c>
      <c r="AL19" s="8">
        <f t="shared" si="3"/>
        <v>0.18999015924578513</v>
      </c>
      <c r="AM19" s="8">
        <f t="shared" si="4"/>
        <v>36.94248296712606</v>
      </c>
      <c r="AN19" s="8">
        <f t="shared" si="5"/>
        <v>2.1656747200431354</v>
      </c>
      <c r="AO19" s="9">
        <f t="shared" si="6"/>
        <v>100</v>
      </c>
    </row>
    <row r="20" spans="1:41" ht="10.5" customHeight="1">
      <c r="A20" s="76" t="s">
        <v>10</v>
      </c>
      <c r="B20" s="1">
        <v>12875169</v>
      </c>
      <c r="C20" s="1">
        <v>749927</v>
      </c>
      <c r="D20" s="1">
        <v>1105487</v>
      </c>
      <c r="E20" s="1">
        <v>1156918</v>
      </c>
      <c r="F20" s="1">
        <v>51431</v>
      </c>
      <c r="G20" s="1">
        <v>9877057.84704252</v>
      </c>
      <c r="H20" s="1">
        <v>504941</v>
      </c>
      <c r="I20" s="1">
        <v>25112581.84704252</v>
      </c>
      <c r="J20" s="1">
        <v>10564</v>
      </c>
      <c r="K20" s="7">
        <v>2377.184953336096</v>
      </c>
      <c r="Q20" s="76" t="s">
        <v>10</v>
      </c>
      <c r="R20" s="8">
        <v>-2.373368926840738</v>
      </c>
      <c r="S20" s="8">
        <v>-3.8691929738203923</v>
      </c>
      <c r="T20" s="8">
        <v>-2.9966533232482595</v>
      </c>
      <c r="U20" s="8">
        <v>-4.8604383802266735</v>
      </c>
      <c r="V20" s="8">
        <v>-32.667836196062</v>
      </c>
      <c r="W20" s="8">
        <v>2.3545325664327086</v>
      </c>
      <c r="X20" s="8">
        <v>26.06380322761045</v>
      </c>
      <c r="Y20" s="8">
        <v>-0.181781500241225</v>
      </c>
      <c r="Z20" s="8">
        <v>-1.1953085542191144</v>
      </c>
      <c r="AA20" s="9">
        <v>1.0257883903559897</v>
      </c>
      <c r="AG20" s="76" t="s">
        <v>10</v>
      </c>
      <c r="AH20" s="8">
        <f t="shared" si="7"/>
        <v>51.26979407541998</v>
      </c>
      <c r="AI20" s="8">
        <f t="shared" si="0"/>
        <v>2.9862600530989134</v>
      </c>
      <c r="AJ20" s="8">
        <f t="shared" si="1"/>
        <v>4.402124029832448</v>
      </c>
      <c r="AK20" s="8">
        <f t="shared" si="2"/>
        <v>4.606925751587939</v>
      </c>
      <c r="AL20" s="8">
        <f t="shared" si="3"/>
        <v>0.20480172175549116</v>
      </c>
      <c r="AM20" s="8">
        <f t="shared" si="4"/>
        <v>39.33111261598827</v>
      </c>
      <c r="AN20" s="8">
        <f t="shared" si="5"/>
        <v>2.010709225660389</v>
      </c>
      <c r="AO20" s="9">
        <f t="shared" si="6"/>
        <v>100</v>
      </c>
    </row>
    <row r="21" spans="1:41" ht="10.5" customHeight="1">
      <c r="A21" s="76" t="s">
        <v>11</v>
      </c>
      <c r="B21" s="1">
        <v>25393452</v>
      </c>
      <c r="C21" s="1">
        <v>1024379</v>
      </c>
      <c r="D21" s="1">
        <v>2511581</v>
      </c>
      <c r="E21" s="1">
        <v>2596126</v>
      </c>
      <c r="F21" s="1">
        <v>84545</v>
      </c>
      <c r="G21" s="1">
        <v>14074819.040615974</v>
      </c>
      <c r="H21" s="1">
        <v>553282</v>
      </c>
      <c r="I21" s="1">
        <v>43557513.040615976</v>
      </c>
      <c r="J21" s="1">
        <v>16594</v>
      </c>
      <c r="K21" s="7">
        <v>2624.895326058574</v>
      </c>
      <c r="Q21" s="76" t="s">
        <v>11</v>
      </c>
      <c r="R21" s="8">
        <v>-0.5006616648956572</v>
      </c>
      <c r="S21" s="8">
        <v>0.9685053417613471</v>
      </c>
      <c r="T21" s="8">
        <v>3.2258952805730323</v>
      </c>
      <c r="U21" s="8">
        <v>1.4667407697496833</v>
      </c>
      <c r="V21" s="8">
        <v>-32.63668669226969</v>
      </c>
      <c r="W21" s="8">
        <v>3.2116016055399905</v>
      </c>
      <c r="X21" s="8">
        <v>96.0796960718994</v>
      </c>
      <c r="Y21" s="8">
        <v>1.5613063616888494</v>
      </c>
      <c r="Z21" s="8">
        <v>-0.9396229568871941</v>
      </c>
      <c r="AA21" s="9">
        <v>2.5246515238757863</v>
      </c>
      <c r="AG21" s="76" t="s">
        <v>11</v>
      </c>
      <c r="AH21" s="8">
        <f t="shared" si="7"/>
        <v>58.29867278308893</v>
      </c>
      <c r="AI21" s="8">
        <f t="shared" si="0"/>
        <v>2.351784866699804</v>
      </c>
      <c r="AJ21" s="8">
        <f t="shared" si="1"/>
        <v>5.766125806259948</v>
      </c>
      <c r="AK21" s="8">
        <f t="shared" si="2"/>
        <v>5.960225501348519</v>
      </c>
      <c r="AL21" s="8">
        <f t="shared" si="3"/>
        <v>0.19409969508857064</v>
      </c>
      <c r="AM21" s="8">
        <f t="shared" si="4"/>
        <v>32.31318332497923</v>
      </c>
      <c r="AN21" s="8">
        <f t="shared" si="5"/>
        <v>1.2702332189720804</v>
      </c>
      <c r="AO21" s="9">
        <f t="shared" si="6"/>
        <v>100</v>
      </c>
    </row>
    <row r="22" spans="1:41" ht="10.5" customHeight="1">
      <c r="A22" s="77" t="s">
        <v>119</v>
      </c>
      <c r="B22" s="10">
        <v>13150593</v>
      </c>
      <c r="C22" s="10">
        <v>1002426</v>
      </c>
      <c r="D22" s="10">
        <v>1977240</v>
      </c>
      <c r="E22" s="10">
        <v>2027874</v>
      </c>
      <c r="F22" s="10">
        <v>50634</v>
      </c>
      <c r="G22" s="10">
        <v>11128925.178274717</v>
      </c>
      <c r="H22" s="10">
        <v>365271</v>
      </c>
      <c r="I22" s="10">
        <v>27624455.178274717</v>
      </c>
      <c r="J22" s="10">
        <v>11247</v>
      </c>
      <c r="K22" s="11">
        <v>2456.162103518691</v>
      </c>
      <c r="Q22" s="77" t="s">
        <v>159</v>
      </c>
      <c r="R22" s="12">
        <v>-1.2847343838365883</v>
      </c>
      <c r="S22" s="12">
        <v>7.952456490063872</v>
      </c>
      <c r="T22" s="12">
        <v>-4.94175564775508</v>
      </c>
      <c r="U22" s="12">
        <v>-5.895712234595962</v>
      </c>
      <c r="V22" s="12">
        <v>-32.39064252523634</v>
      </c>
      <c r="W22" s="12">
        <v>1.3325339953693858</v>
      </c>
      <c r="X22" s="12">
        <v>-5.591309472117114</v>
      </c>
      <c r="Y22" s="12">
        <v>-0.2721330477014241</v>
      </c>
      <c r="Z22" s="12">
        <v>-1.1478694979609088</v>
      </c>
      <c r="AA22" s="13">
        <v>0.8859054891501915</v>
      </c>
      <c r="AG22" s="77" t="s">
        <v>159</v>
      </c>
      <c r="AH22" s="12">
        <f t="shared" si="7"/>
        <v>47.60489542737588</v>
      </c>
      <c r="AI22" s="12">
        <f t="shared" si="0"/>
        <v>3.628762969372004</v>
      </c>
      <c r="AJ22" s="12">
        <f t="shared" si="1"/>
        <v>7.157571026251415</v>
      </c>
      <c r="AK22" s="12">
        <f t="shared" si="2"/>
        <v>7.340865138925251</v>
      </c>
      <c r="AL22" s="12">
        <f t="shared" si="3"/>
        <v>0.18329411267383533</v>
      </c>
      <c r="AM22" s="12">
        <f t="shared" si="4"/>
        <v>40.28649653524053</v>
      </c>
      <c r="AN22" s="12">
        <f t="shared" si="5"/>
        <v>1.3222740417601713</v>
      </c>
      <c r="AO22" s="13">
        <f t="shared" si="6"/>
        <v>100</v>
      </c>
    </row>
    <row r="23" spans="1:41" ht="10.5" customHeight="1">
      <c r="A23" s="76" t="s">
        <v>12</v>
      </c>
      <c r="B23" s="1">
        <v>55373822</v>
      </c>
      <c r="C23" s="1">
        <v>2182087</v>
      </c>
      <c r="D23" s="1">
        <v>4118608</v>
      </c>
      <c r="E23" s="1">
        <v>4278979</v>
      </c>
      <c r="F23" s="1">
        <v>160371</v>
      </c>
      <c r="G23" s="1">
        <v>23150270.741099067</v>
      </c>
      <c r="H23" s="1">
        <v>1450787</v>
      </c>
      <c r="I23" s="1">
        <v>86275574.74109906</v>
      </c>
      <c r="J23" s="1">
        <v>31234</v>
      </c>
      <c r="K23" s="7">
        <v>2762.232654834445</v>
      </c>
      <c r="Q23" s="76" t="s">
        <v>12</v>
      </c>
      <c r="R23" s="8">
        <v>2.4844612669158948</v>
      </c>
      <c r="S23" s="8">
        <v>10.800315021882444</v>
      </c>
      <c r="T23" s="8">
        <v>5.8823378186573745</v>
      </c>
      <c r="U23" s="8">
        <v>3.8933362987228515</v>
      </c>
      <c r="V23" s="8">
        <v>-29.916968928899184</v>
      </c>
      <c r="W23" s="8">
        <v>1.8582258090823998</v>
      </c>
      <c r="X23" s="8">
        <v>31.778793488390683</v>
      </c>
      <c r="Y23" s="8">
        <v>3.0531704841302</v>
      </c>
      <c r="Z23" s="8">
        <v>1.3807832877832862</v>
      </c>
      <c r="AA23" s="9">
        <v>1.6496096618227964</v>
      </c>
      <c r="AG23" s="76" t="s">
        <v>12</v>
      </c>
      <c r="AH23" s="8">
        <f t="shared" si="7"/>
        <v>64.18250143933449</v>
      </c>
      <c r="AI23" s="8">
        <f t="shared" si="0"/>
        <v>2.5292059850637196</v>
      </c>
      <c r="AJ23" s="8">
        <f t="shared" si="1"/>
        <v>4.773782165299237</v>
      </c>
      <c r="AK23" s="8">
        <f t="shared" si="2"/>
        <v>4.9596644390264775</v>
      </c>
      <c r="AL23" s="8">
        <f t="shared" si="3"/>
        <v>0.18588227372724084</v>
      </c>
      <c r="AM23" s="8">
        <f t="shared" si="4"/>
        <v>26.83293714422627</v>
      </c>
      <c r="AN23" s="8">
        <f t="shared" si="5"/>
        <v>1.6815732660763014</v>
      </c>
      <c r="AO23" s="9">
        <f t="shared" si="6"/>
        <v>100</v>
      </c>
    </row>
    <row r="24" spans="1:41" ht="10.5" customHeight="1">
      <c r="A24" s="77" t="s">
        <v>13</v>
      </c>
      <c r="B24" s="10">
        <v>70400796</v>
      </c>
      <c r="C24" s="10">
        <v>2841485</v>
      </c>
      <c r="D24" s="10">
        <v>4636085</v>
      </c>
      <c r="E24" s="10">
        <v>4833425</v>
      </c>
      <c r="F24" s="10">
        <v>197340</v>
      </c>
      <c r="G24" s="10">
        <v>26160831.99883436</v>
      </c>
      <c r="H24" s="10">
        <v>892281</v>
      </c>
      <c r="I24" s="10">
        <v>104931478.99883436</v>
      </c>
      <c r="J24" s="10">
        <v>37734</v>
      </c>
      <c r="K24" s="11">
        <v>2780.82045367134</v>
      </c>
      <c r="Q24" s="77" t="s">
        <v>13</v>
      </c>
      <c r="R24" s="12">
        <v>3.837083464056204</v>
      </c>
      <c r="S24" s="12">
        <v>16.334631178582686</v>
      </c>
      <c r="T24" s="12">
        <v>4.215455884805818</v>
      </c>
      <c r="U24" s="12">
        <v>2.378214950353156</v>
      </c>
      <c r="V24" s="12">
        <v>-27.60503030214096</v>
      </c>
      <c r="W24" s="12">
        <v>3.572979391952933</v>
      </c>
      <c r="X24" s="12">
        <v>120.63771914641082</v>
      </c>
      <c r="Y24" s="12">
        <v>4.562253850564282</v>
      </c>
      <c r="Z24" s="12">
        <v>2.89033102470415</v>
      </c>
      <c r="AA24" s="13">
        <v>1.6249562123176586</v>
      </c>
      <c r="AG24" s="77" t="s">
        <v>13</v>
      </c>
      <c r="AH24" s="12">
        <f t="shared" si="7"/>
        <v>67.09216020940872</v>
      </c>
      <c r="AI24" s="12">
        <f t="shared" si="0"/>
        <v>2.707943342751859</v>
      </c>
      <c r="AJ24" s="12">
        <f t="shared" si="1"/>
        <v>4.418202282321305</v>
      </c>
      <c r="AK24" s="12">
        <f t="shared" si="2"/>
        <v>4.606267867484926</v>
      </c>
      <c r="AL24" s="12">
        <f t="shared" si="3"/>
        <v>0.1880655851636211</v>
      </c>
      <c r="AM24" s="12">
        <f t="shared" si="4"/>
        <v>24.931347817107362</v>
      </c>
      <c r="AN24" s="12">
        <f t="shared" si="5"/>
        <v>0.8503463484107682</v>
      </c>
      <c r="AO24" s="13">
        <f t="shared" si="6"/>
        <v>100</v>
      </c>
    </row>
    <row r="25" spans="1:41" ht="10.5" customHeight="1">
      <c r="A25" s="76" t="s">
        <v>14</v>
      </c>
      <c r="B25" s="1">
        <v>5326842</v>
      </c>
      <c r="C25" s="1">
        <v>554907</v>
      </c>
      <c r="D25" s="1">
        <v>794323</v>
      </c>
      <c r="E25" s="1">
        <v>818103</v>
      </c>
      <c r="F25" s="1">
        <v>23780</v>
      </c>
      <c r="G25" s="1">
        <v>4148900.0905454406</v>
      </c>
      <c r="H25" s="1">
        <v>192866</v>
      </c>
      <c r="I25" s="1">
        <v>11017838.09054544</v>
      </c>
      <c r="J25" s="1">
        <v>4429</v>
      </c>
      <c r="K25" s="7">
        <v>2487.65818255711</v>
      </c>
      <c r="Q25" s="76" t="s">
        <v>14</v>
      </c>
      <c r="R25" s="8">
        <v>-2.7630390746461386</v>
      </c>
      <c r="S25" s="8">
        <v>-9.511082265765648</v>
      </c>
      <c r="T25" s="8">
        <v>21.892431471060785</v>
      </c>
      <c r="U25" s="8">
        <v>19.256997084548104</v>
      </c>
      <c r="V25" s="8">
        <v>-30.753326926996884</v>
      </c>
      <c r="W25" s="8">
        <v>-0.021517302779972054</v>
      </c>
      <c r="X25" s="8">
        <v>74.20829193388131</v>
      </c>
      <c r="Y25" s="8">
        <v>0.12938561162123124</v>
      </c>
      <c r="Z25" s="8">
        <v>-1.1516314779270713</v>
      </c>
      <c r="AA25" s="9">
        <v>1.295941560494506</v>
      </c>
      <c r="AG25" s="76" t="s">
        <v>14</v>
      </c>
      <c r="AH25" s="8">
        <f t="shared" si="7"/>
        <v>48.34743400859228</v>
      </c>
      <c r="AI25" s="8">
        <f t="shared" si="0"/>
        <v>5.036441772330757</v>
      </c>
      <c r="AJ25" s="8">
        <f t="shared" si="1"/>
        <v>7.209427053403694</v>
      </c>
      <c r="AK25" s="8">
        <f t="shared" si="2"/>
        <v>7.425258869088171</v>
      </c>
      <c r="AL25" s="8">
        <f t="shared" si="3"/>
        <v>0.2158318156844758</v>
      </c>
      <c r="AM25" s="8">
        <f t="shared" si="4"/>
        <v>37.65620856332668</v>
      </c>
      <c r="AN25" s="8">
        <f t="shared" si="5"/>
        <v>1.7504886023465984</v>
      </c>
      <c r="AO25" s="9">
        <f t="shared" si="6"/>
        <v>100</v>
      </c>
    </row>
    <row r="26" spans="1:41" ht="10.5" customHeight="1">
      <c r="A26" s="76" t="s">
        <v>15</v>
      </c>
      <c r="B26" s="1">
        <v>8601608</v>
      </c>
      <c r="C26" s="1">
        <v>980627</v>
      </c>
      <c r="D26" s="1">
        <v>1152824</v>
      </c>
      <c r="E26" s="1">
        <v>1192993</v>
      </c>
      <c r="F26" s="1">
        <v>40169</v>
      </c>
      <c r="G26" s="1">
        <v>7372627.658572962</v>
      </c>
      <c r="H26" s="1">
        <v>333707</v>
      </c>
      <c r="I26" s="1">
        <v>18441393.65857296</v>
      </c>
      <c r="J26" s="1">
        <v>7877</v>
      </c>
      <c r="K26" s="7">
        <v>2341.1696913257533</v>
      </c>
      <c r="Q26" s="76" t="s">
        <v>15</v>
      </c>
      <c r="R26" s="8">
        <v>-4.15925664662224</v>
      </c>
      <c r="S26" s="8">
        <v>-5.8821553410358245</v>
      </c>
      <c r="T26" s="8">
        <v>13.172524623445112</v>
      </c>
      <c r="U26" s="8">
        <v>10.67259274102276</v>
      </c>
      <c r="V26" s="8">
        <v>-32.26709383694461</v>
      </c>
      <c r="W26" s="8">
        <v>0.7780273424836703</v>
      </c>
      <c r="X26" s="8">
        <v>76.430127310409</v>
      </c>
      <c r="Y26" s="8">
        <v>-0.5335066885780138</v>
      </c>
      <c r="Z26" s="8">
        <v>-1.8540207829749082</v>
      </c>
      <c r="AA26" s="9">
        <v>1.3454591873569206</v>
      </c>
      <c r="AG26" s="76" t="s">
        <v>15</v>
      </c>
      <c r="AH26" s="8">
        <f t="shared" si="7"/>
        <v>46.642939027557276</v>
      </c>
      <c r="AI26" s="8">
        <f t="shared" si="0"/>
        <v>5.317531950976655</v>
      </c>
      <c r="AJ26" s="8">
        <f t="shared" si="1"/>
        <v>6.251284590219025</v>
      </c>
      <c r="AK26" s="8">
        <f t="shared" si="2"/>
        <v>6.469104353430502</v>
      </c>
      <c r="AL26" s="8">
        <f t="shared" si="3"/>
        <v>0.21781976321147722</v>
      </c>
      <c r="AM26" s="8">
        <f t="shared" si="4"/>
        <v>39.97869030438274</v>
      </c>
      <c r="AN26" s="8">
        <f t="shared" si="5"/>
        <v>1.809554126864309</v>
      </c>
      <c r="AO26" s="9">
        <f t="shared" si="6"/>
        <v>100</v>
      </c>
    </row>
    <row r="27" spans="1:41" ht="10.5" customHeight="1">
      <c r="A27" s="76" t="s">
        <v>16</v>
      </c>
      <c r="B27" s="1">
        <v>1494956</v>
      </c>
      <c r="C27" s="1">
        <v>356068</v>
      </c>
      <c r="D27" s="1">
        <v>147715</v>
      </c>
      <c r="E27" s="1">
        <v>155749</v>
      </c>
      <c r="F27" s="1">
        <v>8034</v>
      </c>
      <c r="G27" s="1">
        <v>1633497.2397326806</v>
      </c>
      <c r="H27" s="1">
        <v>84069</v>
      </c>
      <c r="I27" s="1">
        <v>3716305.239732681</v>
      </c>
      <c r="J27" s="1">
        <v>1606</v>
      </c>
      <c r="K27" s="7">
        <v>2314.013225238282</v>
      </c>
      <c r="Q27" s="76" t="s">
        <v>16</v>
      </c>
      <c r="R27" s="8">
        <v>-2.2309653782792016</v>
      </c>
      <c r="S27" s="8">
        <v>5.965680818517835</v>
      </c>
      <c r="T27" s="8">
        <v>4.189002369935673</v>
      </c>
      <c r="U27" s="8">
        <v>1.1120776961229843</v>
      </c>
      <c r="V27" s="8">
        <v>-34.46982055464927</v>
      </c>
      <c r="W27" s="8">
        <v>2.418108223680561</v>
      </c>
      <c r="X27" s="8">
        <v>8.627506719040728</v>
      </c>
      <c r="Y27" s="8">
        <v>1.0088129463814992</v>
      </c>
      <c r="Z27" s="8">
        <v>-1.2543039842597203</v>
      </c>
      <c r="AA27" s="9">
        <v>2.291863870482489</v>
      </c>
      <c r="AG27" s="76" t="s">
        <v>16</v>
      </c>
      <c r="AH27" s="8">
        <f t="shared" si="7"/>
        <v>40.22694325581109</v>
      </c>
      <c r="AI27" s="8">
        <f t="shared" si="0"/>
        <v>9.581236659279702</v>
      </c>
      <c r="AJ27" s="8">
        <f t="shared" si="1"/>
        <v>3.974781146088671</v>
      </c>
      <c r="AK27" s="8">
        <f t="shared" si="2"/>
        <v>4.19096360371096</v>
      </c>
      <c r="AL27" s="8">
        <f t="shared" si="3"/>
        <v>0.21618245762228877</v>
      </c>
      <c r="AM27" s="8">
        <f t="shared" si="4"/>
        <v>43.954872766322616</v>
      </c>
      <c r="AN27" s="8">
        <f t="shared" si="5"/>
        <v>2.262166172497908</v>
      </c>
      <c r="AO27" s="9">
        <f t="shared" si="6"/>
        <v>100</v>
      </c>
    </row>
    <row r="28" spans="1:41" ht="10.5" customHeight="1">
      <c r="A28" s="76" t="s">
        <v>17</v>
      </c>
      <c r="B28" s="1">
        <v>7740323</v>
      </c>
      <c r="C28" s="1">
        <v>519477</v>
      </c>
      <c r="D28" s="1">
        <v>1126278</v>
      </c>
      <c r="E28" s="1">
        <v>1161543</v>
      </c>
      <c r="F28" s="1">
        <v>35265</v>
      </c>
      <c r="G28" s="1">
        <v>6407159.657182167</v>
      </c>
      <c r="H28" s="1">
        <v>262067</v>
      </c>
      <c r="I28" s="1">
        <v>16055304.657182168</v>
      </c>
      <c r="J28" s="1">
        <v>6716</v>
      </c>
      <c r="K28" s="7">
        <v>2390.6052199496976</v>
      </c>
      <c r="Q28" s="76" t="s">
        <v>17</v>
      </c>
      <c r="R28" s="8">
        <v>-1.643976472289474</v>
      </c>
      <c r="S28" s="8">
        <v>-0.08424453997288019</v>
      </c>
      <c r="T28" s="8">
        <v>11.21613361601196</v>
      </c>
      <c r="U28" s="8">
        <v>9.060871834981</v>
      </c>
      <c r="V28" s="8">
        <v>-32.633529456712765</v>
      </c>
      <c r="W28" s="8">
        <v>1.0959899311866315</v>
      </c>
      <c r="X28" s="8">
        <v>4.8423166628661045</v>
      </c>
      <c r="Y28" s="8">
        <v>0.4086033167787947</v>
      </c>
      <c r="Z28" s="8">
        <v>-1.0752688172043012</v>
      </c>
      <c r="AA28" s="9">
        <v>1.5000011789177041</v>
      </c>
      <c r="AG28" s="76" t="s">
        <v>17</v>
      </c>
      <c r="AH28" s="8">
        <f t="shared" si="7"/>
        <v>48.210377599639315</v>
      </c>
      <c r="AI28" s="8">
        <f t="shared" si="0"/>
        <v>3.2355474473517236</v>
      </c>
      <c r="AJ28" s="8">
        <f t="shared" si="1"/>
        <v>7.014989899280246</v>
      </c>
      <c r="AK28" s="8">
        <f t="shared" si="2"/>
        <v>7.234636930295784</v>
      </c>
      <c r="AL28" s="8">
        <f t="shared" si="3"/>
        <v>0.21964703101553779</v>
      </c>
      <c r="AM28" s="8">
        <f t="shared" si="4"/>
        <v>39.906808335250076</v>
      </c>
      <c r="AN28" s="8">
        <f t="shared" si="5"/>
        <v>1.6322767184786318</v>
      </c>
      <c r="AO28" s="9">
        <f t="shared" si="6"/>
        <v>100</v>
      </c>
    </row>
    <row r="29" spans="1:58" s="52" customFormat="1" ht="10.5" customHeight="1">
      <c r="A29" s="76" t="s">
        <v>18</v>
      </c>
      <c r="B29" s="1">
        <v>9754522</v>
      </c>
      <c r="C29" s="1">
        <v>742680</v>
      </c>
      <c r="D29" s="1">
        <v>784889</v>
      </c>
      <c r="E29" s="1">
        <v>815921</v>
      </c>
      <c r="F29" s="1">
        <v>31032</v>
      </c>
      <c r="G29" s="1">
        <v>5668682.76648813</v>
      </c>
      <c r="H29" s="1">
        <v>221564</v>
      </c>
      <c r="I29" s="1">
        <v>17172337.76648813</v>
      </c>
      <c r="J29" s="1">
        <v>6792</v>
      </c>
      <c r="K29" s="7">
        <v>2528.3182812850605</v>
      </c>
      <c r="Q29" s="76" t="s">
        <v>18</v>
      </c>
      <c r="R29" s="8">
        <v>0.37372135568684867</v>
      </c>
      <c r="S29" s="8">
        <v>1.7802080335484933</v>
      </c>
      <c r="T29" s="8">
        <v>12.711651437671694</v>
      </c>
      <c r="U29" s="8">
        <v>9.968030707772096</v>
      </c>
      <c r="V29" s="8">
        <v>-31.936920141249754</v>
      </c>
      <c r="W29" s="8">
        <v>5.709267795840955</v>
      </c>
      <c r="X29" s="8">
        <v>51.89453406185086</v>
      </c>
      <c r="Y29" s="8">
        <v>3.120744812345799</v>
      </c>
      <c r="Z29" s="8">
        <v>1.3126491646778042</v>
      </c>
      <c r="AA29" s="9">
        <v>1.7846692022918522</v>
      </c>
      <c r="AG29" s="76" t="s">
        <v>18</v>
      </c>
      <c r="AH29" s="8">
        <f t="shared" si="7"/>
        <v>56.803692849764346</v>
      </c>
      <c r="AI29" s="8">
        <f t="shared" si="0"/>
        <v>4.3248625207532445</v>
      </c>
      <c r="AJ29" s="8">
        <f t="shared" si="1"/>
        <v>4.570658990482433</v>
      </c>
      <c r="AK29" s="8">
        <f t="shared" si="2"/>
        <v>4.751368224262816</v>
      </c>
      <c r="AL29" s="8">
        <f t="shared" si="3"/>
        <v>0.18070923378038278</v>
      </c>
      <c r="AM29" s="8">
        <f t="shared" si="4"/>
        <v>33.01054779827696</v>
      </c>
      <c r="AN29" s="8">
        <f t="shared" si="5"/>
        <v>1.290237840723019</v>
      </c>
      <c r="AO29" s="9">
        <f t="shared" si="6"/>
        <v>100</v>
      </c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</row>
    <row r="30" spans="1:41" ht="10.5" customHeight="1">
      <c r="A30" s="77" t="s">
        <v>123</v>
      </c>
      <c r="B30" s="10">
        <v>14303475</v>
      </c>
      <c r="C30" s="10">
        <v>908826</v>
      </c>
      <c r="D30" s="10">
        <v>1717936</v>
      </c>
      <c r="E30" s="10">
        <v>1782347</v>
      </c>
      <c r="F30" s="10">
        <v>64411</v>
      </c>
      <c r="G30" s="10">
        <v>10590561.151856601</v>
      </c>
      <c r="H30" s="10">
        <v>1226431</v>
      </c>
      <c r="I30" s="10">
        <v>28747229.1518566</v>
      </c>
      <c r="J30" s="10">
        <v>11972</v>
      </c>
      <c r="K30" s="11">
        <v>2401.2052415516705</v>
      </c>
      <c r="Q30" s="77" t="s">
        <v>160</v>
      </c>
      <c r="R30" s="12">
        <v>-1.4485337347560525</v>
      </c>
      <c r="S30" s="12">
        <v>5.866031115894827</v>
      </c>
      <c r="T30" s="12">
        <v>10.358118368951597</v>
      </c>
      <c r="U30" s="12">
        <v>7.944880096707535</v>
      </c>
      <c r="V30" s="12">
        <v>-31.820010161741045</v>
      </c>
      <c r="W30" s="12">
        <v>0.7884698336659706</v>
      </c>
      <c r="X30" s="12">
        <v>6.002783107746028</v>
      </c>
      <c r="Y30" s="12">
        <v>0.537418638134859</v>
      </c>
      <c r="Z30" s="12">
        <v>-0.46889029297329354</v>
      </c>
      <c r="AA30" s="13">
        <v>1.0110496447495103</v>
      </c>
      <c r="AG30" s="77" t="s">
        <v>160</v>
      </c>
      <c r="AH30" s="12">
        <f t="shared" si="7"/>
        <v>49.75601274280109</v>
      </c>
      <c r="AI30" s="12">
        <f t="shared" si="0"/>
        <v>3.161438604044747</v>
      </c>
      <c r="AJ30" s="12">
        <f t="shared" si="1"/>
        <v>5.976005516653592</v>
      </c>
      <c r="AK30" s="12">
        <f t="shared" si="2"/>
        <v>6.200065371813023</v>
      </c>
      <c r="AL30" s="12">
        <f t="shared" si="3"/>
        <v>0.2240598551594323</v>
      </c>
      <c r="AM30" s="12">
        <f t="shared" si="4"/>
        <v>36.840285009425415</v>
      </c>
      <c r="AN30" s="12">
        <f t="shared" si="5"/>
        <v>4.266258127075154</v>
      </c>
      <c r="AO30" s="13">
        <f t="shared" si="6"/>
        <v>100</v>
      </c>
    </row>
    <row r="31" spans="1:41" ht="10.5" customHeight="1">
      <c r="A31" s="76" t="s">
        <v>19</v>
      </c>
      <c r="B31" s="1">
        <v>23580808</v>
      </c>
      <c r="C31" s="1">
        <v>1255437</v>
      </c>
      <c r="D31" s="1">
        <v>1952056</v>
      </c>
      <c r="E31" s="1">
        <v>2039018</v>
      </c>
      <c r="F31" s="1">
        <v>86962</v>
      </c>
      <c r="G31" s="1">
        <v>15724659.864941524</v>
      </c>
      <c r="H31" s="1">
        <v>766878</v>
      </c>
      <c r="I31" s="1">
        <v>43279838.86494152</v>
      </c>
      <c r="J31" s="1">
        <v>17888</v>
      </c>
      <c r="K31" s="7">
        <v>2419.490097548162</v>
      </c>
      <c r="Q31" s="76" t="s">
        <v>19</v>
      </c>
      <c r="R31" s="8">
        <v>-2.252164772995064</v>
      </c>
      <c r="S31" s="8">
        <v>4.898956054698924</v>
      </c>
      <c r="T31" s="8">
        <v>3.094053196484129</v>
      </c>
      <c r="U31" s="8">
        <v>0.9926314168016772</v>
      </c>
      <c r="V31" s="8">
        <v>-30.710882348254266</v>
      </c>
      <c r="W31" s="8">
        <v>3.311441527918788</v>
      </c>
      <c r="X31" s="8">
        <v>1.684491907702997</v>
      </c>
      <c r="Y31" s="8">
        <v>0.20983829863242945</v>
      </c>
      <c r="Z31" s="8">
        <v>-0.2542713119507436</v>
      </c>
      <c r="AA31" s="9">
        <v>0.4652927164777585</v>
      </c>
      <c r="AG31" s="76" t="s">
        <v>19</v>
      </c>
      <c r="AH31" s="8">
        <f t="shared" si="7"/>
        <v>54.48450968957152</v>
      </c>
      <c r="AI31" s="8">
        <f t="shared" si="0"/>
        <v>2.900743239635664</v>
      </c>
      <c r="AJ31" s="8">
        <f t="shared" si="1"/>
        <v>4.5103125408843585</v>
      </c>
      <c r="AK31" s="8">
        <f t="shared" si="2"/>
        <v>4.7112421244518305</v>
      </c>
      <c r="AL31" s="8">
        <f t="shared" si="3"/>
        <v>0.20092958356747226</v>
      </c>
      <c r="AM31" s="8">
        <f t="shared" si="4"/>
        <v>36.33252867232636</v>
      </c>
      <c r="AN31" s="8">
        <f t="shared" si="5"/>
        <v>1.771905857582116</v>
      </c>
      <c r="AO31" s="9">
        <f t="shared" si="6"/>
        <v>100</v>
      </c>
    </row>
    <row r="32" spans="1:41" ht="10.5" customHeight="1">
      <c r="A32" s="76" t="s">
        <v>20</v>
      </c>
      <c r="B32" s="1">
        <v>13694066</v>
      </c>
      <c r="C32" s="1">
        <v>716741</v>
      </c>
      <c r="D32" s="1">
        <v>1800616</v>
      </c>
      <c r="E32" s="1">
        <v>1841554</v>
      </c>
      <c r="F32" s="1">
        <v>40938</v>
      </c>
      <c r="G32" s="1">
        <v>7380802.521208118</v>
      </c>
      <c r="H32" s="1">
        <v>341951</v>
      </c>
      <c r="I32" s="1">
        <v>23934176.52120812</v>
      </c>
      <c r="J32" s="1">
        <v>8676</v>
      </c>
      <c r="K32" s="7">
        <v>2758.6648825735497</v>
      </c>
      <c r="Q32" s="76" t="s">
        <v>20</v>
      </c>
      <c r="R32" s="8">
        <v>-0.5798127752800235</v>
      </c>
      <c r="S32" s="8">
        <v>-1.4244297192400475</v>
      </c>
      <c r="T32" s="8">
        <v>8.179540634556345</v>
      </c>
      <c r="U32" s="8">
        <v>6.776437627342316</v>
      </c>
      <c r="V32" s="8">
        <v>-32.01023051883345</v>
      </c>
      <c r="W32" s="8">
        <v>2.0764249869556015</v>
      </c>
      <c r="X32" s="8">
        <v>61.58651551594596</v>
      </c>
      <c r="Y32" s="8">
        <v>1.3825750704991475</v>
      </c>
      <c r="Z32" s="8">
        <v>0.42596536716361777</v>
      </c>
      <c r="AA32" s="9">
        <v>0.952552161025391</v>
      </c>
      <c r="AG32" s="76" t="s">
        <v>20</v>
      </c>
      <c r="AH32" s="8">
        <f t="shared" si="7"/>
        <v>57.215530218328844</v>
      </c>
      <c r="AI32" s="8">
        <f t="shared" si="0"/>
        <v>2.9946340512901894</v>
      </c>
      <c r="AJ32" s="8">
        <f t="shared" si="1"/>
        <v>7.523200133518154</v>
      </c>
      <c r="AK32" s="8">
        <f t="shared" si="2"/>
        <v>7.694244246791593</v>
      </c>
      <c r="AL32" s="8">
        <f t="shared" si="3"/>
        <v>0.17104411327343874</v>
      </c>
      <c r="AM32" s="8">
        <f t="shared" si="4"/>
        <v>30.837921307499233</v>
      </c>
      <c r="AN32" s="8">
        <f t="shared" si="5"/>
        <v>1.4287142893635658</v>
      </c>
      <c r="AO32" s="9">
        <f t="shared" si="6"/>
        <v>100</v>
      </c>
    </row>
    <row r="33" spans="1:41" ht="10.5" customHeight="1">
      <c r="A33" s="76" t="s">
        <v>21</v>
      </c>
      <c r="B33" s="1">
        <v>48875153</v>
      </c>
      <c r="C33" s="1">
        <v>2517289</v>
      </c>
      <c r="D33" s="1">
        <v>5692893</v>
      </c>
      <c r="E33" s="1">
        <v>5845677</v>
      </c>
      <c r="F33" s="1">
        <v>152784</v>
      </c>
      <c r="G33" s="1">
        <v>26564004.555847976</v>
      </c>
      <c r="H33" s="1">
        <v>722250</v>
      </c>
      <c r="I33" s="1">
        <v>84371589.55584797</v>
      </c>
      <c r="J33" s="1">
        <v>32676</v>
      </c>
      <c r="K33" s="7">
        <v>2582.0660287626383</v>
      </c>
      <c r="Q33" s="76" t="s">
        <v>21</v>
      </c>
      <c r="R33" s="8">
        <v>-1.8490201068606285</v>
      </c>
      <c r="S33" s="8">
        <v>7.397136490483625</v>
      </c>
      <c r="T33" s="8">
        <v>7.465672821754647</v>
      </c>
      <c r="U33" s="8">
        <v>5.8078429917436</v>
      </c>
      <c r="V33" s="8">
        <v>-32.81236944753495</v>
      </c>
      <c r="W33" s="8">
        <v>1.8176094641667453</v>
      </c>
      <c r="X33" s="8">
        <v>106.98816105097539</v>
      </c>
      <c r="Y33" s="8">
        <v>0.59094494776473</v>
      </c>
      <c r="Z33" s="8">
        <v>-0.0648373561038888</v>
      </c>
      <c r="AA33" s="9">
        <v>0.6562077716382947</v>
      </c>
      <c r="AG33" s="76" t="s">
        <v>21</v>
      </c>
      <c r="AH33" s="8">
        <f t="shared" si="7"/>
        <v>57.928448731724</v>
      </c>
      <c r="AI33" s="8">
        <f t="shared" si="0"/>
        <v>2.9835742259350635</v>
      </c>
      <c r="AJ33" s="8">
        <f t="shared" si="1"/>
        <v>6.747405175093579</v>
      </c>
      <c r="AK33" s="8">
        <f t="shared" si="2"/>
        <v>6.9284898278828555</v>
      </c>
      <c r="AL33" s="8">
        <f t="shared" si="3"/>
        <v>0.18108465278927557</v>
      </c>
      <c r="AM33" s="8">
        <f t="shared" si="4"/>
        <v>31.48453726626129</v>
      </c>
      <c r="AN33" s="8">
        <f t="shared" si="5"/>
        <v>0.8560346009860607</v>
      </c>
      <c r="AO33" s="9">
        <f t="shared" si="6"/>
        <v>100</v>
      </c>
    </row>
    <row r="34" spans="1:41" ht="10.5" customHeight="1">
      <c r="A34" s="76" t="s">
        <v>22</v>
      </c>
      <c r="B34" s="1">
        <v>13158115</v>
      </c>
      <c r="C34" s="1">
        <v>1000442</v>
      </c>
      <c r="D34" s="1">
        <v>1557494</v>
      </c>
      <c r="E34" s="1">
        <v>1609093</v>
      </c>
      <c r="F34" s="1">
        <v>51599</v>
      </c>
      <c r="G34" s="1">
        <v>10746259.355959643</v>
      </c>
      <c r="H34" s="1">
        <v>642740</v>
      </c>
      <c r="I34" s="1">
        <v>27105050.355959643</v>
      </c>
      <c r="J34" s="1">
        <v>11181</v>
      </c>
      <c r="K34" s="7">
        <v>2424.206274569327</v>
      </c>
      <c r="Q34" s="76" t="s">
        <v>22</v>
      </c>
      <c r="R34" s="8">
        <v>-1.8500924315207488</v>
      </c>
      <c r="S34" s="8">
        <v>4.450332840545575</v>
      </c>
      <c r="T34" s="8">
        <v>6.141077198082843</v>
      </c>
      <c r="U34" s="8">
        <v>4.250775680716925</v>
      </c>
      <c r="V34" s="8">
        <v>-32.19757693621718</v>
      </c>
      <c r="W34" s="8">
        <v>1.9234569694683563</v>
      </c>
      <c r="X34" s="8">
        <v>7.453573984044295</v>
      </c>
      <c r="Y34" s="8">
        <v>0.4897347260487415</v>
      </c>
      <c r="Z34" s="8">
        <v>-0.7509586706433777</v>
      </c>
      <c r="AA34" s="9">
        <v>1.2500809882635582</v>
      </c>
      <c r="AG34" s="76" t="s">
        <v>22</v>
      </c>
      <c r="AH34" s="8">
        <f t="shared" si="7"/>
        <v>48.5448830649632</v>
      </c>
      <c r="AI34" s="8">
        <f t="shared" si="0"/>
        <v>3.6909800456431574</v>
      </c>
      <c r="AJ34" s="8">
        <f t="shared" si="1"/>
        <v>5.746139481558095</v>
      </c>
      <c r="AK34" s="8">
        <f t="shared" si="2"/>
        <v>5.93650621883536</v>
      </c>
      <c r="AL34" s="8">
        <f t="shared" si="3"/>
        <v>0.19036673727726472</v>
      </c>
      <c r="AM34" s="8">
        <f t="shared" si="4"/>
        <v>39.64670500454112</v>
      </c>
      <c r="AN34" s="8">
        <f t="shared" si="5"/>
        <v>2.3712924032944267</v>
      </c>
      <c r="AO34" s="9">
        <f t="shared" si="6"/>
        <v>100</v>
      </c>
    </row>
    <row r="35" spans="1:41" ht="10.5" customHeight="1">
      <c r="A35" s="77" t="s">
        <v>127</v>
      </c>
      <c r="B35" s="10">
        <v>17244134</v>
      </c>
      <c r="C35" s="10">
        <v>1610596</v>
      </c>
      <c r="D35" s="10">
        <v>1814169</v>
      </c>
      <c r="E35" s="10">
        <v>1896688</v>
      </c>
      <c r="F35" s="10">
        <v>82519</v>
      </c>
      <c r="G35" s="10">
        <v>17960823.778972305</v>
      </c>
      <c r="H35" s="10">
        <v>755206</v>
      </c>
      <c r="I35" s="10">
        <v>39384928.778972305</v>
      </c>
      <c r="J35" s="10">
        <v>16981</v>
      </c>
      <c r="K35" s="11">
        <v>2319.3527341718573</v>
      </c>
      <c r="Q35" s="77" t="s">
        <v>161</v>
      </c>
      <c r="R35" s="12">
        <v>-3.7902948237695044</v>
      </c>
      <c r="S35" s="12">
        <v>10.154918990861892</v>
      </c>
      <c r="T35" s="12">
        <v>2.228244148344496</v>
      </c>
      <c r="U35" s="12">
        <v>-0.17909668536927967</v>
      </c>
      <c r="V35" s="12">
        <v>-34.22946638504762</v>
      </c>
      <c r="W35" s="12">
        <v>0.4319107732312859</v>
      </c>
      <c r="X35" s="12">
        <v>15.941348145214157</v>
      </c>
      <c r="Y35" s="12">
        <v>-0.7815932595837415</v>
      </c>
      <c r="Z35" s="12">
        <v>-2.0534117782776717</v>
      </c>
      <c r="AA35" s="13">
        <v>1.2984816947527722</v>
      </c>
      <c r="AG35" s="77" t="s">
        <v>161</v>
      </c>
      <c r="AH35" s="12">
        <f t="shared" si="7"/>
        <v>43.78358558618666</v>
      </c>
      <c r="AI35" s="12">
        <f t="shared" si="0"/>
        <v>4.0893713659827675</v>
      </c>
      <c r="AJ35" s="12">
        <f t="shared" si="1"/>
        <v>4.606251823333469</v>
      </c>
      <c r="AK35" s="12">
        <f t="shared" si="2"/>
        <v>4.815771054568076</v>
      </c>
      <c r="AL35" s="12">
        <f t="shared" si="3"/>
        <v>0.2095192312346063</v>
      </c>
      <c r="AM35" s="12">
        <f t="shared" si="4"/>
        <v>45.60329124820362</v>
      </c>
      <c r="AN35" s="12">
        <f t="shared" si="5"/>
        <v>1.9174999762934852</v>
      </c>
      <c r="AO35" s="13">
        <f t="shared" si="6"/>
        <v>100</v>
      </c>
    </row>
    <row r="36" spans="1:41" ht="10.5" customHeight="1">
      <c r="A36" s="77" t="s">
        <v>124</v>
      </c>
      <c r="B36" s="10">
        <v>14560863</v>
      </c>
      <c r="C36" s="10">
        <v>1777959</v>
      </c>
      <c r="D36" s="10">
        <v>2231634</v>
      </c>
      <c r="E36" s="10">
        <v>2287145</v>
      </c>
      <c r="F36" s="10">
        <v>55511</v>
      </c>
      <c r="G36" s="10">
        <v>10829196.413192421</v>
      </c>
      <c r="H36" s="10">
        <v>432281</v>
      </c>
      <c r="I36" s="10">
        <v>29831933.41319242</v>
      </c>
      <c r="J36" s="10">
        <v>12715</v>
      </c>
      <c r="K36" s="11">
        <v>2346.2000324964547</v>
      </c>
      <c r="Q36" s="77" t="s">
        <v>162</v>
      </c>
      <c r="R36" s="12">
        <v>-1.9580760951462022</v>
      </c>
      <c r="S36" s="12">
        <v>10.837170332855813</v>
      </c>
      <c r="T36" s="12">
        <v>12.73799726898939</v>
      </c>
      <c r="U36" s="12">
        <v>10.925223582361728</v>
      </c>
      <c r="V36" s="12">
        <v>-32.626558081390414</v>
      </c>
      <c r="W36" s="12">
        <v>1.4035218195152335</v>
      </c>
      <c r="X36" s="12">
        <v>27.404147963890257</v>
      </c>
      <c r="Y36" s="12">
        <v>1.2835300294685104</v>
      </c>
      <c r="Z36" s="12">
        <v>-0.8066529364039167</v>
      </c>
      <c r="AA36" s="13">
        <v>2.1071806000581397</v>
      </c>
      <c r="AG36" s="77" t="s">
        <v>162</v>
      </c>
      <c r="AH36" s="12">
        <f t="shared" si="7"/>
        <v>48.80965238934472</v>
      </c>
      <c r="AI36" s="12">
        <f t="shared" si="0"/>
        <v>5.95991877353059</v>
      </c>
      <c r="AJ36" s="12">
        <f t="shared" si="1"/>
        <v>7.480688459210344</v>
      </c>
      <c r="AK36" s="12">
        <f t="shared" si="2"/>
        <v>7.666767581978337</v>
      </c>
      <c r="AL36" s="12">
        <f t="shared" si="3"/>
        <v>0.18607912276799216</v>
      </c>
      <c r="AM36" s="12">
        <f t="shared" si="4"/>
        <v>36.3006857892874</v>
      </c>
      <c r="AN36" s="12">
        <f t="shared" si="5"/>
        <v>1.4490545886269464</v>
      </c>
      <c r="AO36" s="13">
        <f t="shared" si="6"/>
        <v>100</v>
      </c>
    </row>
    <row r="37" spans="1:41" ht="10.5" customHeight="1">
      <c r="A37" s="76" t="s">
        <v>125</v>
      </c>
      <c r="B37" s="1">
        <v>22296207</v>
      </c>
      <c r="C37" s="1">
        <v>1523093</v>
      </c>
      <c r="D37" s="1">
        <v>2141675</v>
      </c>
      <c r="E37" s="1">
        <v>2236629</v>
      </c>
      <c r="F37" s="1">
        <v>94954</v>
      </c>
      <c r="G37" s="1">
        <v>19332073.008609775</v>
      </c>
      <c r="H37" s="1">
        <v>756052</v>
      </c>
      <c r="I37" s="1">
        <v>46049100.00860977</v>
      </c>
      <c r="J37" s="1">
        <v>19316</v>
      </c>
      <c r="K37" s="7">
        <v>2383.9873684308227</v>
      </c>
      <c r="Q37" s="76" t="s">
        <v>163</v>
      </c>
      <c r="R37" s="8">
        <v>-2.814415396606216</v>
      </c>
      <c r="S37" s="8">
        <v>4.348168640459953</v>
      </c>
      <c r="T37" s="8">
        <v>-0.31469403789547373</v>
      </c>
      <c r="U37" s="8">
        <v>-2.3492460172447442</v>
      </c>
      <c r="V37" s="8">
        <v>-33.13145682072661</v>
      </c>
      <c r="W37" s="8">
        <v>2.7247483851968526</v>
      </c>
      <c r="X37" s="8">
        <v>12.081262220983549</v>
      </c>
      <c r="Y37" s="8">
        <v>0.011509530486141997</v>
      </c>
      <c r="Z37" s="8">
        <v>-1.5534534779417724</v>
      </c>
      <c r="AA37" s="9">
        <v>1.5896575996977926</v>
      </c>
      <c r="AG37" s="76" t="s">
        <v>163</v>
      </c>
      <c r="AH37" s="8">
        <f t="shared" si="7"/>
        <v>48.41833389975329</v>
      </c>
      <c r="AI37" s="8">
        <f t="shared" si="0"/>
        <v>3.3075412976914387</v>
      </c>
      <c r="AJ37" s="8">
        <f t="shared" si="1"/>
        <v>4.650850938671054</v>
      </c>
      <c r="AK37" s="8">
        <f t="shared" si="2"/>
        <v>4.857052579924079</v>
      </c>
      <c r="AL37" s="8">
        <f t="shared" si="3"/>
        <v>0.2062016412530245</v>
      </c>
      <c r="AM37" s="8">
        <f t="shared" si="4"/>
        <v>41.98143504432284</v>
      </c>
      <c r="AN37" s="8">
        <f t="shared" si="5"/>
        <v>1.6418388195613844</v>
      </c>
      <c r="AO37" s="9">
        <f t="shared" si="6"/>
        <v>100</v>
      </c>
    </row>
    <row r="38" spans="1:41" ht="10.5" customHeight="1">
      <c r="A38" s="77" t="s">
        <v>23</v>
      </c>
      <c r="B38" s="10">
        <v>5157449</v>
      </c>
      <c r="C38" s="10">
        <v>352618</v>
      </c>
      <c r="D38" s="10">
        <v>545722</v>
      </c>
      <c r="E38" s="10">
        <v>571235</v>
      </c>
      <c r="F38" s="10">
        <v>25513</v>
      </c>
      <c r="G38" s="10">
        <v>5016160.511494476</v>
      </c>
      <c r="H38" s="10">
        <v>242775</v>
      </c>
      <c r="I38" s="10">
        <v>11314724.511494476</v>
      </c>
      <c r="J38" s="10">
        <v>5062</v>
      </c>
      <c r="K38" s="11">
        <v>2235.2280741790746</v>
      </c>
      <c r="Q38" s="77" t="s">
        <v>23</v>
      </c>
      <c r="R38" s="12">
        <v>-1.4851393423631079</v>
      </c>
      <c r="S38" s="12">
        <v>-10.836165392240158</v>
      </c>
      <c r="T38" s="12">
        <v>2.820526347522007</v>
      </c>
      <c r="U38" s="12">
        <v>0.5130921190387793</v>
      </c>
      <c r="V38" s="8">
        <v>-32.08667181302739</v>
      </c>
      <c r="W38" s="12">
        <v>2.8430804231176574</v>
      </c>
      <c r="X38" s="12">
        <v>10.106035593128096</v>
      </c>
      <c r="Y38" s="12">
        <v>0.49132217019646607</v>
      </c>
      <c r="Z38" s="12">
        <v>-1.4100966033032027</v>
      </c>
      <c r="AA38" s="13">
        <v>1.9286140953490123</v>
      </c>
      <c r="AG38" s="77" t="s">
        <v>23</v>
      </c>
      <c r="AH38" s="12">
        <f t="shared" si="7"/>
        <v>45.581746111101666</v>
      </c>
      <c r="AI38" s="12">
        <f t="shared" si="0"/>
        <v>3.1164523682550125</v>
      </c>
      <c r="AJ38" s="12">
        <f t="shared" si="1"/>
        <v>4.823113452259562</v>
      </c>
      <c r="AK38" s="12">
        <f t="shared" si="2"/>
        <v>5.04859839424009</v>
      </c>
      <c r="AL38" s="12">
        <f t="shared" si="3"/>
        <v>0.22548494198052887</v>
      </c>
      <c r="AM38" s="12">
        <f t="shared" si="4"/>
        <v>44.33303264607659</v>
      </c>
      <c r="AN38" s="12">
        <f t="shared" si="5"/>
        <v>2.145655422307173</v>
      </c>
      <c r="AO38" s="13">
        <f t="shared" si="6"/>
        <v>100</v>
      </c>
    </row>
    <row r="39" spans="1:41" ht="10.5" customHeight="1">
      <c r="A39" s="76" t="s">
        <v>24</v>
      </c>
      <c r="B39" s="1">
        <v>13971822</v>
      </c>
      <c r="C39" s="1">
        <v>937917</v>
      </c>
      <c r="D39" s="1">
        <v>2037258</v>
      </c>
      <c r="E39" s="1">
        <v>2087585</v>
      </c>
      <c r="F39" s="1">
        <v>50327</v>
      </c>
      <c r="G39" s="1">
        <v>8982204.13263156</v>
      </c>
      <c r="H39" s="1">
        <v>706777</v>
      </c>
      <c r="I39" s="1">
        <v>26635978.132631563</v>
      </c>
      <c r="J39" s="1">
        <v>11075</v>
      </c>
      <c r="K39" s="7">
        <v>2405.0544589283577</v>
      </c>
      <c r="Q39" s="76" t="s">
        <v>24</v>
      </c>
      <c r="R39" s="8">
        <v>0.21163630286648952</v>
      </c>
      <c r="S39" s="8">
        <v>2.6621176099720225</v>
      </c>
      <c r="T39" s="8">
        <v>2.5527725006116144</v>
      </c>
      <c r="U39" s="8">
        <v>1.350688719678565</v>
      </c>
      <c r="V39" s="19">
        <v>-31.26417001283837</v>
      </c>
      <c r="W39" s="8">
        <v>0.021825001864317007</v>
      </c>
      <c r="X39" s="8">
        <v>6.777607396720123</v>
      </c>
      <c r="Y39" s="8">
        <v>0.5715088991779588</v>
      </c>
      <c r="Z39" s="8">
        <v>-1.0223961964001613</v>
      </c>
      <c r="AA39" s="9">
        <v>1.6103694515992597</v>
      </c>
      <c r="AG39" s="76" t="s">
        <v>24</v>
      </c>
      <c r="AH39" s="8">
        <f t="shared" si="7"/>
        <v>52.45469841741315</v>
      </c>
      <c r="AI39" s="8">
        <f t="shared" si="0"/>
        <v>3.521241064734784</v>
      </c>
      <c r="AJ39" s="8">
        <f t="shared" si="1"/>
        <v>7.648519569492245</v>
      </c>
      <c r="AK39" s="8">
        <f t="shared" si="2"/>
        <v>7.837463259674752</v>
      </c>
      <c r="AL39" s="8">
        <f t="shared" si="3"/>
        <v>0.18894369018250817</v>
      </c>
      <c r="AM39" s="8">
        <f t="shared" si="4"/>
        <v>33.72207353492126</v>
      </c>
      <c r="AN39" s="8">
        <f t="shared" si="5"/>
        <v>2.6534674134385634</v>
      </c>
      <c r="AO39" s="9">
        <f t="shared" si="6"/>
        <v>100</v>
      </c>
    </row>
    <row r="40" spans="1:41" ht="10.5" customHeight="1">
      <c r="A40" s="76" t="s">
        <v>25</v>
      </c>
      <c r="B40" s="1">
        <v>11942660</v>
      </c>
      <c r="C40" s="1">
        <v>912610</v>
      </c>
      <c r="D40" s="1">
        <v>4742920</v>
      </c>
      <c r="E40" s="1">
        <v>4793415</v>
      </c>
      <c r="F40" s="1">
        <v>50495</v>
      </c>
      <c r="G40" s="1">
        <v>9661386.43479556</v>
      </c>
      <c r="H40" s="1">
        <v>710648</v>
      </c>
      <c r="I40" s="1">
        <v>27970224.43479556</v>
      </c>
      <c r="J40" s="1">
        <v>10554</v>
      </c>
      <c r="K40" s="7">
        <v>2650.20129190786</v>
      </c>
      <c r="Q40" s="76" t="s">
        <v>25</v>
      </c>
      <c r="R40" s="8">
        <v>-2.526085196406185</v>
      </c>
      <c r="S40" s="8">
        <v>6.396175095919893</v>
      </c>
      <c r="T40" s="8">
        <v>-1.7109789838654494</v>
      </c>
      <c r="U40" s="8">
        <v>-2.1685954704287167</v>
      </c>
      <c r="V40" s="8">
        <v>-31.934596824198636</v>
      </c>
      <c r="W40" s="8">
        <v>-0.6849920767289288</v>
      </c>
      <c r="X40" s="8">
        <v>11.739039511689668</v>
      </c>
      <c r="Y40" s="8">
        <v>-1.1631948568896338</v>
      </c>
      <c r="Z40" s="8">
        <v>-1.5742156899317277</v>
      </c>
      <c r="AA40" s="9">
        <v>0.417594673919245</v>
      </c>
      <c r="AG40" s="76" t="s">
        <v>25</v>
      </c>
      <c r="AH40" s="8">
        <f t="shared" si="7"/>
        <v>42.69776250040766</v>
      </c>
      <c r="AI40" s="8">
        <f t="shared" si="0"/>
        <v>3.2627911232084847</v>
      </c>
      <c r="AJ40" s="8">
        <f t="shared" si="1"/>
        <v>16.95703232934987</v>
      </c>
      <c r="AK40" s="8">
        <f t="shared" si="2"/>
        <v>17.13756359436605</v>
      </c>
      <c r="AL40" s="8">
        <f t="shared" si="3"/>
        <v>0.18053126501617606</v>
      </c>
      <c r="AM40" s="8">
        <f t="shared" si="4"/>
        <v>34.541683629740874</v>
      </c>
      <c r="AN40" s="8">
        <f t="shared" si="5"/>
        <v>2.5407304172931076</v>
      </c>
      <c r="AO40" s="9">
        <f t="shared" si="6"/>
        <v>100</v>
      </c>
    </row>
    <row r="41" spans="1:41" ht="10.5" customHeight="1">
      <c r="A41" s="76" t="s">
        <v>26</v>
      </c>
      <c r="B41" s="1">
        <v>4508906</v>
      </c>
      <c r="C41" s="1">
        <v>315749</v>
      </c>
      <c r="D41" s="1">
        <v>671123</v>
      </c>
      <c r="E41" s="1">
        <v>692291</v>
      </c>
      <c r="F41" s="1">
        <v>21168</v>
      </c>
      <c r="G41" s="1">
        <v>4110452.660165002</v>
      </c>
      <c r="H41" s="1">
        <v>286883</v>
      </c>
      <c r="I41" s="1">
        <v>9893113.660165003</v>
      </c>
      <c r="J41" s="1">
        <v>4375</v>
      </c>
      <c r="K41" s="7">
        <v>2261.2831223234293</v>
      </c>
      <c r="Q41" s="76" t="s">
        <v>26</v>
      </c>
      <c r="R41" s="8">
        <v>-2.741458153580673</v>
      </c>
      <c r="S41" s="8">
        <v>-9.268571625613498</v>
      </c>
      <c r="T41" s="8">
        <v>5.804463152584324</v>
      </c>
      <c r="U41" s="8">
        <v>4.110798308459507</v>
      </c>
      <c r="V41" s="8">
        <v>-30.938631692277575</v>
      </c>
      <c r="W41" s="8">
        <v>1.282962210139807</v>
      </c>
      <c r="X41" s="8">
        <v>-1.0413863995419141</v>
      </c>
      <c r="Y41" s="8">
        <v>-0.7372873529604312</v>
      </c>
      <c r="Z41" s="8">
        <v>-1.5792315306397873</v>
      </c>
      <c r="AA41" s="9">
        <v>0.855453773398933</v>
      </c>
      <c r="AG41" s="76" t="s">
        <v>26</v>
      </c>
      <c r="AH41" s="8">
        <f t="shared" si="7"/>
        <v>45.57620739924662</v>
      </c>
      <c r="AI41" s="8">
        <f t="shared" si="0"/>
        <v>3.1916038857551525</v>
      </c>
      <c r="AJ41" s="8">
        <f t="shared" si="1"/>
        <v>6.783738902164868</v>
      </c>
      <c r="AK41" s="8">
        <f t="shared" si="2"/>
        <v>6.997705917273911</v>
      </c>
      <c r="AL41" s="8">
        <f t="shared" si="3"/>
        <v>0.2139670151090425</v>
      </c>
      <c r="AM41" s="8">
        <f t="shared" si="4"/>
        <v>41.54862464297662</v>
      </c>
      <c r="AN41" s="8">
        <f t="shared" si="5"/>
        <v>2.8998251698567388</v>
      </c>
      <c r="AO41" s="9">
        <f t="shared" si="6"/>
        <v>100</v>
      </c>
    </row>
    <row r="42" spans="1:41" ht="10.5" customHeight="1">
      <c r="A42" s="76" t="s">
        <v>27</v>
      </c>
      <c r="B42" s="1">
        <v>2363231</v>
      </c>
      <c r="C42" s="1">
        <v>348257</v>
      </c>
      <c r="D42" s="1">
        <v>323262</v>
      </c>
      <c r="E42" s="1">
        <v>335194</v>
      </c>
      <c r="F42" s="1">
        <v>11932</v>
      </c>
      <c r="G42" s="1">
        <v>2408622.640643073</v>
      </c>
      <c r="H42" s="1">
        <v>105230</v>
      </c>
      <c r="I42" s="1">
        <v>5548602.640643073</v>
      </c>
      <c r="J42" s="1">
        <v>2405</v>
      </c>
      <c r="K42" s="7">
        <v>2307.1112850906748</v>
      </c>
      <c r="Q42" s="76" t="s">
        <v>27</v>
      </c>
      <c r="R42" s="8">
        <v>-4.792156575205434</v>
      </c>
      <c r="S42" s="8">
        <v>-8.314816764953664</v>
      </c>
      <c r="T42" s="8">
        <v>-5.936886211863297</v>
      </c>
      <c r="U42" s="8">
        <v>-7.222749654708557</v>
      </c>
      <c r="V42" s="8">
        <v>-32.296867907399005</v>
      </c>
      <c r="W42" s="8">
        <v>4.4399862050374646</v>
      </c>
      <c r="X42" s="8">
        <v>8.877392653905845</v>
      </c>
      <c r="Y42" s="8">
        <v>-1.0690771731217235</v>
      </c>
      <c r="Z42" s="8">
        <v>-1.5715805844315336</v>
      </c>
      <c r="AA42" s="9">
        <v>0.5105267506005687</v>
      </c>
      <c r="AG42" s="76" t="s">
        <v>27</v>
      </c>
      <c r="AH42" s="8">
        <f t="shared" si="7"/>
        <v>42.59146226636452</v>
      </c>
      <c r="AI42" s="8">
        <f t="shared" si="0"/>
        <v>6.276481171115862</v>
      </c>
      <c r="AJ42" s="8">
        <f t="shared" si="1"/>
        <v>5.826007392061769</v>
      </c>
      <c r="AK42" s="8">
        <f t="shared" si="2"/>
        <v>6.041052526355566</v>
      </c>
      <c r="AL42" s="8">
        <f t="shared" si="3"/>
        <v>0.21504513429379588</v>
      </c>
      <c r="AM42" s="8">
        <f t="shared" si="4"/>
        <v>43.409535636956655</v>
      </c>
      <c r="AN42" s="8">
        <f t="shared" si="5"/>
        <v>1.896513533501185</v>
      </c>
      <c r="AO42" s="9">
        <f t="shared" si="6"/>
        <v>100</v>
      </c>
    </row>
    <row r="43" spans="1:41" ht="10.5" customHeight="1">
      <c r="A43" s="76" t="s">
        <v>28</v>
      </c>
      <c r="B43" s="1">
        <v>5093089</v>
      </c>
      <c r="C43" s="1">
        <v>517588</v>
      </c>
      <c r="D43" s="1">
        <v>490460</v>
      </c>
      <c r="E43" s="1">
        <v>511823</v>
      </c>
      <c r="F43" s="1">
        <v>21363</v>
      </c>
      <c r="G43" s="1">
        <v>4452694.450661175</v>
      </c>
      <c r="H43" s="1">
        <v>397753</v>
      </c>
      <c r="I43" s="1">
        <v>10951584.450661175</v>
      </c>
      <c r="J43" s="1">
        <v>4934</v>
      </c>
      <c r="K43" s="7">
        <v>2219.615818942273</v>
      </c>
      <c r="Q43" s="76" t="s">
        <v>28</v>
      </c>
      <c r="R43" s="8">
        <v>-0.38600969131546653</v>
      </c>
      <c r="S43" s="8">
        <v>-4.325949969592839</v>
      </c>
      <c r="T43" s="8">
        <v>7.834644457440867</v>
      </c>
      <c r="U43" s="8">
        <v>5.208382581168998</v>
      </c>
      <c r="V43" s="8">
        <v>-32.5215578508481</v>
      </c>
      <c r="W43" s="8">
        <v>-0.11014758572642971</v>
      </c>
      <c r="X43" s="8">
        <v>11.925497997878285</v>
      </c>
      <c r="Y43" s="8">
        <v>0.274364590970343</v>
      </c>
      <c r="Z43" s="8">
        <v>-1.8461048778547022</v>
      </c>
      <c r="AA43" s="9">
        <v>2.1603518293250374</v>
      </c>
      <c r="AG43" s="76" t="s">
        <v>28</v>
      </c>
      <c r="AH43" s="8">
        <f t="shared" si="7"/>
        <v>46.505499025691364</v>
      </c>
      <c r="AI43" s="8">
        <f t="shared" si="0"/>
        <v>4.726147182919745</v>
      </c>
      <c r="AJ43" s="8">
        <f t="shared" si="1"/>
        <v>4.478438733770525</v>
      </c>
      <c r="AK43" s="8">
        <f t="shared" si="2"/>
        <v>4.673506398145886</v>
      </c>
      <c r="AL43" s="8">
        <f t="shared" si="3"/>
        <v>0.19506766437536133</v>
      </c>
      <c r="AM43" s="8">
        <f t="shared" si="4"/>
        <v>40.65799310338473</v>
      </c>
      <c r="AN43" s="8">
        <f t="shared" si="5"/>
        <v>3.6319219542336327</v>
      </c>
      <c r="AO43" s="9">
        <f t="shared" si="6"/>
        <v>100</v>
      </c>
    </row>
    <row r="44" spans="1:41" ht="10.5" customHeight="1">
      <c r="A44" s="76" t="s">
        <v>29</v>
      </c>
      <c r="B44" s="1">
        <v>1588477</v>
      </c>
      <c r="C44" s="1">
        <v>139903</v>
      </c>
      <c r="D44" s="1">
        <v>1013374</v>
      </c>
      <c r="E44" s="1">
        <v>1020402</v>
      </c>
      <c r="F44" s="1">
        <v>7028</v>
      </c>
      <c r="G44" s="1">
        <v>1376696.7958820136</v>
      </c>
      <c r="H44" s="1">
        <v>80025</v>
      </c>
      <c r="I44" s="1">
        <v>4198475.795882014</v>
      </c>
      <c r="J44" s="1">
        <v>1205</v>
      </c>
      <c r="K44" s="7">
        <v>3484.2122787402604</v>
      </c>
      <c r="Q44" s="76" t="s">
        <v>29</v>
      </c>
      <c r="R44" s="8">
        <v>-2.4422045371633945</v>
      </c>
      <c r="S44" s="8">
        <v>-7.089349041692677</v>
      </c>
      <c r="T44" s="8">
        <v>127.15431153710799</v>
      </c>
      <c r="U44" s="8">
        <v>123.56596212707127</v>
      </c>
      <c r="V44" s="8">
        <v>-31.793478260869566</v>
      </c>
      <c r="W44" s="8">
        <v>-0.05765741417532627</v>
      </c>
      <c r="X44" s="8">
        <v>-9.397112935182564</v>
      </c>
      <c r="Y44" s="8">
        <v>13.756617452509392</v>
      </c>
      <c r="Z44" s="8">
        <v>-2.4765296212366392</v>
      </c>
      <c r="AA44" s="9">
        <v>16.645374708979745</v>
      </c>
      <c r="AG44" s="76" t="s">
        <v>29</v>
      </c>
      <c r="AH44" s="8">
        <f t="shared" si="7"/>
        <v>37.83461135010053</v>
      </c>
      <c r="AI44" s="8">
        <f t="shared" si="0"/>
        <v>3.332233096049307</v>
      </c>
      <c r="AJ44" s="8">
        <f t="shared" si="1"/>
        <v>24.136711732242127</v>
      </c>
      <c r="AK44" s="8">
        <f t="shared" si="2"/>
        <v>24.304105813848913</v>
      </c>
      <c r="AL44" s="8">
        <f t="shared" si="3"/>
        <v>0.16739408160678848</v>
      </c>
      <c r="AM44" s="8">
        <f t="shared" si="4"/>
        <v>32.79039496267473</v>
      </c>
      <c r="AN44" s="8">
        <f t="shared" si="5"/>
        <v>1.9060488589333024</v>
      </c>
      <c r="AO44" s="9">
        <f t="shared" si="6"/>
        <v>100</v>
      </c>
    </row>
    <row r="45" spans="1:41" ht="10.5" customHeight="1">
      <c r="A45" s="76" t="s">
        <v>30</v>
      </c>
      <c r="B45" s="1">
        <v>4061615</v>
      </c>
      <c r="C45" s="1">
        <v>187828</v>
      </c>
      <c r="D45" s="1">
        <v>606267</v>
      </c>
      <c r="E45" s="1">
        <v>622516</v>
      </c>
      <c r="F45" s="1">
        <v>16249</v>
      </c>
      <c r="G45" s="1">
        <v>3370283.1760111903</v>
      </c>
      <c r="H45" s="1">
        <v>420602</v>
      </c>
      <c r="I45" s="1">
        <v>8646595.17601119</v>
      </c>
      <c r="J45" s="1">
        <v>3681</v>
      </c>
      <c r="K45" s="7">
        <v>2348.979944583317</v>
      </c>
      <c r="Q45" s="76" t="s">
        <v>30</v>
      </c>
      <c r="R45" s="8">
        <v>-0.9454243398357373</v>
      </c>
      <c r="S45" s="8">
        <v>-5.781674809635121</v>
      </c>
      <c r="T45" s="8">
        <v>53.084583646858604</v>
      </c>
      <c r="U45" s="8">
        <v>48.41421402090858</v>
      </c>
      <c r="V45" s="8">
        <v>-30.59245653752509</v>
      </c>
      <c r="W45" s="8">
        <v>1.6368121936930011</v>
      </c>
      <c r="X45" s="8">
        <v>19.53029308370207</v>
      </c>
      <c r="Y45" s="8">
        <v>3.3829805002599715</v>
      </c>
      <c r="Z45" s="8">
        <v>-1.181208053691275</v>
      </c>
      <c r="AA45" s="9">
        <v>4.6187455483478255</v>
      </c>
      <c r="AG45" s="76" t="s">
        <v>30</v>
      </c>
      <c r="AH45" s="8">
        <f t="shared" si="7"/>
        <v>46.97357650406026</v>
      </c>
      <c r="AI45" s="8">
        <f t="shared" si="0"/>
        <v>2.1722770197580594</v>
      </c>
      <c r="AJ45" s="8">
        <f t="shared" si="1"/>
        <v>7.0116269775414715</v>
      </c>
      <c r="AK45" s="8">
        <f t="shared" si="2"/>
        <v>7.1995506592824725</v>
      </c>
      <c r="AL45" s="8">
        <f t="shared" si="3"/>
        <v>0.18792368174100085</v>
      </c>
      <c r="AM45" s="8">
        <f t="shared" si="4"/>
        <v>38.97815391382709</v>
      </c>
      <c r="AN45" s="8">
        <f t="shared" si="5"/>
        <v>4.8643655848131235</v>
      </c>
      <c r="AO45" s="9">
        <f t="shared" si="6"/>
        <v>100</v>
      </c>
    </row>
    <row r="46" spans="1:41" ht="10.5" customHeight="1">
      <c r="A46" s="76" t="s">
        <v>31</v>
      </c>
      <c r="B46" s="1">
        <v>4130259</v>
      </c>
      <c r="C46" s="1">
        <v>280374</v>
      </c>
      <c r="D46" s="1">
        <v>518254</v>
      </c>
      <c r="E46" s="1">
        <v>539058</v>
      </c>
      <c r="F46" s="1">
        <v>20804</v>
      </c>
      <c r="G46" s="1">
        <v>4438501.3477095235</v>
      </c>
      <c r="H46" s="1">
        <v>282564</v>
      </c>
      <c r="I46" s="1">
        <v>9649952.347709524</v>
      </c>
      <c r="J46" s="1">
        <v>4249</v>
      </c>
      <c r="K46" s="7">
        <v>2271.1114021439216</v>
      </c>
      <c r="L46" s="52"/>
      <c r="M46" s="52"/>
      <c r="N46" s="52"/>
      <c r="O46" s="52"/>
      <c r="P46" s="52"/>
      <c r="Q46" s="76" t="s">
        <v>31</v>
      </c>
      <c r="R46" s="8">
        <v>-5.051931957078808</v>
      </c>
      <c r="S46" s="8">
        <v>1.610921650134636</v>
      </c>
      <c r="T46" s="8">
        <v>13.100579629176998</v>
      </c>
      <c r="U46" s="8">
        <v>10.178678733919527</v>
      </c>
      <c r="V46" s="8">
        <v>-32.96384610427273</v>
      </c>
      <c r="W46" s="8">
        <v>-0.9211836036246592</v>
      </c>
      <c r="X46" s="8">
        <v>-7.235319415764126</v>
      </c>
      <c r="Y46" s="8">
        <v>-2.2150269316806717</v>
      </c>
      <c r="Z46" s="8">
        <v>-2.465338352768333</v>
      </c>
      <c r="AA46" s="9">
        <v>0.2566384266477389</v>
      </c>
      <c r="AB46" s="52"/>
      <c r="AC46" s="52"/>
      <c r="AD46" s="52"/>
      <c r="AE46" s="52"/>
      <c r="AF46" s="52"/>
      <c r="AG46" s="76" t="s">
        <v>31</v>
      </c>
      <c r="AH46" s="8">
        <f t="shared" si="7"/>
        <v>42.800822752045434</v>
      </c>
      <c r="AI46" s="8">
        <f t="shared" si="0"/>
        <v>2.905444399075696</v>
      </c>
      <c r="AJ46" s="8">
        <f t="shared" si="1"/>
        <v>5.370534292047679</v>
      </c>
      <c r="AK46" s="8">
        <f t="shared" si="2"/>
        <v>5.586120848855267</v>
      </c>
      <c r="AL46" s="8">
        <f t="shared" si="3"/>
        <v>0.2155865568075884</v>
      </c>
      <c r="AM46" s="8">
        <f t="shared" si="4"/>
        <v>45.99505974517096</v>
      </c>
      <c r="AN46" s="8">
        <f t="shared" si="5"/>
        <v>2.928138811660229</v>
      </c>
      <c r="AO46" s="9">
        <f t="shared" si="6"/>
        <v>100</v>
      </c>
    </row>
    <row r="47" spans="1:41" ht="10.5" customHeight="1">
      <c r="A47" s="77" t="s">
        <v>115</v>
      </c>
      <c r="B47" s="10">
        <v>18882085</v>
      </c>
      <c r="C47" s="10">
        <v>1799036</v>
      </c>
      <c r="D47" s="10">
        <v>3531041</v>
      </c>
      <c r="E47" s="10">
        <v>3606685</v>
      </c>
      <c r="F47" s="10">
        <v>75644</v>
      </c>
      <c r="G47" s="10">
        <v>14410939.861341</v>
      </c>
      <c r="H47" s="10">
        <v>1315071</v>
      </c>
      <c r="I47" s="10">
        <v>39938172.861341</v>
      </c>
      <c r="J47" s="10">
        <v>16638</v>
      </c>
      <c r="K47" s="11">
        <v>2400.4190925195935</v>
      </c>
      <c r="Q47" s="77" t="s">
        <v>164</v>
      </c>
      <c r="R47" s="12">
        <v>-1.8755804382507242</v>
      </c>
      <c r="S47" s="12">
        <v>5.8898661482346055</v>
      </c>
      <c r="T47" s="12">
        <v>4.45055975502472</v>
      </c>
      <c r="U47" s="12">
        <v>3.3123568302822446</v>
      </c>
      <c r="V47" s="12">
        <v>-31.520961770004437</v>
      </c>
      <c r="W47" s="12">
        <v>2.6930576228292367</v>
      </c>
      <c r="X47" s="12">
        <v>-1.1219607922748465</v>
      </c>
      <c r="Y47" s="12">
        <v>0.6365017800054479</v>
      </c>
      <c r="Z47" s="12">
        <v>-0.7894862376568326</v>
      </c>
      <c r="AA47" s="13">
        <v>1.4373355842891762</v>
      </c>
      <c r="AB47" s="60"/>
      <c r="AG47" s="77" t="s">
        <v>164</v>
      </c>
      <c r="AH47" s="12">
        <f t="shared" si="7"/>
        <v>47.27828953406458</v>
      </c>
      <c r="AI47" s="12">
        <f t="shared" si="0"/>
        <v>4.504552589939373</v>
      </c>
      <c r="AJ47" s="12">
        <f t="shared" si="1"/>
        <v>8.841268257962662</v>
      </c>
      <c r="AK47" s="12">
        <f t="shared" si="2"/>
        <v>9.030671013723733</v>
      </c>
      <c r="AL47" s="12">
        <f t="shared" si="3"/>
        <v>0.1894027557610709</v>
      </c>
      <c r="AM47" s="12">
        <f t="shared" si="4"/>
        <v>36.08312255889496</v>
      </c>
      <c r="AN47" s="12">
        <f t="shared" si="5"/>
        <v>3.292767059138429</v>
      </c>
      <c r="AO47" s="13">
        <f t="shared" si="6"/>
        <v>100</v>
      </c>
    </row>
    <row r="48" spans="1:41" ht="10.5" customHeight="1">
      <c r="A48" s="77" t="s">
        <v>32</v>
      </c>
      <c r="B48" s="10">
        <v>9877315</v>
      </c>
      <c r="C48" s="10">
        <v>675219</v>
      </c>
      <c r="D48" s="10">
        <v>1445318</v>
      </c>
      <c r="E48" s="10">
        <v>1487262</v>
      </c>
      <c r="F48" s="10">
        <v>41944</v>
      </c>
      <c r="G48" s="10">
        <v>7733021.42403683</v>
      </c>
      <c r="H48" s="10">
        <v>442432</v>
      </c>
      <c r="I48" s="10">
        <v>20173305.42403683</v>
      </c>
      <c r="J48" s="10">
        <v>8314</v>
      </c>
      <c r="K48" s="11">
        <v>2426.425959109554</v>
      </c>
      <c r="Q48" s="77" t="s">
        <v>32</v>
      </c>
      <c r="R48" s="12">
        <v>-0.6359718703240691</v>
      </c>
      <c r="S48" s="12">
        <v>15.503594845591845</v>
      </c>
      <c r="T48" s="12">
        <v>16.306063081150896</v>
      </c>
      <c r="U48" s="12">
        <v>13.74200332676902</v>
      </c>
      <c r="V48" s="12">
        <v>-35.361380798274</v>
      </c>
      <c r="W48" s="12">
        <v>1.0080459674593476</v>
      </c>
      <c r="X48" s="12">
        <v>-1.9899648881849297</v>
      </c>
      <c r="Y48" s="12">
        <v>1.500560687987999</v>
      </c>
      <c r="Z48" s="12">
        <v>-1.4531920441884214</v>
      </c>
      <c r="AA48" s="13">
        <v>2.9973093938272353</v>
      </c>
      <c r="AG48" s="77" t="s">
        <v>32</v>
      </c>
      <c r="AH48" s="12">
        <f t="shared" si="7"/>
        <v>48.96230336269541</v>
      </c>
      <c r="AI48" s="12">
        <f t="shared" si="0"/>
        <v>3.3470915440335585</v>
      </c>
      <c r="AJ48" s="12">
        <f t="shared" si="1"/>
        <v>7.164507598630215</v>
      </c>
      <c r="AK48" s="12">
        <f t="shared" si="2"/>
        <v>7.372425929901912</v>
      </c>
      <c r="AL48" s="12">
        <f t="shared" si="3"/>
        <v>0.20791833127169643</v>
      </c>
      <c r="AM48" s="12">
        <f t="shared" si="4"/>
        <v>38.332941783664296</v>
      </c>
      <c r="AN48" s="12">
        <f t="shared" si="5"/>
        <v>2.1931557109765207</v>
      </c>
      <c r="AO48" s="13">
        <f t="shared" si="6"/>
        <v>100</v>
      </c>
    </row>
    <row r="49" spans="1:41" ht="10.5" customHeight="1">
      <c r="A49" s="79" t="s">
        <v>33</v>
      </c>
      <c r="B49" s="14">
        <v>2775632290</v>
      </c>
      <c r="C49" s="14">
        <v>159152537</v>
      </c>
      <c r="D49" s="14">
        <v>283866998</v>
      </c>
      <c r="E49" s="14">
        <v>293482999</v>
      </c>
      <c r="F49" s="14">
        <v>9616001</v>
      </c>
      <c r="G49" s="14">
        <v>1518512768.3270001</v>
      </c>
      <c r="H49" s="14">
        <v>152982134</v>
      </c>
      <c r="I49" s="14">
        <v>4890146727.327</v>
      </c>
      <c r="J49" s="14">
        <v>1817426</v>
      </c>
      <c r="K49" s="15">
        <v>2690.6992236971405</v>
      </c>
      <c r="Q49" s="79" t="s">
        <v>33</v>
      </c>
      <c r="R49" s="16">
        <v>-0.37935435050106714</v>
      </c>
      <c r="S49" s="16">
        <v>6.335936641442033</v>
      </c>
      <c r="T49" s="16">
        <v>8.003620927502384</v>
      </c>
      <c r="U49" s="16">
        <v>6.024797172116201</v>
      </c>
      <c r="V49" s="16">
        <v>-31.19139623490465</v>
      </c>
      <c r="W49" s="16">
        <v>1.6921479919452243</v>
      </c>
      <c r="X49" s="16">
        <v>11.463677110392043</v>
      </c>
      <c r="Y49" s="16">
        <v>1.2621359749607832</v>
      </c>
      <c r="Z49" s="16">
        <v>-0.2722472730002235</v>
      </c>
      <c r="AA49" s="17">
        <v>1.5385719681875334</v>
      </c>
      <c r="AG49" s="79" t="s">
        <v>33</v>
      </c>
      <c r="AH49" s="16">
        <f t="shared" si="7"/>
        <v>56.75969341552225</v>
      </c>
      <c r="AI49" s="16">
        <f t="shared" si="0"/>
        <v>3.2545554535332784</v>
      </c>
      <c r="AJ49" s="16">
        <f t="shared" si="1"/>
        <v>5.804876905097782</v>
      </c>
      <c r="AK49" s="16">
        <f t="shared" si="2"/>
        <v>6.001517242007594</v>
      </c>
      <c r="AL49" s="16">
        <f t="shared" si="3"/>
        <v>0.19664033690981286</v>
      </c>
      <c r="AM49" s="16">
        <f t="shared" si="4"/>
        <v>31.052499096627994</v>
      </c>
      <c r="AN49" s="16">
        <f t="shared" si="5"/>
        <v>3.128375129218699</v>
      </c>
      <c r="AO49" s="17">
        <f t="shared" si="6"/>
        <v>100</v>
      </c>
    </row>
    <row r="50" spans="2:22" ht="13.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V50" s="8"/>
    </row>
    <row r="51" ht="9" customHeight="1">
      <c r="V51" s="8"/>
    </row>
    <row r="52" ht="9" customHeight="1">
      <c r="V52" s="8"/>
    </row>
    <row r="53" ht="9" customHeight="1">
      <c r="V53" s="8"/>
    </row>
    <row r="54" spans="1:41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9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pans="42:58" s="21" customFormat="1" ht="9" customHeight="1"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</row>
    <row r="159" spans="42:58" s="21" customFormat="1" ht="9" customHeight="1"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  <row r="160" spans="42:58" s="21" customFormat="1" ht="9" customHeight="1"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</row>
    <row r="161" spans="42:58" s="21" customFormat="1" ht="9" customHeight="1"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</row>
    <row r="162" spans="42:58" s="21" customFormat="1" ht="9" customHeight="1"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</row>
    <row r="163" spans="42:58" s="21" customFormat="1" ht="9" customHeight="1"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42:58" s="21" customFormat="1" ht="9" customHeight="1"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42:58" s="21" customFormat="1" ht="9" customHeight="1"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42:58" s="21" customFormat="1" ht="9" customHeight="1"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42:58" s="21" customFormat="1" ht="9" customHeight="1"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42:58" s="21" customFormat="1" ht="9" customHeight="1"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42:58" s="21" customFormat="1" ht="9" customHeight="1"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42:58" s="21" customFormat="1" ht="9" customHeight="1"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42:58" s="21" customFormat="1" ht="9" customHeight="1"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  <row r="288" s="6" customFormat="1" ht="9" customHeight="1"/>
    <row r="289" s="6" customFormat="1" ht="9" customHeight="1"/>
    <row r="290" s="6" customFormat="1" ht="9" customHeight="1"/>
    <row r="291" s="6" customFormat="1" ht="9" customHeight="1"/>
    <row r="292" s="6" customFormat="1" ht="9" customHeight="1"/>
    <row r="293" s="6" customFormat="1" ht="9" customHeight="1"/>
    <row r="294" s="6" customFormat="1" ht="9" customHeight="1"/>
    <row r="295" s="6" customFormat="1" ht="9" customHeight="1"/>
    <row r="296" s="6" customFormat="1" ht="9" customHeight="1"/>
    <row r="297" s="6" customFormat="1" ht="9" customHeight="1"/>
    <row r="298" s="6" customFormat="1" ht="9" customHeight="1"/>
    <row r="299" s="6" customFormat="1" ht="9" customHeight="1"/>
    <row r="300" s="6" customFormat="1" ht="9" customHeight="1"/>
    <row r="301" s="6" customFormat="1" ht="9" customHeight="1"/>
    <row r="302" s="6" customFormat="1" ht="9" customHeight="1"/>
    <row r="303" s="6" customFormat="1" ht="9" customHeight="1"/>
    <row r="304" s="6" customFormat="1" ht="9" customHeight="1"/>
    <row r="305" s="6" customFormat="1" ht="9" customHeight="1"/>
    <row r="306" s="6" customFormat="1" ht="9" customHeight="1"/>
    <row r="307" s="6" customFormat="1" ht="9" customHeight="1"/>
    <row r="308" s="6" customFormat="1" ht="9" customHeight="1"/>
    <row r="309" s="6" customFormat="1" ht="9" customHeight="1"/>
    <row r="310" s="6" customFormat="1" ht="9" customHeight="1"/>
    <row r="311" s="6" customFormat="1" ht="9" customHeight="1"/>
    <row r="312" s="6" customFormat="1" ht="9" customHeight="1"/>
    <row r="313" s="6" customFormat="1" ht="9" customHeight="1"/>
    <row r="314" s="6" customFormat="1" ht="9" customHeight="1"/>
    <row r="315" s="6" customFormat="1" ht="9" customHeight="1"/>
    <row r="316" s="6" customFormat="1" ht="9" customHeight="1"/>
    <row r="317" s="6" customFormat="1" ht="9" customHeight="1"/>
    <row r="318" s="6" customFormat="1" ht="9" customHeight="1"/>
    <row r="319" s="6" customFormat="1" ht="9" customHeight="1"/>
    <row r="320" s="6" customFormat="1" ht="9" customHeight="1"/>
    <row r="321" s="6" customFormat="1" ht="9" customHeight="1"/>
    <row r="322" s="6" customFormat="1" ht="9" customHeight="1"/>
    <row r="323" s="6" customFormat="1" ht="9" customHeight="1"/>
    <row r="324" s="6" customFormat="1" ht="9" customHeight="1"/>
    <row r="325" s="6" customFormat="1" ht="9" customHeight="1"/>
    <row r="326" s="6" customFormat="1" ht="9" customHeight="1"/>
    <row r="327" s="6" customFormat="1" ht="9" customHeight="1"/>
    <row r="328" s="6" customFormat="1" ht="9" customHeight="1"/>
    <row r="329" s="6" customFormat="1" ht="9" customHeight="1"/>
    <row r="330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54" max="255" man="1"/>
    <brk id="159" max="255" man="1"/>
  </rowBreaks>
  <colBreaks count="2" manualBreakCount="2">
    <brk id="13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8"/>
  <sheetViews>
    <sheetView tabSelected="1"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9.140625" defaultRowHeight="12"/>
  <cols>
    <col min="1" max="1" width="9.28125" style="20" customWidth="1"/>
    <col min="2" max="2" width="13.28125" style="20" bestFit="1" customWidth="1"/>
    <col min="3" max="3" width="11.8515625" style="20" bestFit="1" customWidth="1"/>
    <col min="4" max="4" width="9.57421875" style="20" bestFit="1" customWidth="1"/>
    <col min="5" max="5" width="10.7109375" style="20" bestFit="1" customWidth="1"/>
    <col min="6" max="10" width="11.8515625" style="20" bestFit="1" customWidth="1"/>
    <col min="11" max="11" width="11.7109375" style="20" bestFit="1" customWidth="1"/>
    <col min="12" max="13" width="11.8515625" style="20" bestFit="1" customWidth="1"/>
    <col min="14" max="14" width="13.421875" style="20" bestFit="1" customWidth="1"/>
    <col min="15" max="15" width="10.8515625" style="20" customWidth="1"/>
    <col min="16" max="16" width="13.00390625" style="20" customWidth="1"/>
    <col min="17" max="17" width="11.28125" style="20" customWidth="1"/>
    <col min="18" max="18" width="13.421875" style="20" bestFit="1" customWidth="1"/>
    <col min="19" max="19" width="11.8515625" style="20" bestFit="1" customWidth="1"/>
    <col min="20" max="20" width="11.7109375" style="20" customWidth="1"/>
    <col min="21" max="21" width="11.8515625" style="20" bestFit="1" customWidth="1"/>
    <col min="22" max="22" width="13.421875" style="20" bestFit="1" customWidth="1"/>
    <col min="23" max="23" width="10.7109375" style="20" bestFit="1" customWidth="1"/>
    <col min="24" max="24" width="13.00390625" style="20" bestFit="1" customWidth="1"/>
    <col min="25" max="25" width="13.421875" style="20" bestFit="1" customWidth="1"/>
    <col min="26" max="26" width="11.8515625" style="20" bestFit="1" customWidth="1"/>
    <col min="27" max="27" width="13.421875" style="20" bestFit="1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128</v>
      </c>
      <c r="C1" s="73" t="s">
        <v>147</v>
      </c>
      <c r="D1" s="2" t="s">
        <v>86</v>
      </c>
      <c r="E1" s="2"/>
      <c r="M1" s="3"/>
      <c r="N1" s="3" t="s">
        <v>44</v>
      </c>
      <c r="O1" s="1" t="str">
        <f>$A$1</f>
        <v>市町村内総生産（93SNA）</v>
      </c>
      <c r="P1" s="4"/>
      <c r="Q1" s="30" t="str">
        <f>C1</f>
        <v>平成22年度</v>
      </c>
      <c r="R1" s="4" t="str">
        <f>$D$1</f>
        <v>(実数)</v>
      </c>
      <c r="AB1" s="3" t="s">
        <v>44</v>
      </c>
      <c r="AC1" s="1" t="str">
        <f>$A$1</f>
        <v>市町村内総生産（93SNA）</v>
      </c>
      <c r="AE1" s="30" t="str">
        <f>$C$1</f>
        <v>平成22年度</v>
      </c>
      <c r="AF1" s="5" t="s">
        <v>46</v>
      </c>
      <c r="AG1" s="2"/>
      <c r="AO1" s="3"/>
      <c r="AP1" s="3" t="s">
        <v>45</v>
      </c>
      <c r="AQ1" s="1" t="str">
        <f>$A$1</f>
        <v>市町村内総生産（93SNA）</v>
      </c>
      <c r="AR1" s="4"/>
      <c r="AS1" s="30" t="str">
        <f>$C$1</f>
        <v>平成22年度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平成22年度</v>
      </c>
      <c r="BH1" s="2" t="s">
        <v>82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平成22年度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74"/>
      <c r="B2" s="80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74"/>
      <c r="P2" s="82" t="s">
        <v>65</v>
      </c>
      <c r="Q2" s="82"/>
      <c r="R2" s="82"/>
      <c r="S2" s="82"/>
      <c r="T2" s="89" t="s">
        <v>113</v>
      </c>
      <c r="U2" s="82"/>
      <c r="V2" s="90" t="s">
        <v>66</v>
      </c>
      <c r="W2" s="153" t="s">
        <v>138</v>
      </c>
      <c r="X2" s="154" t="s">
        <v>140</v>
      </c>
      <c r="Y2" s="92" t="s">
        <v>67</v>
      </c>
      <c r="Z2" s="157" t="s">
        <v>146</v>
      </c>
      <c r="AA2" s="94"/>
      <c r="AB2" s="95"/>
      <c r="AC2" s="74"/>
      <c r="AD2" s="80" t="s">
        <v>64</v>
      </c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2"/>
      <c r="AP2" s="83"/>
      <c r="AQ2" s="74"/>
      <c r="AR2" s="82" t="s">
        <v>65</v>
      </c>
      <c r="AS2" s="82"/>
      <c r="AT2" s="82"/>
      <c r="AU2" s="82"/>
      <c r="AV2" s="89" t="s">
        <v>113</v>
      </c>
      <c r="AW2" s="82"/>
      <c r="AX2" s="90" t="s">
        <v>66</v>
      </c>
      <c r="AY2" s="91" t="s">
        <v>137</v>
      </c>
      <c r="AZ2" s="151" t="s">
        <v>139</v>
      </c>
      <c r="BA2" s="92" t="s">
        <v>67</v>
      </c>
      <c r="BB2" s="93" t="s">
        <v>146</v>
      </c>
      <c r="BC2" s="94"/>
      <c r="BD2" s="95"/>
      <c r="BE2" s="74"/>
      <c r="BF2" s="80" t="s">
        <v>64</v>
      </c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2"/>
      <c r="BR2" s="83"/>
      <c r="BS2" s="74"/>
      <c r="BT2" s="82" t="s">
        <v>65</v>
      </c>
      <c r="BU2" s="82"/>
      <c r="BV2" s="82"/>
      <c r="BW2" s="82"/>
      <c r="BX2" s="89" t="s">
        <v>113</v>
      </c>
      <c r="BY2" s="82"/>
      <c r="BZ2" s="90" t="s">
        <v>66</v>
      </c>
      <c r="CA2" s="91" t="s">
        <v>137</v>
      </c>
      <c r="CB2" s="151" t="s">
        <v>139</v>
      </c>
      <c r="CC2" s="92" t="s">
        <v>67</v>
      </c>
      <c r="CD2" s="93" t="s">
        <v>145</v>
      </c>
      <c r="CE2" s="94"/>
      <c r="CF2" s="95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75"/>
      <c r="B3" s="84"/>
      <c r="C3" s="85" t="s">
        <v>68</v>
      </c>
      <c r="D3" s="86" t="s">
        <v>69</v>
      </c>
      <c r="E3" s="86" t="s">
        <v>70</v>
      </c>
      <c r="F3" s="150" t="s">
        <v>134</v>
      </c>
      <c r="G3" s="86" t="s">
        <v>71</v>
      </c>
      <c r="H3" s="86" t="s">
        <v>72</v>
      </c>
      <c r="I3" s="86" t="s">
        <v>73</v>
      </c>
      <c r="J3" s="86" t="s">
        <v>74</v>
      </c>
      <c r="K3" s="86" t="s">
        <v>75</v>
      </c>
      <c r="L3" s="86" t="s">
        <v>132</v>
      </c>
      <c r="M3" s="149" t="s">
        <v>133</v>
      </c>
      <c r="N3" s="149" t="s">
        <v>76</v>
      </c>
      <c r="O3" s="75"/>
      <c r="P3" s="84"/>
      <c r="Q3" s="96" t="s">
        <v>72</v>
      </c>
      <c r="R3" s="97" t="s">
        <v>76</v>
      </c>
      <c r="S3" s="97" t="s">
        <v>77</v>
      </c>
      <c r="T3" s="98" t="s">
        <v>78</v>
      </c>
      <c r="U3" s="96" t="s">
        <v>76</v>
      </c>
      <c r="V3" s="99"/>
      <c r="W3" s="152" t="s">
        <v>136</v>
      </c>
      <c r="X3" s="155" t="s">
        <v>142</v>
      </c>
      <c r="Y3" s="101"/>
      <c r="Z3" s="102" t="s">
        <v>83</v>
      </c>
      <c r="AA3" s="96" t="s">
        <v>84</v>
      </c>
      <c r="AB3" s="103" t="s">
        <v>85</v>
      </c>
      <c r="AC3" s="75"/>
      <c r="AD3" s="84"/>
      <c r="AE3" s="85" t="s">
        <v>68</v>
      </c>
      <c r="AF3" s="86" t="s">
        <v>69</v>
      </c>
      <c r="AG3" s="86" t="s">
        <v>70</v>
      </c>
      <c r="AH3" s="86" t="s">
        <v>144</v>
      </c>
      <c r="AI3" s="86" t="s">
        <v>71</v>
      </c>
      <c r="AJ3" s="86" t="s">
        <v>72</v>
      </c>
      <c r="AK3" s="86" t="s">
        <v>73</v>
      </c>
      <c r="AL3" s="86" t="s">
        <v>74</v>
      </c>
      <c r="AM3" s="86" t="s">
        <v>75</v>
      </c>
      <c r="AN3" s="86" t="s">
        <v>132</v>
      </c>
      <c r="AO3" s="87" t="s">
        <v>133</v>
      </c>
      <c r="AP3" s="88" t="s">
        <v>76</v>
      </c>
      <c r="AQ3" s="75"/>
      <c r="AR3" s="84"/>
      <c r="AS3" s="96" t="s">
        <v>72</v>
      </c>
      <c r="AT3" s="87" t="s">
        <v>76</v>
      </c>
      <c r="AU3" s="97" t="s">
        <v>77</v>
      </c>
      <c r="AV3" s="98" t="s">
        <v>78</v>
      </c>
      <c r="AW3" s="96" t="s">
        <v>76</v>
      </c>
      <c r="AX3" s="99"/>
      <c r="AY3" s="104" t="s">
        <v>136</v>
      </c>
      <c r="AZ3" s="85" t="s">
        <v>142</v>
      </c>
      <c r="BA3" s="101"/>
      <c r="BB3" s="102" t="s">
        <v>83</v>
      </c>
      <c r="BC3" s="96" t="s">
        <v>84</v>
      </c>
      <c r="BD3" s="103" t="s">
        <v>85</v>
      </c>
      <c r="BE3" s="75"/>
      <c r="BF3" s="84"/>
      <c r="BG3" s="105" t="s">
        <v>68</v>
      </c>
      <c r="BH3" s="84" t="s">
        <v>69</v>
      </c>
      <c r="BI3" s="84" t="s">
        <v>70</v>
      </c>
      <c r="BJ3" s="84" t="s">
        <v>134</v>
      </c>
      <c r="BK3" s="84" t="s">
        <v>71</v>
      </c>
      <c r="BL3" s="84" t="s">
        <v>72</v>
      </c>
      <c r="BM3" s="84" t="s">
        <v>73</v>
      </c>
      <c r="BN3" s="84" t="s">
        <v>74</v>
      </c>
      <c r="BO3" s="84" t="s">
        <v>75</v>
      </c>
      <c r="BP3" s="84" t="s">
        <v>132</v>
      </c>
      <c r="BQ3" s="97" t="s">
        <v>133</v>
      </c>
      <c r="BR3" s="106" t="s">
        <v>76</v>
      </c>
      <c r="BS3" s="75"/>
      <c r="BT3" s="84"/>
      <c r="BU3" s="96" t="s">
        <v>72</v>
      </c>
      <c r="BV3" s="97" t="s">
        <v>76</v>
      </c>
      <c r="BW3" s="97" t="s">
        <v>77</v>
      </c>
      <c r="BX3" s="98" t="s">
        <v>78</v>
      </c>
      <c r="BY3" s="96" t="s">
        <v>76</v>
      </c>
      <c r="BZ3" s="99"/>
      <c r="CA3" s="100" t="s">
        <v>135</v>
      </c>
      <c r="CB3" s="105" t="s">
        <v>141</v>
      </c>
      <c r="CC3" s="101"/>
      <c r="CD3" s="102" t="s">
        <v>79</v>
      </c>
      <c r="CE3" s="96" t="s">
        <v>80</v>
      </c>
      <c r="CF3" s="103" t="s">
        <v>81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76" t="s">
        <v>5</v>
      </c>
      <c r="B4" s="1">
        <v>149409260.79655397</v>
      </c>
      <c r="C4" s="1">
        <v>13542960.096175965</v>
      </c>
      <c r="D4" s="1">
        <v>74670.71083826195</v>
      </c>
      <c r="E4" s="1">
        <v>575589.4793603104</v>
      </c>
      <c r="F4" s="1">
        <v>27318636.55147936</v>
      </c>
      <c r="G4" s="1">
        <v>12064530.221831651</v>
      </c>
      <c r="H4" s="1">
        <v>2601480.878040822</v>
      </c>
      <c r="I4" s="1">
        <v>15530950.858827585</v>
      </c>
      <c r="J4" s="1">
        <v>7364072</v>
      </c>
      <c r="K4" s="1">
        <v>25131136</v>
      </c>
      <c r="L4" s="1">
        <v>5338331</v>
      </c>
      <c r="M4" s="1">
        <v>4648207</v>
      </c>
      <c r="N4" s="1">
        <v>35218696</v>
      </c>
      <c r="O4" s="76" t="str">
        <f>A4</f>
        <v>玉名市</v>
      </c>
      <c r="P4" s="1">
        <v>21226459.803809505</v>
      </c>
      <c r="Q4" s="1">
        <v>1159723.9947315492</v>
      </c>
      <c r="R4" s="1">
        <v>6797908.142456127</v>
      </c>
      <c r="S4" s="1">
        <v>13268827.666621828</v>
      </c>
      <c r="T4" s="1">
        <v>6555395</v>
      </c>
      <c r="U4" s="1">
        <v>6555395</v>
      </c>
      <c r="V4" s="1">
        <v>177191115.60036346</v>
      </c>
      <c r="W4" s="1">
        <v>1778690</v>
      </c>
      <c r="X4" s="1">
        <v>776100</v>
      </c>
      <c r="Y4" s="7">
        <v>178193705.60036346</v>
      </c>
      <c r="Z4" s="1">
        <v>14193220.286374537</v>
      </c>
      <c r="AA4" s="1">
        <v>39383166.77331101</v>
      </c>
      <c r="AB4" s="7">
        <v>123614728.5406779</v>
      </c>
      <c r="AC4" s="76" t="str">
        <f>A4</f>
        <v>玉名市</v>
      </c>
      <c r="AD4" s="8">
        <v>6.433255741696489</v>
      </c>
      <c r="AE4" s="8">
        <v>12.658797768135411</v>
      </c>
      <c r="AF4" s="8">
        <v>31.940696713628487</v>
      </c>
      <c r="AG4" s="8">
        <v>31.209151993790226</v>
      </c>
      <c r="AH4" s="8">
        <v>20.137419950511113</v>
      </c>
      <c r="AI4" s="8">
        <v>21.38463177088239</v>
      </c>
      <c r="AJ4" s="8">
        <v>-2.4146534493469494</v>
      </c>
      <c r="AK4" s="8">
        <v>-0.18628983715141592</v>
      </c>
      <c r="AL4" s="8">
        <v>0.12290905056565354</v>
      </c>
      <c r="AM4" s="8">
        <v>0.753193296867912</v>
      </c>
      <c r="AN4" s="8">
        <v>14.530947827501084</v>
      </c>
      <c r="AO4" s="8">
        <v>-1.6395499744269988</v>
      </c>
      <c r="AP4" s="9">
        <v>-0.15246732756915982</v>
      </c>
      <c r="AQ4" s="76" t="s">
        <v>5</v>
      </c>
      <c r="AR4" s="8">
        <v>0.7082009369820541</v>
      </c>
      <c r="AS4" s="8">
        <v>22.774612297640708</v>
      </c>
      <c r="AT4" s="8">
        <v>-0.7549109045023081</v>
      </c>
      <c r="AU4" s="8">
        <v>-0.10653254469038008</v>
      </c>
      <c r="AV4" s="8">
        <v>12.213445013932116</v>
      </c>
      <c r="AW4" s="8">
        <v>12.213445013932116</v>
      </c>
      <c r="AX4" s="8">
        <v>5.913816881512936</v>
      </c>
      <c r="AY4" s="8">
        <v>14.556712557449353</v>
      </c>
      <c r="AZ4" s="8">
        <v>14.98152532378833</v>
      </c>
      <c r="BA4" s="9">
        <v>5.957218529350128</v>
      </c>
      <c r="BB4" s="8">
        <v>13.39613915103</v>
      </c>
      <c r="BC4" s="8">
        <v>20.516755658453175</v>
      </c>
      <c r="BD4" s="9">
        <v>1.2385944097436377</v>
      </c>
      <c r="BE4" s="76" t="s">
        <v>5</v>
      </c>
      <c r="BF4" s="8">
        <f>B4/$Y4*100</f>
        <v>83.84654233053293</v>
      </c>
      <c r="BG4" s="8">
        <f>C4/$Y4*100</f>
        <v>7.60013382658357</v>
      </c>
      <c r="BH4" s="8">
        <f>D4/$Y4*100</f>
        <v>0.04190423594743946</v>
      </c>
      <c r="BI4" s="8">
        <f>E4/$Y4*100</f>
        <v>0.32301336201582215</v>
      </c>
      <c r="BJ4" s="8">
        <f aca="true" t="shared" si="0" ref="BJ4:BR4">F4/$Y4*100</f>
        <v>15.330865060265989</v>
      </c>
      <c r="BK4" s="8">
        <f t="shared" si="0"/>
        <v>6.77045812655632</v>
      </c>
      <c r="BL4" s="8">
        <f t="shared" si="0"/>
        <v>1.4599173799523455</v>
      </c>
      <c r="BM4" s="8">
        <f t="shared" si="0"/>
        <v>8.71576849838848</v>
      </c>
      <c r="BN4" s="8">
        <f t="shared" si="0"/>
        <v>4.132621842724045</v>
      </c>
      <c r="BO4" s="8">
        <f t="shared" si="0"/>
        <v>14.103268078594096</v>
      </c>
      <c r="BP4" s="8">
        <f t="shared" si="0"/>
        <v>2.995802226579383</v>
      </c>
      <c r="BQ4" s="8">
        <f t="shared" si="0"/>
        <v>2.6085135747861785</v>
      </c>
      <c r="BR4" s="9">
        <f t="shared" si="0"/>
        <v>19.76427611813925</v>
      </c>
      <c r="BS4" s="76" t="s">
        <v>5</v>
      </c>
      <c r="BT4" s="8">
        <f aca="true" t="shared" si="1" ref="BT4:CC4">P4/$Y4*100</f>
        <v>11.912014362288568</v>
      </c>
      <c r="BU4" s="8">
        <f t="shared" si="1"/>
        <v>0.6508220875839869</v>
      </c>
      <c r="BV4" s="8">
        <f t="shared" si="1"/>
        <v>3.814898017611157</v>
      </c>
      <c r="BW4" s="8">
        <f t="shared" si="1"/>
        <v>7.446294257093425</v>
      </c>
      <c r="BX4" s="8">
        <f t="shared" si="1"/>
        <v>3.678802782575183</v>
      </c>
      <c r="BY4" s="8">
        <f t="shared" si="1"/>
        <v>3.678802782575183</v>
      </c>
      <c r="BZ4" s="8">
        <f t="shared" si="1"/>
        <v>99.43735947539668</v>
      </c>
      <c r="CA4" s="8">
        <f t="shared" si="1"/>
        <v>0.9981777942196697</v>
      </c>
      <c r="CB4" s="8">
        <f t="shared" si="1"/>
        <v>0.4355372696163388</v>
      </c>
      <c r="CC4" s="9">
        <f t="shared" si="1"/>
        <v>100</v>
      </c>
      <c r="CD4" s="8">
        <f>Z4/$V4*100</f>
        <v>8.010119603505348</v>
      </c>
      <c r="CE4" s="8">
        <f>AA4/$V4*100</f>
        <v>22.22637779545095</v>
      </c>
      <c r="CF4" s="9">
        <f>AB4/$V4*100</f>
        <v>69.7635026010437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71" ht="14.25" customHeight="1">
      <c r="A5" s="156" t="s">
        <v>148</v>
      </c>
      <c r="O5" s="156" t="s">
        <v>143</v>
      </c>
      <c r="AC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AQ5" s="20" t="str">
        <f>$O$5</f>
        <v>注）統計表中、表頭の「※2関税等」は「輸入品に課される税・関税」であり、「※3（控除）消費税」は「（控除）総資本形成に係る消費税」である。</v>
      </c>
      <c r="BE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BS5" s="20" t="str">
        <f>$O$5</f>
        <v>注）統計表中、表頭の「※2関税等」は「輸入品に課される税・関税」であり、「※3（控除）消費税」は「（控除）総資本形成に係る消費税」である。</v>
      </c>
    </row>
    <row r="6" spans="2:28" ht="12"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</row>
    <row r="7" s="6" customFormat="1" ht="9" customHeight="1"/>
    <row r="8" spans="4:5" s="6" customFormat="1" ht="9" customHeight="1">
      <c r="D8" s="185"/>
      <c r="E8" s="185"/>
    </row>
    <row r="9" s="6" customFormat="1" ht="9" customHeight="1"/>
    <row r="10" s="6" customFormat="1" ht="9" customHeight="1"/>
    <row r="11" s="6" customFormat="1" ht="9" customHeight="1"/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10.5" customHeight="1"/>
    <row r="54" s="6" customFormat="1" ht="10.5" customHeight="1"/>
    <row r="55" s="6" customFormat="1" ht="10.5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.75" customHeight="1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5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R458"/>
  <sheetViews>
    <sheetView tabSelected="1" view="pageBreakPreview" zoomScaleNormal="140" zoomScaleSheetLayoutView="100" zoomScalePageLayoutView="0" workbookViewId="0" topLeftCell="A1">
      <selection activeCell="F22" sqref="F22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2.421875" style="32" bestFit="1" customWidth="1"/>
    <col min="15" max="15" width="2.00390625" style="32" customWidth="1"/>
    <col min="16" max="16" width="10.421875" style="48" customWidth="1"/>
    <col min="17" max="17" width="13.140625" style="32" customWidth="1"/>
    <col min="18" max="18" width="11.57421875" style="20" customWidth="1"/>
    <col min="19" max="21" width="11.8515625" style="20" customWidth="1"/>
    <col min="22" max="22" width="10.7109375" style="20" customWidth="1"/>
    <col min="23" max="23" width="10.00390625" style="20" customWidth="1"/>
    <col min="24" max="24" width="10.7109375" style="20" customWidth="1"/>
    <col min="25" max="25" width="11.140625" style="20" customWidth="1"/>
    <col min="26" max="26" width="13.57421875" style="20" customWidth="1"/>
    <col min="27" max="27" width="11.421875" style="20" customWidth="1"/>
    <col min="28" max="28" width="12.140625" style="20" customWidth="1"/>
    <col min="29" max="29" width="10.8515625" style="20" customWidth="1"/>
    <col min="30" max="30" width="1.28515625" style="32" customWidth="1"/>
    <col min="31" max="31" width="9.421875" style="20" customWidth="1"/>
    <col min="32" max="32" width="13.421875" style="52" customWidth="1"/>
    <col min="33" max="33" width="12.421875" style="48" customWidth="1"/>
    <col min="34" max="34" width="12.57421875" style="52" customWidth="1"/>
    <col min="35" max="35" width="12.57421875" style="20" customWidth="1"/>
    <col min="36" max="36" width="11.421875" style="20" customWidth="1"/>
    <col min="37" max="37" width="13.28125" style="20" customWidth="1"/>
    <col min="38" max="38" width="12.7109375" style="20" customWidth="1"/>
    <col min="39" max="39" width="14.28125" style="20" customWidth="1"/>
    <col min="40" max="40" width="11.7109375" style="20" customWidth="1"/>
    <col min="41" max="41" width="11.28125" style="20" customWidth="1"/>
    <col min="42" max="42" width="22.57421875" style="20" customWidth="1"/>
    <col min="43" max="43" width="9.140625" style="20" customWidth="1"/>
    <col min="44" max="54" width="11.421875" style="20" customWidth="1"/>
    <col min="55" max="55" width="11.8515625" style="48" customWidth="1"/>
    <col min="56" max="56" width="4.140625" style="20" customWidth="1"/>
    <col min="57" max="57" width="11.421875" style="32" customWidth="1"/>
    <col min="58" max="69" width="11.421875" style="20" customWidth="1"/>
    <col min="70" max="70" width="11.00390625" style="20" bestFit="1" customWidth="1"/>
    <col min="71" max="71" width="2.140625" style="20" customWidth="1"/>
    <col min="72" max="72" width="9.421875" style="20" customWidth="1"/>
    <col min="73" max="74" width="11.421875" style="48" customWidth="1"/>
    <col min="75" max="75" width="11.421875" style="52" customWidth="1"/>
    <col min="76" max="82" width="11.421875" style="20" customWidth="1"/>
    <col min="83" max="83" width="10.8515625" style="20" customWidth="1"/>
    <col min="84" max="93" width="11.421875" style="20" customWidth="1"/>
    <col min="94" max="94" width="18.28125" style="48" customWidth="1"/>
    <col min="95" max="95" width="12.7109375" style="48" customWidth="1"/>
    <col min="96" max="96" width="12.7109375" style="20" customWidth="1"/>
    <col min="97" max="97" width="11.421875" style="48" customWidth="1"/>
    <col min="98" max="109" width="11.421875" style="20" customWidth="1"/>
    <col min="110" max="110" width="11.421875" style="32" customWidth="1"/>
    <col min="111" max="111" width="11.421875" style="20" customWidth="1"/>
    <col min="112" max="113" width="11.421875" style="48" customWidth="1"/>
    <col min="114" max="114" width="11.421875" style="52" customWidth="1"/>
    <col min="115" max="119" width="11.421875" style="20" customWidth="1"/>
    <col min="120" max="121" width="11.28125" style="20" customWidth="1"/>
    <col min="122" max="16384" width="9.140625" style="20" customWidth="1"/>
  </cols>
  <sheetData>
    <row r="1" spans="2:120" ht="10.5" customHeight="1">
      <c r="B1" s="1" t="s">
        <v>130</v>
      </c>
      <c r="C1" s="55"/>
      <c r="D1" s="29" t="str">
        <f>'生産　H22'!$C$1</f>
        <v>平成22年度</v>
      </c>
      <c r="E1" s="2" t="s">
        <v>87</v>
      </c>
      <c r="F1" s="2"/>
      <c r="G1" s="1"/>
      <c r="H1" s="1"/>
      <c r="I1" s="1"/>
      <c r="J1" s="1"/>
      <c r="K1" s="1"/>
      <c r="L1" s="1"/>
      <c r="N1" s="3" t="s">
        <v>44</v>
      </c>
      <c r="O1" s="3"/>
      <c r="P1" s="33" t="str">
        <f>B1</f>
        <v>市町村民所得（93SNA）</v>
      </c>
      <c r="Q1" s="3"/>
      <c r="R1" s="30" t="str">
        <f>$D$1</f>
        <v>平成22年度</v>
      </c>
      <c r="S1" s="2" t="s">
        <v>47</v>
      </c>
      <c r="T1" s="1"/>
      <c r="U1" s="29"/>
      <c r="V1" s="2"/>
      <c r="W1" s="2"/>
      <c r="X1" s="1"/>
      <c r="Y1" s="1"/>
      <c r="Z1" s="1"/>
      <c r="AA1" s="1"/>
      <c r="AB1" s="1"/>
      <c r="AC1" s="3" t="s">
        <v>44</v>
      </c>
      <c r="AD1" s="3"/>
      <c r="AE1" s="1" t="s">
        <v>129</v>
      </c>
      <c r="AF1" s="3"/>
      <c r="AG1" s="30" t="str">
        <f>$D$1</f>
        <v>平成22年度</v>
      </c>
      <c r="AH1" s="2" t="s">
        <v>47</v>
      </c>
      <c r="AJ1" s="1"/>
      <c r="AK1" s="29"/>
      <c r="AL1" s="2"/>
      <c r="AM1" s="2"/>
      <c r="AN1" s="1"/>
      <c r="AO1" s="3" t="s">
        <v>44</v>
      </c>
      <c r="AP1" s="3"/>
      <c r="AQ1" s="1" t="str">
        <f>$B$1</f>
        <v>市町村民所得（93SNA）</v>
      </c>
      <c r="AS1" s="30" t="str">
        <f>$D$1</f>
        <v>平成22年度</v>
      </c>
      <c r="AT1" s="5" t="s">
        <v>46</v>
      </c>
      <c r="AU1" s="29"/>
      <c r="AV1" s="5"/>
      <c r="AW1" s="2"/>
      <c r="AX1" s="1"/>
      <c r="AY1" s="1"/>
      <c r="AZ1" s="1"/>
      <c r="BA1" s="3"/>
      <c r="BB1" s="1"/>
      <c r="BC1" s="3" t="s">
        <v>45</v>
      </c>
      <c r="BD1" s="1" t="str">
        <f>$B$1</f>
        <v>市町村民所得（93SNA）</v>
      </c>
      <c r="BE1" s="3"/>
      <c r="BF1" s="30" t="str">
        <f>$D$1</f>
        <v>平成22年度</v>
      </c>
      <c r="BG1" s="5" t="s">
        <v>46</v>
      </c>
      <c r="BH1" s="1"/>
      <c r="BI1" s="29"/>
      <c r="BJ1" s="5"/>
      <c r="BK1" s="2"/>
      <c r="BL1" s="3"/>
      <c r="BM1" s="1"/>
      <c r="BN1" s="1"/>
      <c r="BO1" s="1"/>
      <c r="BP1" s="1"/>
      <c r="BQ1" s="3" t="s">
        <v>45</v>
      </c>
      <c r="BR1" s="3"/>
      <c r="BS1" s="1"/>
      <c r="BT1" s="1" t="str">
        <f>$B$1</f>
        <v>市町村民所得（93SNA）</v>
      </c>
      <c r="BU1" s="3"/>
      <c r="BV1" s="30" t="str">
        <f>$D$1</f>
        <v>平成22年度</v>
      </c>
      <c r="BW1" s="5" t="s">
        <v>46</v>
      </c>
      <c r="BX1" s="1"/>
      <c r="BY1" s="1"/>
      <c r="BZ1" s="29"/>
      <c r="CA1" s="5"/>
      <c r="CB1" s="2"/>
      <c r="CC1" s="1"/>
      <c r="CD1" s="3" t="s">
        <v>45</v>
      </c>
      <c r="CE1" s="1" t="str">
        <f>$B$1</f>
        <v>市町村民所得（93SNA）</v>
      </c>
      <c r="CG1" s="30" t="str">
        <f>$D$1</f>
        <v>平成22年度</v>
      </c>
      <c r="CH1" s="2" t="s">
        <v>48</v>
      </c>
      <c r="CI1" s="29"/>
      <c r="CJ1" s="2"/>
      <c r="CK1" s="31"/>
      <c r="CL1" s="8"/>
      <c r="CM1" s="8"/>
      <c r="CN1" s="8"/>
      <c r="CO1" s="8"/>
      <c r="CP1" s="8"/>
      <c r="CQ1" s="3" t="s">
        <v>45</v>
      </c>
      <c r="CS1" s="1" t="str">
        <f>$B$1</f>
        <v>市町村民所得（93SNA）</v>
      </c>
      <c r="CT1" s="3"/>
      <c r="CU1" s="30" t="str">
        <f>$D$1</f>
        <v>平成22年度</v>
      </c>
      <c r="CV1" s="2" t="s">
        <v>48</v>
      </c>
      <c r="CW1" s="1"/>
      <c r="CX1" s="29"/>
      <c r="CY1" s="2"/>
      <c r="CZ1" s="31"/>
      <c r="DA1" s="8"/>
      <c r="DB1" s="8"/>
      <c r="DC1" s="8"/>
      <c r="DD1" s="8"/>
      <c r="DE1" s="8"/>
      <c r="DF1" s="3" t="s">
        <v>45</v>
      </c>
      <c r="DH1" s="1" t="str">
        <f>$B$1</f>
        <v>市町村民所得（93SNA）</v>
      </c>
      <c r="DI1" s="3"/>
      <c r="DJ1" s="30" t="str">
        <f>$D$1</f>
        <v>平成22年度</v>
      </c>
      <c r="DK1" s="2" t="s">
        <v>48</v>
      </c>
      <c r="DM1" s="1"/>
      <c r="DN1" s="29"/>
      <c r="DO1" s="2"/>
      <c r="DP1" s="3" t="s">
        <v>45</v>
      </c>
    </row>
    <row r="2" spans="2:121" ht="18" customHeight="1">
      <c r="B2" s="74"/>
      <c r="C2" s="108" t="s">
        <v>104</v>
      </c>
      <c r="D2" s="82"/>
      <c r="E2" s="82"/>
      <c r="F2" s="82"/>
      <c r="G2" s="83"/>
      <c r="H2" s="82" t="s">
        <v>105</v>
      </c>
      <c r="I2" s="82"/>
      <c r="J2" s="82"/>
      <c r="K2" s="82"/>
      <c r="L2" s="82"/>
      <c r="M2" s="109"/>
      <c r="N2" s="110"/>
      <c r="O2" s="1"/>
      <c r="P2" s="74"/>
      <c r="Q2" s="82"/>
      <c r="R2" s="82"/>
      <c r="S2" s="82"/>
      <c r="T2" s="82"/>
      <c r="U2" s="82"/>
      <c r="V2" s="82"/>
      <c r="W2" s="80"/>
      <c r="X2" s="80"/>
      <c r="Y2" s="83"/>
      <c r="Z2" s="124" t="s">
        <v>106</v>
      </c>
      <c r="AA2" s="82"/>
      <c r="AB2" s="82"/>
      <c r="AC2" s="83"/>
      <c r="AD2" s="1"/>
      <c r="AE2" s="74"/>
      <c r="AF2" s="82"/>
      <c r="AG2" s="82"/>
      <c r="AH2" s="82"/>
      <c r="AI2" s="82"/>
      <c r="AJ2" s="82"/>
      <c r="AK2" s="82"/>
      <c r="AL2" s="82"/>
      <c r="AM2" s="129" t="s">
        <v>34</v>
      </c>
      <c r="AN2" s="129" t="s">
        <v>107</v>
      </c>
      <c r="AO2" s="129" t="s">
        <v>35</v>
      </c>
      <c r="AP2" s="32"/>
      <c r="AQ2" s="74"/>
      <c r="AR2" s="159" t="s">
        <v>104</v>
      </c>
      <c r="AS2" s="82"/>
      <c r="AT2" s="82"/>
      <c r="AU2" s="82"/>
      <c r="AV2" s="83"/>
      <c r="AW2" s="82" t="s">
        <v>105</v>
      </c>
      <c r="AX2" s="82"/>
      <c r="AY2" s="82"/>
      <c r="AZ2" s="82"/>
      <c r="BA2" s="82"/>
      <c r="BB2" s="82"/>
      <c r="BC2" s="83"/>
      <c r="BE2" s="74"/>
      <c r="BF2" s="82"/>
      <c r="BG2" s="82"/>
      <c r="BH2" s="82"/>
      <c r="BI2" s="82"/>
      <c r="BJ2" s="82"/>
      <c r="BK2" s="82"/>
      <c r="BL2" s="80"/>
      <c r="BM2" s="80"/>
      <c r="BN2" s="83"/>
      <c r="BO2" s="124" t="s">
        <v>106</v>
      </c>
      <c r="BP2" s="82"/>
      <c r="BQ2" s="82"/>
      <c r="BR2" s="83"/>
      <c r="BS2" s="1"/>
      <c r="BT2" s="74"/>
      <c r="BU2" s="82"/>
      <c r="BV2" s="82"/>
      <c r="BW2" s="82"/>
      <c r="BX2" s="82"/>
      <c r="BY2" s="82"/>
      <c r="BZ2" s="82"/>
      <c r="CA2" s="82"/>
      <c r="CB2" s="128" t="s">
        <v>34</v>
      </c>
      <c r="CC2" s="129" t="s">
        <v>107</v>
      </c>
      <c r="CD2" s="129" t="s">
        <v>35</v>
      </c>
      <c r="CE2" s="161"/>
      <c r="CF2" s="125" t="s">
        <v>104</v>
      </c>
      <c r="CG2" s="82"/>
      <c r="CH2" s="82"/>
      <c r="CI2" s="82"/>
      <c r="CJ2" s="83"/>
      <c r="CK2" s="82" t="s">
        <v>105</v>
      </c>
      <c r="CL2" s="82"/>
      <c r="CM2" s="82"/>
      <c r="CN2" s="82"/>
      <c r="CO2" s="82"/>
      <c r="CP2" s="109"/>
      <c r="CQ2" s="110"/>
      <c r="CS2" s="74"/>
      <c r="CT2" s="82"/>
      <c r="CU2" s="82"/>
      <c r="CV2" s="82"/>
      <c r="CW2" s="82"/>
      <c r="CX2" s="82"/>
      <c r="CY2" s="82"/>
      <c r="CZ2" s="80"/>
      <c r="DA2" s="80"/>
      <c r="DB2" s="83"/>
      <c r="DC2" s="124" t="s">
        <v>106</v>
      </c>
      <c r="DD2" s="82"/>
      <c r="DE2" s="82"/>
      <c r="DF2" s="83"/>
      <c r="DH2" s="74"/>
      <c r="DI2" s="82"/>
      <c r="DJ2" s="82"/>
      <c r="DK2" s="82"/>
      <c r="DL2" s="82"/>
      <c r="DM2" s="82"/>
      <c r="DN2" s="82"/>
      <c r="DO2" s="82"/>
      <c r="DP2" s="128" t="s">
        <v>34</v>
      </c>
      <c r="DQ2" s="32"/>
    </row>
    <row r="3" spans="2:121" ht="15.75" customHeight="1">
      <c r="B3" s="107"/>
      <c r="C3" s="111"/>
      <c r="D3" s="74" t="s">
        <v>88</v>
      </c>
      <c r="E3" s="112" t="s">
        <v>89</v>
      </c>
      <c r="F3" s="82"/>
      <c r="G3" s="83"/>
      <c r="H3" s="113"/>
      <c r="I3" s="113"/>
      <c r="J3" s="113"/>
      <c r="K3" s="112" t="s">
        <v>90</v>
      </c>
      <c r="L3" s="82"/>
      <c r="M3" s="83"/>
      <c r="N3" s="74" t="s">
        <v>91</v>
      </c>
      <c r="O3" s="1"/>
      <c r="P3" s="76"/>
      <c r="Q3" s="82"/>
      <c r="R3" s="82"/>
      <c r="S3" s="82"/>
      <c r="T3" s="82"/>
      <c r="U3" s="82"/>
      <c r="V3" s="83"/>
      <c r="W3" s="112" t="s">
        <v>50</v>
      </c>
      <c r="X3" s="82"/>
      <c r="Y3" s="83"/>
      <c r="Z3" s="113"/>
      <c r="AA3" s="112" t="s">
        <v>56</v>
      </c>
      <c r="AB3" s="82"/>
      <c r="AC3" s="83"/>
      <c r="AD3" s="1"/>
      <c r="AE3" s="76"/>
      <c r="AF3" s="82" t="s">
        <v>57</v>
      </c>
      <c r="AG3" s="82"/>
      <c r="AH3" s="83"/>
      <c r="AI3" s="112" t="s">
        <v>92</v>
      </c>
      <c r="AJ3" s="82"/>
      <c r="AK3" s="82"/>
      <c r="AL3" s="82"/>
      <c r="AM3" s="107"/>
      <c r="AN3" s="107" t="s">
        <v>62</v>
      </c>
      <c r="AO3" s="132" t="s">
        <v>34</v>
      </c>
      <c r="AP3" s="32"/>
      <c r="AQ3" s="107"/>
      <c r="AR3" s="111"/>
      <c r="AS3" s="133" t="s">
        <v>88</v>
      </c>
      <c r="AT3" s="112" t="s">
        <v>89</v>
      </c>
      <c r="AU3" s="82"/>
      <c r="AV3" s="83"/>
      <c r="AW3" s="113"/>
      <c r="AX3" s="113"/>
      <c r="AY3" s="113"/>
      <c r="AZ3" s="112" t="s">
        <v>90</v>
      </c>
      <c r="BA3" s="82"/>
      <c r="BB3" s="83"/>
      <c r="BC3" s="83" t="s">
        <v>91</v>
      </c>
      <c r="BE3" s="76"/>
      <c r="BF3" s="82"/>
      <c r="BG3" s="82"/>
      <c r="BH3" s="82"/>
      <c r="BI3" s="82"/>
      <c r="BJ3" s="82"/>
      <c r="BK3" s="83"/>
      <c r="BL3" s="112" t="s">
        <v>50</v>
      </c>
      <c r="BM3" s="82"/>
      <c r="BN3" s="83"/>
      <c r="BO3" s="113"/>
      <c r="BP3" s="112" t="s">
        <v>56</v>
      </c>
      <c r="BQ3" s="82"/>
      <c r="BR3" s="83"/>
      <c r="BS3" s="1"/>
      <c r="BT3" s="76"/>
      <c r="BU3" s="82" t="s">
        <v>57</v>
      </c>
      <c r="BV3" s="82"/>
      <c r="BW3" s="83"/>
      <c r="BX3" s="112" t="s">
        <v>92</v>
      </c>
      <c r="BY3" s="82"/>
      <c r="BZ3" s="82"/>
      <c r="CA3" s="82"/>
      <c r="CB3" s="107"/>
      <c r="CC3" s="107"/>
      <c r="CD3" s="132" t="s">
        <v>34</v>
      </c>
      <c r="CE3" s="162"/>
      <c r="CF3" s="113"/>
      <c r="CG3" s="133" t="s">
        <v>88</v>
      </c>
      <c r="CH3" s="112" t="s">
        <v>89</v>
      </c>
      <c r="CI3" s="82"/>
      <c r="CJ3" s="83"/>
      <c r="CK3" s="113"/>
      <c r="CL3" s="113"/>
      <c r="CM3" s="113"/>
      <c r="CN3" s="112" t="s">
        <v>90</v>
      </c>
      <c r="CO3" s="82"/>
      <c r="CP3" s="83"/>
      <c r="CQ3" s="74" t="s">
        <v>91</v>
      </c>
      <c r="CS3" s="76"/>
      <c r="CT3" s="82"/>
      <c r="CU3" s="82"/>
      <c r="CV3" s="82"/>
      <c r="CW3" s="82"/>
      <c r="CX3" s="82"/>
      <c r="CY3" s="83"/>
      <c r="CZ3" s="112" t="s">
        <v>50</v>
      </c>
      <c r="DA3" s="82"/>
      <c r="DB3" s="83"/>
      <c r="DC3" s="113"/>
      <c r="DD3" s="112" t="s">
        <v>56</v>
      </c>
      <c r="DE3" s="82"/>
      <c r="DF3" s="83"/>
      <c r="DH3" s="76"/>
      <c r="DI3" s="82" t="s">
        <v>57</v>
      </c>
      <c r="DJ3" s="82"/>
      <c r="DK3" s="83"/>
      <c r="DL3" s="112" t="s">
        <v>92</v>
      </c>
      <c r="DM3" s="82"/>
      <c r="DN3" s="82"/>
      <c r="DO3" s="82"/>
      <c r="DP3" s="107"/>
      <c r="DQ3" s="32"/>
    </row>
    <row r="4" spans="2:121" ht="11.25" customHeight="1">
      <c r="B4" s="107"/>
      <c r="C4" s="114"/>
      <c r="D4" s="115"/>
      <c r="E4" s="114"/>
      <c r="F4" s="116"/>
      <c r="G4" s="117"/>
      <c r="H4" s="116"/>
      <c r="I4" s="118"/>
      <c r="J4" s="119"/>
      <c r="K4" s="114"/>
      <c r="L4" s="118"/>
      <c r="M4" s="119"/>
      <c r="N4" s="115"/>
      <c r="O4" s="33"/>
      <c r="P4" s="115"/>
      <c r="Q4" s="80" t="s">
        <v>51</v>
      </c>
      <c r="R4" s="125"/>
      <c r="S4" s="126"/>
      <c r="T4" s="127" t="s">
        <v>52</v>
      </c>
      <c r="U4" s="127" t="s">
        <v>93</v>
      </c>
      <c r="V4" s="128" t="s">
        <v>53</v>
      </c>
      <c r="W4" s="114"/>
      <c r="X4" s="118"/>
      <c r="Y4" s="119"/>
      <c r="Z4" s="116"/>
      <c r="AA4" s="114"/>
      <c r="AB4" s="129" t="s">
        <v>58</v>
      </c>
      <c r="AC4" s="129" t="s">
        <v>59</v>
      </c>
      <c r="AD4" s="4"/>
      <c r="AE4" s="107"/>
      <c r="AF4" s="116"/>
      <c r="AG4" s="129" t="s">
        <v>58</v>
      </c>
      <c r="AH4" s="129" t="s">
        <v>59</v>
      </c>
      <c r="AI4" s="114"/>
      <c r="AJ4" s="128" t="s">
        <v>60</v>
      </c>
      <c r="AK4" s="133" t="s">
        <v>94</v>
      </c>
      <c r="AL4" s="129" t="s">
        <v>61</v>
      </c>
      <c r="AM4" s="115"/>
      <c r="AN4" s="115"/>
      <c r="AO4" s="115"/>
      <c r="AP4" s="32"/>
      <c r="AQ4" s="107"/>
      <c r="AR4" s="114"/>
      <c r="AS4" s="115"/>
      <c r="AT4" s="114"/>
      <c r="AU4" s="116"/>
      <c r="AV4" s="117"/>
      <c r="AW4" s="116"/>
      <c r="AX4" s="118"/>
      <c r="AY4" s="119"/>
      <c r="AZ4" s="114"/>
      <c r="BA4" s="118"/>
      <c r="BB4" s="119"/>
      <c r="BC4" s="117"/>
      <c r="BE4" s="115"/>
      <c r="BF4" s="159" t="s">
        <v>51</v>
      </c>
      <c r="BG4" s="125"/>
      <c r="BH4" s="126"/>
      <c r="BI4" s="127" t="s">
        <v>52</v>
      </c>
      <c r="BJ4" s="127" t="s">
        <v>93</v>
      </c>
      <c r="BK4" s="128" t="s">
        <v>53</v>
      </c>
      <c r="BL4" s="114"/>
      <c r="BM4" s="118"/>
      <c r="BN4" s="119"/>
      <c r="BO4" s="116"/>
      <c r="BP4" s="114"/>
      <c r="BQ4" s="129" t="s">
        <v>58</v>
      </c>
      <c r="BR4" s="129" t="s">
        <v>59</v>
      </c>
      <c r="BS4" s="4"/>
      <c r="BT4" s="107"/>
      <c r="BU4" s="116"/>
      <c r="BV4" s="129" t="s">
        <v>58</v>
      </c>
      <c r="BW4" s="129" t="s">
        <v>59</v>
      </c>
      <c r="BX4" s="114"/>
      <c r="BY4" s="128" t="s">
        <v>60</v>
      </c>
      <c r="BZ4" s="133" t="s">
        <v>94</v>
      </c>
      <c r="CA4" s="129" t="s">
        <v>61</v>
      </c>
      <c r="CB4" s="115"/>
      <c r="CC4" s="115"/>
      <c r="CD4" s="115"/>
      <c r="CE4" s="162"/>
      <c r="CF4" s="116"/>
      <c r="CG4" s="115"/>
      <c r="CH4" s="114"/>
      <c r="CI4" s="116"/>
      <c r="CJ4" s="117"/>
      <c r="CK4" s="116"/>
      <c r="CL4" s="118"/>
      <c r="CM4" s="119"/>
      <c r="CN4" s="114"/>
      <c r="CO4" s="118"/>
      <c r="CP4" s="119"/>
      <c r="CQ4" s="115"/>
      <c r="CS4" s="115"/>
      <c r="CT4" s="159" t="s">
        <v>51</v>
      </c>
      <c r="CU4" s="125"/>
      <c r="CV4" s="126"/>
      <c r="CW4" s="127" t="s">
        <v>52</v>
      </c>
      <c r="CX4" s="127" t="s">
        <v>93</v>
      </c>
      <c r="CY4" s="128" t="s">
        <v>53</v>
      </c>
      <c r="CZ4" s="114"/>
      <c r="DA4" s="118"/>
      <c r="DB4" s="119"/>
      <c r="DC4" s="116"/>
      <c r="DD4" s="114"/>
      <c r="DE4" s="129" t="s">
        <v>58</v>
      </c>
      <c r="DF4" s="129" t="s">
        <v>59</v>
      </c>
      <c r="DH4" s="107"/>
      <c r="DI4" s="116"/>
      <c r="DJ4" s="129" t="s">
        <v>58</v>
      </c>
      <c r="DK4" s="129" t="s">
        <v>59</v>
      </c>
      <c r="DL4" s="114"/>
      <c r="DM4" s="128" t="s">
        <v>60</v>
      </c>
      <c r="DN4" s="133" t="s">
        <v>94</v>
      </c>
      <c r="DO4" s="129" t="s">
        <v>61</v>
      </c>
      <c r="DP4" s="115"/>
      <c r="DQ4" s="32"/>
    </row>
    <row r="5" spans="2:121" ht="12.75" customHeight="1">
      <c r="B5" s="75"/>
      <c r="C5" s="120"/>
      <c r="D5" s="75"/>
      <c r="E5" s="121"/>
      <c r="F5" s="122" t="s">
        <v>96</v>
      </c>
      <c r="G5" s="122" t="s">
        <v>97</v>
      </c>
      <c r="H5" s="84"/>
      <c r="I5" s="123" t="s">
        <v>54</v>
      </c>
      <c r="J5" s="123" t="s">
        <v>55</v>
      </c>
      <c r="K5" s="121"/>
      <c r="L5" s="123" t="s">
        <v>54</v>
      </c>
      <c r="M5" s="123" t="s">
        <v>55</v>
      </c>
      <c r="N5" s="75"/>
      <c r="O5" s="4"/>
      <c r="P5" s="75"/>
      <c r="Q5" s="84"/>
      <c r="R5" s="123" t="s">
        <v>54</v>
      </c>
      <c r="S5" s="123" t="s">
        <v>55</v>
      </c>
      <c r="T5" s="75"/>
      <c r="U5" s="130" t="s">
        <v>114</v>
      </c>
      <c r="V5" s="75"/>
      <c r="W5" s="121"/>
      <c r="X5" s="123" t="s">
        <v>54</v>
      </c>
      <c r="Y5" s="123" t="s">
        <v>55</v>
      </c>
      <c r="Z5" s="84"/>
      <c r="AA5" s="121"/>
      <c r="AB5" s="75" t="s">
        <v>98</v>
      </c>
      <c r="AC5" s="75"/>
      <c r="AD5" s="4"/>
      <c r="AE5" s="75"/>
      <c r="AF5" s="84"/>
      <c r="AG5" s="75" t="s">
        <v>98</v>
      </c>
      <c r="AH5" s="75"/>
      <c r="AI5" s="121"/>
      <c r="AJ5" s="75"/>
      <c r="AK5" s="134" t="s">
        <v>99</v>
      </c>
      <c r="AL5" s="75"/>
      <c r="AM5" s="75"/>
      <c r="AN5" s="75"/>
      <c r="AO5" s="75"/>
      <c r="AP5" s="32"/>
      <c r="AQ5" s="75"/>
      <c r="AR5" s="120"/>
      <c r="AS5" s="75"/>
      <c r="AT5" s="121"/>
      <c r="AU5" s="122" t="s">
        <v>96</v>
      </c>
      <c r="AV5" s="122" t="s">
        <v>97</v>
      </c>
      <c r="AW5" s="84"/>
      <c r="AX5" s="123" t="s">
        <v>54</v>
      </c>
      <c r="AY5" s="123" t="s">
        <v>55</v>
      </c>
      <c r="AZ5" s="121"/>
      <c r="BA5" s="123" t="s">
        <v>54</v>
      </c>
      <c r="BB5" s="123" t="s">
        <v>55</v>
      </c>
      <c r="BC5" s="145"/>
      <c r="BE5" s="75"/>
      <c r="BF5" s="121"/>
      <c r="BG5" s="123" t="s">
        <v>54</v>
      </c>
      <c r="BH5" s="123" t="s">
        <v>55</v>
      </c>
      <c r="BI5" s="75"/>
      <c r="BJ5" s="160" t="s">
        <v>114</v>
      </c>
      <c r="BK5" s="75"/>
      <c r="BL5" s="121"/>
      <c r="BM5" s="123" t="s">
        <v>54</v>
      </c>
      <c r="BN5" s="123" t="s">
        <v>55</v>
      </c>
      <c r="BO5" s="84"/>
      <c r="BP5" s="121"/>
      <c r="BQ5" s="75" t="s">
        <v>98</v>
      </c>
      <c r="BR5" s="75"/>
      <c r="BS5" s="4"/>
      <c r="BT5" s="75"/>
      <c r="BU5" s="84"/>
      <c r="BV5" s="75" t="s">
        <v>98</v>
      </c>
      <c r="BW5" s="75"/>
      <c r="BX5" s="121"/>
      <c r="BY5" s="75"/>
      <c r="BZ5" s="134" t="s">
        <v>99</v>
      </c>
      <c r="CA5" s="75"/>
      <c r="CB5" s="75"/>
      <c r="CC5" s="75"/>
      <c r="CD5" s="75"/>
      <c r="CE5" s="163"/>
      <c r="CF5" s="168"/>
      <c r="CG5" s="75"/>
      <c r="CH5" s="121"/>
      <c r="CI5" s="122" t="s">
        <v>96</v>
      </c>
      <c r="CJ5" s="122" t="s">
        <v>97</v>
      </c>
      <c r="CK5" s="84"/>
      <c r="CL5" s="123" t="s">
        <v>54</v>
      </c>
      <c r="CM5" s="123" t="s">
        <v>55</v>
      </c>
      <c r="CN5" s="121"/>
      <c r="CO5" s="123" t="s">
        <v>54</v>
      </c>
      <c r="CP5" s="123" t="s">
        <v>55</v>
      </c>
      <c r="CQ5" s="75"/>
      <c r="CS5" s="75"/>
      <c r="CT5" s="121"/>
      <c r="CU5" s="123" t="s">
        <v>54</v>
      </c>
      <c r="CV5" s="123" t="s">
        <v>55</v>
      </c>
      <c r="CW5" s="75"/>
      <c r="CX5" s="160" t="s">
        <v>114</v>
      </c>
      <c r="CY5" s="75"/>
      <c r="CZ5" s="121"/>
      <c r="DA5" s="123" t="s">
        <v>54</v>
      </c>
      <c r="DB5" s="123" t="s">
        <v>55</v>
      </c>
      <c r="DC5" s="84"/>
      <c r="DD5" s="121"/>
      <c r="DE5" s="75" t="s">
        <v>98</v>
      </c>
      <c r="DF5" s="75"/>
      <c r="DH5" s="75"/>
      <c r="DI5" s="84"/>
      <c r="DJ5" s="75" t="s">
        <v>98</v>
      </c>
      <c r="DK5" s="75"/>
      <c r="DL5" s="121"/>
      <c r="DM5" s="75"/>
      <c r="DN5" s="134" t="s">
        <v>99</v>
      </c>
      <c r="DO5" s="75"/>
      <c r="DP5" s="75"/>
      <c r="DQ5" s="32"/>
    </row>
    <row r="6" spans="2:121" ht="10.5" customHeight="1">
      <c r="B6" s="76" t="s">
        <v>5</v>
      </c>
      <c r="C6" s="1">
        <v>98639316</v>
      </c>
      <c r="D6" s="1">
        <v>83293894</v>
      </c>
      <c r="E6" s="1">
        <v>15345422</v>
      </c>
      <c r="F6" s="1">
        <v>12080614</v>
      </c>
      <c r="G6" s="1">
        <v>3264808</v>
      </c>
      <c r="H6" s="1">
        <v>8170718</v>
      </c>
      <c r="I6" s="1">
        <v>10381967</v>
      </c>
      <c r="J6" s="1">
        <v>2211249</v>
      </c>
      <c r="K6" s="1">
        <v>-584109</v>
      </c>
      <c r="L6" s="1">
        <v>1237700</v>
      </c>
      <c r="M6" s="1">
        <v>1821809</v>
      </c>
      <c r="N6" s="7">
        <v>8422799</v>
      </c>
      <c r="O6" s="1"/>
      <c r="P6" s="76" t="s">
        <v>5</v>
      </c>
      <c r="Q6" s="1">
        <v>3228003</v>
      </c>
      <c r="R6" s="1">
        <v>3568137</v>
      </c>
      <c r="S6" s="1">
        <v>340134</v>
      </c>
      <c r="T6" s="1">
        <v>459517</v>
      </c>
      <c r="U6" s="1">
        <v>4144350</v>
      </c>
      <c r="V6" s="1">
        <v>590929</v>
      </c>
      <c r="W6" s="1">
        <v>332028</v>
      </c>
      <c r="X6" s="1">
        <v>381334</v>
      </c>
      <c r="Y6" s="1">
        <v>49306</v>
      </c>
      <c r="Z6" s="1">
        <v>44010252.96919148</v>
      </c>
      <c r="AA6" s="1">
        <v>19013189.969191477</v>
      </c>
      <c r="AB6" s="1">
        <v>17350141.81429537</v>
      </c>
      <c r="AC6" s="7">
        <v>1663048.1548961054</v>
      </c>
      <c r="AD6" s="1">
        <v>0</v>
      </c>
      <c r="AE6" s="76" t="s">
        <v>5</v>
      </c>
      <c r="AF6" s="1">
        <v>66030</v>
      </c>
      <c r="AG6" s="1">
        <v>-213007</v>
      </c>
      <c r="AH6" s="1">
        <v>279037</v>
      </c>
      <c r="AI6" s="1">
        <v>24931033</v>
      </c>
      <c r="AJ6" s="1">
        <v>3831870</v>
      </c>
      <c r="AK6" s="1">
        <v>4048020</v>
      </c>
      <c r="AL6" s="1">
        <v>17051143</v>
      </c>
      <c r="AM6" s="1">
        <v>150820286.9691915</v>
      </c>
      <c r="AN6" s="1">
        <v>69541</v>
      </c>
      <c r="AO6" s="7">
        <v>2168.7966375115616</v>
      </c>
      <c r="AQ6" s="76" t="s">
        <v>5</v>
      </c>
      <c r="AR6" s="8">
        <v>-1.6571150244663522</v>
      </c>
      <c r="AS6" s="8">
        <v>-2.0174912893281274</v>
      </c>
      <c r="AT6" s="8">
        <v>0.3461700532104529</v>
      </c>
      <c r="AU6" s="8">
        <v>4.860160285538453</v>
      </c>
      <c r="AV6" s="8">
        <v>-13.44150820537919</v>
      </c>
      <c r="AW6" s="8">
        <v>5.633944482539998</v>
      </c>
      <c r="AX6" s="8">
        <v>4.500006844560829</v>
      </c>
      <c r="AY6" s="8">
        <v>0.5131456935580647</v>
      </c>
      <c r="AZ6" s="8">
        <v>-25.130462724935732</v>
      </c>
      <c r="BA6" s="8">
        <v>5.4452050418091895</v>
      </c>
      <c r="BB6" s="8">
        <v>11.046303605116467</v>
      </c>
      <c r="BC6" s="8">
        <v>6.728801384022888</v>
      </c>
      <c r="BD6" s="169"/>
      <c r="BE6" s="164" t="s">
        <v>5</v>
      </c>
      <c r="BF6" s="8">
        <v>7.210461446283722</v>
      </c>
      <c r="BG6" s="8">
        <v>1.616575624406749</v>
      </c>
      <c r="BH6" s="8">
        <v>-32.03708513996843</v>
      </c>
      <c r="BI6" s="8">
        <v>70.31890525504267</v>
      </c>
      <c r="BJ6" s="8">
        <v>-3.5754570007054407</v>
      </c>
      <c r="BK6" s="8">
        <v>88.76384753970586</v>
      </c>
      <c r="BL6" s="8">
        <v>7.119973932036173</v>
      </c>
      <c r="BM6" s="8">
        <v>3.380649778780255</v>
      </c>
      <c r="BN6" s="8">
        <v>-16.29573041337747</v>
      </c>
      <c r="BO6" s="8">
        <v>19.164528170360114</v>
      </c>
      <c r="BP6" s="39">
        <v>47.383910179398306</v>
      </c>
      <c r="BQ6" s="39">
        <v>49.35536207121017</v>
      </c>
      <c r="BR6" s="9">
        <v>29.54442574376533</v>
      </c>
      <c r="BS6" s="1"/>
      <c r="BT6" s="76" t="s">
        <v>5</v>
      </c>
      <c r="BU6" s="8">
        <v>156.0711950475964</v>
      </c>
      <c r="BV6" s="8">
        <v>55.33789025643176</v>
      </c>
      <c r="BW6" s="8">
        <v>-22.310388702811213</v>
      </c>
      <c r="BX6" s="8">
        <v>3.2355744407590454</v>
      </c>
      <c r="BY6" s="8">
        <v>13.293953084896179</v>
      </c>
      <c r="BZ6" s="8">
        <v>3.52213925602525</v>
      </c>
      <c r="CA6" s="8">
        <v>1.150973457984109</v>
      </c>
      <c r="CB6" s="8">
        <v>4.036444531894041</v>
      </c>
      <c r="CC6" s="8">
        <v>-0.6599717154979072</v>
      </c>
      <c r="CD6" s="40">
        <v>4.7276171836208745</v>
      </c>
      <c r="CE6" s="164" t="s">
        <v>5</v>
      </c>
      <c r="CF6" s="8">
        <f>C6/$AM6*100</f>
        <v>65.40188855372577</v>
      </c>
      <c r="CG6" s="8">
        <f aca="true" t="shared" si="0" ref="CG6:CQ6">D6/$AM6*100</f>
        <v>55.22724805384749</v>
      </c>
      <c r="CH6" s="8">
        <f t="shared" si="0"/>
        <v>10.17464049987828</v>
      </c>
      <c r="CI6" s="8">
        <f t="shared" si="0"/>
        <v>8.009939672418037</v>
      </c>
      <c r="CJ6" s="8">
        <f t="shared" si="0"/>
        <v>2.1647008274602424</v>
      </c>
      <c r="CK6" s="8">
        <f t="shared" si="0"/>
        <v>5.4175191973139905</v>
      </c>
      <c r="CL6" s="8">
        <f t="shared" si="0"/>
        <v>6.883667448611044</v>
      </c>
      <c r="CM6" s="8">
        <f t="shared" si="0"/>
        <v>1.4661482512970543</v>
      </c>
      <c r="CN6" s="8">
        <f t="shared" si="0"/>
        <v>-0.38728808420800687</v>
      </c>
      <c r="CO6" s="8">
        <f t="shared" si="0"/>
        <v>0.8206455675640165</v>
      </c>
      <c r="CP6" s="8">
        <f t="shared" si="0"/>
        <v>1.2079336517720234</v>
      </c>
      <c r="CQ6" s="9">
        <f t="shared" si="0"/>
        <v>5.584659178987341</v>
      </c>
      <c r="CS6" s="164" t="s">
        <v>5</v>
      </c>
      <c r="CT6" s="37">
        <f aca="true" t="shared" si="1" ref="CT6:DF6">Q6/$AM6*100</f>
        <v>2.140297611726063</v>
      </c>
      <c r="CU6" s="37">
        <f t="shared" si="1"/>
        <v>2.3658203227851398</v>
      </c>
      <c r="CV6" s="37">
        <f t="shared" si="1"/>
        <v>0.22552271105907667</v>
      </c>
      <c r="CW6" s="37">
        <f t="shared" si="1"/>
        <v>0.3046785079343251</v>
      </c>
      <c r="CX6" s="37">
        <f t="shared" si="1"/>
        <v>2.747873037031536</v>
      </c>
      <c r="CY6" s="37">
        <f t="shared" si="1"/>
        <v>0.3918100222954163</v>
      </c>
      <c r="CZ6" s="37">
        <f t="shared" si="1"/>
        <v>0.22014810253465725</v>
      </c>
      <c r="DA6" s="37">
        <f t="shared" si="1"/>
        <v>0.2528399910006114</v>
      </c>
      <c r="DB6" s="37">
        <f t="shared" si="1"/>
        <v>0.03269188846595411</v>
      </c>
      <c r="DC6" s="37">
        <f t="shared" si="1"/>
        <v>29.180592248960235</v>
      </c>
      <c r="DD6" s="37">
        <f t="shared" si="1"/>
        <v>12.606520217718028</v>
      </c>
      <c r="DE6" s="8">
        <f t="shared" si="1"/>
        <v>11.503851479767794</v>
      </c>
      <c r="DF6" s="9">
        <f t="shared" si="1"/>
        <v>1.1026687379502342</v>
      </c>
      <c r="DH6" s="164" t="s">
        <v>5</v>
      </c>
      <c r="DI6" s="8">
        <f aca="true" t="shared" si="2" ref="DI6:DP6">AF6/$AM6*100</f>
        <v>0.043780582391736295</v>
      </c>
      <c r="DJ6" s="8">
        <f t="shared" si="2"/>
        <v>-0.14123232642006017</v>
      </c>
      <c r="DK6" s="8">
        <f t="shared" si="2"/>
        <v>0.18501290881179647</v>
      </c>
      <c r="DL6" s="8">
        <f t="shared" si="2"/>
        <v>16.53029144885047</v>
      </c>
      <c r="DM6" s="8">
        <f t="shared" si="2"/>
        <v>2.5406860555720514</v>
      </c>
      <c r="DN6" s="8">
        <f t="shared" si="2"/>
        <v>2.6840023191488167</v>
      </c>
      <c r="DO6" s="8">
        <f t="shared" si="2"/>
        <v>11.305603074129602</v>
      </c>
      <c r="DP6" s="173">
        <f t="shared" si="2"/>
        <v>100</v>
      </c>
      <c r="DQ6" s="21"/>
    </row>
    <row r="7" spans="3:113" s="6" customFormat="1" ht="12.75" customHeight="1">
      <c r="C7" s="186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7"/>
      <c r="O7" s="187"/>
      <c r="P7" s="188"/>
      <c r="Q7" s="187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7"/>
      <c r="AE7" s="185"/>
      <c r="AF7" s="189"/>
      <c r="AG7" s="188"/>
      <c r="AH7" s="185"/>
      <c r="AI7" s="185"/>
      <c r="AJ7" s="185"/>
      <c r="AK7" s="185"/>
      <c r="AL7" s="185"/>
      <c r="AM7" s="185"/>
      <c r="AN7" s="185"/>
      <c r="AO7" s="185"/>
      <c r="BC7" s="53"/>
      <c r="BE7" s="21"/>
      <c r="BU7" s="53"/>
      <c r="BV7" s="53"/>
      <c r="CP7" s="53"/>
      <c r="CQ7" s="53"/>
      <c r="CS7" s="53"/>
      <c r="DF7" s="21"/>
      <c r="DH7" s="53"/>
      <c r="DI7" s="53"/>
    </row>
    <row r="8" spans="14:113" s="6" customFormat="1" ht="9" customHeight="1">
      <c r="N8" s="21"/>
      <c r="O8" s="21"/>
      <c r="P8" s="53"/>
      <c r="Q8" s="21"/>
      <c r="AD8" s="21"/>
      <c r="AF8" s="54"/>
      <c r="AG8" s="53"/>
      <c r="BC8" s="53"/>
      <c r="BE8" s="21"/>
      <c r="BU8" s="53"/>
      <c r="BV8" s="53"/>
      <c r="CP8" s="53"/>
      <c r="CQ8" s="53"/>
      <c r="CS8" s="53"/>
      <c r="DF8" s="21"/>
      <c r="DH8" s="53"/>
      <c r="DI8" s="53"/>
    </row>
    <row r="9" spans="14:113" s="6" customFormat="1" ht="9" customHeight="1">
      <c r="N9" s="21"/>
      <c r="O9" s="21"/>
      <c r="P9" s="53"/>
      <c r="Q9" s="21"/>
      <c r="AD9" s="21"/>
      <c r="AF9" s="54"/>
      <c r="AG9" s="53"/>
      <c r="BC9" s="53"/>
      <c r="BE9" s="21"/>
      <c r="BU9" s="53"/>
      <c r="BV9" s="53"/>
      <c r="CP9" s="53"/>
      <c r="CQ9" s="53"/>
      <c r="CS9" s="53"/>
      <c r="DF9" s="21"/>
      <c r="DH9" s="53"/>
      <c r="DI9" s="53"/>
    </row>
    <row r="10" spans="14:113" s="6" customFormat="1" ht="9" customHeight="1">
      <c r="N10" s="21"/>
      <c r="O10" s="21"/>
      <c r="P10" s="53"/>
      <c r="Q10" s="21"/>
      <c r="AD10" s="21"/>
      <c r="AF10" s="54"/>
      <c r="AG10" s="53"/>
      <c r="BC10" s="53"/>
      <c r="BE10" s="21"/>
      <c r="BU10" s="53"/>
      <c r="BV10" s="53"/>
      <c r="CP10" s="53"/>
      <c r="CQ10" s="53"/>
      <c r="CS10" s="53"/>
      <c r="DF10" s="21"/>
      <c r="DH10" s="53"/>
      <c r="DI10" s="53"/>
    </row>
    <row r="11" spans="14:113" s="6" customFormat="1" ht="9" customHeight="1">
      <c r="N11" s="21"/>
      <c r="O11" s="21"/>
      <c r="P11" s="53"/>
      <c r="Q11" s="21"/>
      <c r="AD11" s="21"/>
      <c r="AF11" s="54"/>
      <c r="AG11" s="53"/>
      <c r="BC11" s="53"/>
      <c r="BE11" s="21"/>
      <c r="BU11" s="53"/>
      <c r="BV11" s="53"/>
      <c r="CP11" s="53"/>
      <c r="CQ11" s="53"/>
      <c r="CS11" s="53"/>
      <c r="DF11" s="21"/>
      <c r="DH11" s="53"/>
      <c r="DI11" s="53"/>
    </row>
    <row r="12" spans="14:113" s="6" customFormat="1" ht="9" customHeight="1">
      <c r="N12" s="21"/>
      <c r="O12" s="21"/>
      <c r="P12" s="53"/>
      <c r="Q12" s="21"/>
      <c r="AD12" s="21"/>
      <c r="AF12" s="54"/>
      <c r="AG12" s="53"/>
      <c r="BC12" s="53"/>
      <c r="BE12" s="21"/>
      <c r="BU12" s="53"/>
      <c r="BV12" s="53"/>
      <c r="CP12" s="53"/>
      <c r="CQ12" s="53"/>
      <c r="CS12" s="53"/>
      <c r="DF12" s="21"/>
      <c r="DH12" s="53"/>
      <c r="DI12" s="53"/>
    </row>
    <row r="13" spans="14:113" s="6" customFormat="1" ht="9" customHeight="1">
      <c r="N13" s="21"/>
      <c r="O13" s="21"/>
      <c r="P13" s="53"/>
      <c r="Q13" s="21"/>
      <c r="AD13" s="21"/>
      <c r="AF13" s="54"/>
      <c r="AG13" s="53"/>
      <c r="BC13" s="53"/>
      <c r="BE13" s="21"/>
      <c r="BU13" s="53"/>
      <c r="BV13" s="53"/>
      <c r="CP13" s="53"/>
      <c r="CQ13" s="53"/>
      <c r="CS13" s="53"/>
      <c r="DF13" s="21"/>
      <c r="DH13" s="53"/>
      <c r="DI13" s="53"/>
    </row>
    <row r="14" spans="14:113" s="6" customFormat="1" ht="9" customHeight="1">
      <c r="N14" s="21"/>
      <c r="O14" s="21"/>
      <c r="P14" s="53"/>
      <c r="Q14" s="21"/>
      <c r="AD14" s="21"/>
      <c r="AF14" s="54"/>
      <c r="AG14" s="53"/>
      <c r="BC14" s="53"/>
      <c r="BE14" s="21"/>
      <c r="BU14" s="53"/>
      <c r="BV14" s="53"/>
      <c r="CP14" s="53"/>
      <c r="CQ14" s="53"/>
      <c r="CS14" s="53"/>
      <c r="DF14" s="21"/>
      <c r="DH14" s="53"/>
      <c r="DI14" s="53"/>
    </row>
    <row r="15" spans="14:113" s="6" customFormat="1" ht="9" customHeight="1">
      <c r="N15" s="21"/>
      <c r="O15" s="21"/>
      <c r="P15" s="53"/>
      <c r="Q15" s="21"/>
      <c r="AD15" s="21"/>
      <c r="AF15" s="54"/>
      <c r="AG15" s="53"/>
      <c r="BC15" s="53"/>
      <c r="BE15" s="21"/>
      <c r="BU15" s="53"/>
      <c r="BV15" s="53"/>
      <c r="CP15" s="53"/>
      <c r="CQ15" s="53"/>
      <c r="CS15" s="53"/>
      <c r="DF15" s="21"/>
      <c r="DH15" s="53"/>
      <c r="DI15" s="53"/>
    </row>
    <row r="16" spans="14:113" s="6" customFormat="1" ht="9" customHeight="1">
      <c r="N16" s="21"/>
      <c r="O16" s="21"/>
      <c r="P16" s="53"/>
      <c r="Q16" s="21"/>
      <c r="AD16" s="21"/>
      <c r="AF16" s="54"/>
      <c r="AG16" s="53"/>
      <c r="BC16" s="53"/>
      <c r="BE16" s="21"/>
      <c r="BU16" s="53"/>
      <c r="BV16" s="53"/>
      <c r="CP16" s="53"/>
      <c r="CQ16" s="53"/>
      <c r="CS16" s="53"/>
      <c r="DF16" s="21"/>
      <c r="DH16" s="53"/>
      <c r="DI16" s="53"/>
    </row>
    <row r="17" spans="14:113" s="6" customFormat="1" ht="9" customHeight="1">
      <c r="N17" s="21"/>
      <c r="O17" s="21"/>
      <c r="P17" s="53"/>
      <c r="Q17" s="21"/>
      <c r="AD17" s="21"/>
      <c r="AF17" s="54"/>
      <c r="AG17" s="53"/>
      <c r="BC17" s="53"/>
      <c r="BE17" s="21"/>
      <c r="BU17" s="53"/>
      <c r="BV17" s="53"/>
      <c r="CP17" s="53"/>
      <c r="CQ17" s="53"/>
      <c r="CS17" s="53"/>
      <c r="DF17" s="21"/>
      <c r="DH17" s="53"/>
      <c r="DI17" s="53"/>
    </row>
    <row r="18" spans="14:113" s="6" customFormat="1" ht="9" customHeight="1">
      <c r="N18" s="21"/>
      <c r="O18" s="21"/>
      <c r="P18" s="53"/>
      <c r="Q18" s="21"/>
      <c r="AD18" s="21"/>
      <c r="AF18" s="54"/>
      <c r="AG18" s="53"/>
      <c r="BC18" s="53"/>
      <c r="BE18" s="21"/>
      <c r="BU18" s="53"/>
      <c r="BV18" s="53"/>
      <c r="CP18" s="53"/>
      <c r="CQ18" s="53"/>
      <c r="CS18" s="53"/>
      <c r="DF18" s="21"/>
      <c r="DH18" s="53"/>
      <c r="DI18" s="53"/>
    </row>
    <row r="19" spans="14:113" s="6" customFormat="1" ht="9" customHeight="1">
      <c r="N19" s="21"/>
      <c r="O19" s="21"/>
      <c r="P19" s="53"/>
      <c r="Q19" s="21"/>
      <c r="AD19" s="21"/>
      <c r="AF19" s="54"/>
      <c r="AG19" s="53"/>
      <c r="BC19" s="53"/>
      <c r="BE19" s="21"/>
      <c r="BU19" s="53"/>
      <c r="BV19" s="53"/>
      <c r="CP19" s="53"/>
      <c r="CQ19" s="53"/>
      <c r="CS19" s="53"/>
      <c r="DF19" s="21"/>
      <c r="DH19" s="53"/>
      <c r="DI19" s="53"/>
    </row>
    <row r="20" spans="14:113" s="6" customFormat="1" ht="9" customHeight="1">
      <c r="N20" s="21"/>
      <c r="O20" s="21"/>
      <c r="P20" s="53"/>
      <c r="Q20" s="21"/>
      <c r="AD20" s="21"/>
      <c r="AF20" s="54"/>
      <c r="AG20" s="53"/>
      <c r="BC20" s="53"/>
      <c r="BE20" s="21"/>
      <c r="BU20" s="53"/>
      <c r="BV20" s="53"/>
      <c r="CP20" s="53"/>
      <c r="CQ20" s="53"/>
      <c r="CS20" s="53"/>
      <c r="DF20" s="21"/>
      <c r="DH20" s="53"/>
      <c r="DI20" s="53"/>
    </row>
    <row r="21" spans="14:113" s="6" customFormat="1" ht="9" customHeight="1">
      <c r="N21" s="21"/>
      <c r="O21" s="21"/>
      <c r="P21" s="53"/>
      <c r="Q21" s="21"/>
      <c r="AD21" s="21"/>
      <c r="AF21" s="54"/>
      <c r="AG21" s="53"/>
      <c r="BC21" s="53"/>
      <c r="BE21" s="21"/>
      <c r="BU21" s="53"/>
      <c r="BV21" s="53"/>
      <c r="CP21" s="53"/>
      <c r="CQ21" s="53"/>
      <c r="CS21" s="53"/>
      <c r="DF21" s="21"/>
      <c r="DH21" s="53"/>
      <c r="DI21" s="53"/>
    </row>
    <row r="22" spans="14:113" s="6" customFormat="1" ht="9" customHeight="1">
      <c r="N22" s="21"/>
      <c r="O22" s="21"/>
      <c r="P22" s="53"/>
      <c r="Q22" s="21"/>
      <c r="AD22" s="21"/>
      <c r="AF22" s="54"/>
      <c r="AG22" s="53"/>
      <c r="BC22" s="53"/>
      <c r="BE22" s="21"/>
      <c r="BU22" s="53"/>
      <c r="BV22" s="53"/>
      <c r="CP22" s="53"/>
      <c r="CQ22" s="53"/>
      <c r="CS22" s="53"/>
      <c r="DF22" s="21"/>
      <c r="DH22" s="53"/>
      <c r="DI22" s="53"/>
    </row>
    <row r="23" spans="14:113" s="6" customFormat="1" ht="9" customHeight="1">
      <c r="N23" s="21"/>
      <c r="O23" s="21"/>
      <c r="P23" s="53"/>
      <c r="Q23" s="21"/>
      <c r="AD23" s="21"/>
      <c r="AF23" s="54"/>
      <c r="AG23" s="53"/>
      <c r="BC23" s="53"/>
      <c r="BE23" s="21"/>
      <c r="BU23" s="53"/>
      <c r="BV23" s="53"/>
      <c r="CP23" s="53"/>
      <c r="CQ23" s="53"/>
      <c r="CS23" s="53"/>
      <c r="DF23" s="21"/>
      <c r="DH23" s="53"/>
      <c r="DI23" s="53"/>
    </row>
    <row r="24" spans="14:113" s="6" customFormat="1" ht="9" customHeight="1">
      <c r="N24" s="21"/>
      <c r="O24" s="21"/>
      <c r="P24" s="53"/>
      <c r="Q24" s="21"/>
      <c r="AD24" s="21"/>
      <c r="AF24" s="54"/>
      <c r="AG24" s="53"/>
      <c r="BC24" s="53"/>
      <c r="BE24" s="21"/>
      <c r="BU24" s="53"/>
      <c r="BV24" s="53"/>
      <c r="CP24" s="53"/>
      <c r="CQ24" s="53"/>
      <c r="CS24" s="53"/>
      <c r="DF24" s="21"/>
      <c r="DH24" s="53"/>
      <c r="DI24" s="53"/>
    </row>
    <row r="25" spans="14:113" s="6" customFormat="1" ht="9" customHeight="1">
      <c r="N25" s="21"/>
      <c r="O25" s="21"/>
      <c r="P25" s="53"/>
      <c r="Q25" s="21"/>
      <c r="AD25" s="21"/>
      <c r="AF25" s="54"/>
      <c r="AG25" s="53"/>
      <c r="BC25" s="53"/>
      <c r="BE25" s="21"/>
      <c r="BU25" s="53"/>
      <c r="BV25" s="53"/>
      <c r="CP25" s="53"/>
      <c r="CQ25" s="53"/>
      <c r="CS25" s="53"/>
      <c r="DF25" s="21"/>
      <c r="DH25" s="53"/>
      <c r="DI25" s="53"/>
    </row>
    <row r="26" spans="14:113" s="6" customFormat="1" ht="9" customHeight="1">
      <c r="N26" s="21"/>
      <c r="O26" s="21"/>
      <c r="P26" s="53"/>
      <c r="Q26" s="21"/>
      <c r="AD26" s="21"/>
      <c r="AF26" s="54"/>
      <c r="AG26" s="53"/>
      <c r="BC26" s="53"/>
      <c r="BE26" s="21"/>
      <c r="BU26" s="53"/>
      <c r="BV26" s="53"/>
      <c r="CP26" s="53"/>
      <c r="CQ26" s="53"/>
      <c r="CS26" s="53"/>
      <c r="DF26" s="21"/>
      <c r="DH26" s="53"/>
      <c r="DI26" s="53"/>
    </row>
    <row r="27" spans="14:113" s="6" customFormat="1" ht="9" customHeight="1">
      <c r="N27" s="21"/>
      <c r="O27" s="21"/>
      <c r="P27" s="53"/>
      <c r="Q27" s="21"/>
      <c r="AD27" s="21"/>
      <c r="AF27" s="54"/>
      <c r="AG27" s="53"/>
      <c r="BC27" s="53"/>
      <c r="BE27" s="21"/>
      <c r="BU27" s="53"/>
      <c r="BV27" s="53"/>
      <c r="CP27" s="53"/>
      <c r="CQ27" s="53"/>
      <c r="CS27" s="53"/>
      <c r="DF27" s="21"/>
      <c r="DH27" s="53"/>
      <c r="DI27" s="53"/>
    </row>
    <row r="28" spans="14:113" s="6" customFormat="1" ht="9" customHeight="1">
      <c r="N28" s="21"/>
      <c r="O28" s="21"/>
      <c r="P28" s="53"/>
      <c r="Q28" s="21"/>
      <c r="AD28" s="21"/>
      <c r="AF28" s="54"/>
      <c r="AG28" s="53"/>
      <c r="BC28" s="53"/>
      <c r="BE28" s="21"/>
      <c r="BU28" s="53"/>
      <c r="BV28" s="53"/>
      <c r="CP28" s="53"/>
      <c r="CQ28" s="53"/>
      <c r="CS28" s="53"/>
      <c r="DF28" s="21"/>
      <c r="DH28" s="53"/>
      <c r="DI28" s="53"/>
    </row>
    <row r="29" spans="14:113" s="6" customFormat="1" ht="9" customHeight="1">
      <c r="N29" s="21"/>
      <c r="O29" s="21"/>
      <c r="P29" s="53"/>
      <c r="Q29" s="21"/>
      <c r="AD29" s="21"/>
      <c r="AF29" s="54"/>
      <c r="AG29" s="53"/>
      <c r="BC29" s="53"/>
      <c r="BE29" s="21"/>
      <c r="BU29" s="53"/>
      <c r="BV29" s="53"/>
      <c r="CP29" s="53"/>
      <c r="CQ29" s="53"/>
      <c r="CS29" s="53"/>
      <c r="DF29" s="21"/>
      <c r="DH29" s="53"/>
      <c r="DI29" s="53"/>
    </row>
    <row r="30" spans="14:113" s="6" customFormat="1" ht="9" customHeight="1">
      <c r="N30" s="21"/>
      <c r="O30" s="21"/>
      <c r="P30" s="53"/>
      <c r="Q30" s="21"/>
      <c r="AD30" s="21"/>
      <c r="AF30" s="54"/>
      <c r="AG30" s="53"/>
      <c r="BC30" s="53"/>
      <c r="BE30" s="21"/>
      <c r="BU30" s="53"/>
      <c r="BV30" s="53"/>
      <c r="CP30" s="53"/>
      <c r="CQ30" s="53"/>
      <c r="CS30" s="53"/>
      <c r="DF30" s="21"/>
      <c r="DH30" s="53"/>
      <c r="DI30" s="53"/>
    </row>
    <row r="31" spans="14:113" s="6" customFormat="1" ht="9" customHeight="1">
      <c r="N31" s="21"/>
      <c r="O31" s="21"/>
      <c r="P31" s="53"/>
      <c r="Q31" s="21"/>
      <c r="AD31" s="21"/>
      <c r="AF31" s="54"/>
      <c r="AG31" s="53"/>
      <c r="BC31" s="53"/>
      <c r="BE31" s="21"/>
      <c r="BU31" s="53"/>
      <c r="BV31" s="53"/>
      <c r="CP31" s="53"/>
      <c r="CQ31" s="53"/>
      <c r="CS31" s="53"/>
      <c r="DF31" s="21"/>
      <c r="DH31" s="53"/>
      <c r="DI31" s="53"/>
    </row>
    <row r="32" spans="14:113" s="6" customFormat="1" ht="9" customHeight="1">
      <c r="N32" s="21"/>
      <c r="O32" s="21"/>
      <c r="P32" s="53"/>
      <c r="Q32" s="21"/>
      <c r="AD32" s="21"/>
      <c r="AF32" s="54"/>
      <c r="AG32" s="53"/>
      <c r="BC32" s="53"/>
      <c r="BE32" s="21"/>
      <c r="BU32" s="53"/>
      <c r="BV32" s="53"/>
      <c r="CP32" s="53"/>
      <c r="CQ32" s="53"/>
      <c r="CS32" s="53"/>
      <c r="DF32" s="21"/>
      <c r="DH32" s="53"/>
      <c r="DI32" s="53"/>
    </row>
    <row r="33" spans="14:113" s="6" customFormat="1" ht="9" customHeight="1">
      <c r="N33" s="21"/>
      <c r="O33" s="21"/>
      <c r="P33" s="53"/>
      <c r="Q33" s="21"/>
      <c r="AD33" s="21"/>
      <c r="AF33" s="54"/>
      <c r="AG33" s="53"/>
      <c r="BC33" s="53"/>
      <c r="BE33" s="21"/>
      <c r="BU33" s="53"/>
      <c r="BV33" s="53"/>
      <c r="CP33" s="53"/>
      <c r="CQ33" s="53"/>
      <c r="CS33" s="53"/>
      <c r="DF33" s="21"/>
      <c r="DH33" s="53"/>
      <c r="DI33" s="53"/>
    </row>
    <row r="34" spans="14:113" s="6" customFormat="1" ht="9" customHeight="1">
      <c r="N34" s="21"/>
      <c r="O34" s="21"/>
      <c r="P34" s="53"/>
      <c r="Q34" s="21"/>
      <c r="AD34" s="21"/>
      <c r="AF34" s="54"/>
      <c r="AG34" s="53"/>
      <c r="BC34" s="53"/>
      <c r="BE34" s="21"/>
      <c r="BU34" s="53"/>
      <c r="BV34" s="53"/>
      <c r="CP34" s="53"/>
      <c r="CQ34" s="53"/>
      <c r="CS34" s="53"/>
      <c r="DF34" s="21"/>
      <c r="DH34" s="53"/>
      <c r="DI34" s="53"/>
    </row>
    <row r="35" spans="14:113" s="6" customFormat="1" ht="9" customHeight="1">
      <c r="N35" s="21"/>
      <c r="O35" s="21"/>
      <c r="P35" s="53"/>
      <c r="Q35" s="21"/>
      <c r="AD35" s="21"/>
      <c r="AF35" s="54"/>
      <c r="AG35" s="53"/>
      <c r="BC35" s="53"/>
      <c r="BE35" s="21"/>
      <c r="BU35" s="53"/>
      <c r="BV35" s="53"/>
      <c r="CP35" s="53"/>
      <c r="CQ35" s="53"/>
      <c r="CS35" s="53"/>
      <c r="DF35" s="21"/>
      <c r="DH35" s="53"/>
      <c r="DI35" s="53"/>
    </row>
    <row r="36" spans="14:113" s="6" customFormat="1" ht="9" customHeight="1">
      <c r="N36" s="21"/>
      <c r="O36" s="21"/>
      <c r="P36" s="53"/>
      <c r="Q36" s="21"/>
      <c r="AD36" s="21"/>
      <c r="AF36" s="54"/>
      <c r="AG36" s="53"/>
      <c r="BC36" s="53"/>
      <c r="BE36" s="21"/>
      <c r="BU36" s="53"/>
      <c r="BV36" s="53"/>
      <c r="CP36" s="53"/>
      <c r="CQ36" s="53"/>
      <c r="CS36" s="53"/>
      <c r="DF36" s="21"/>
      <c r="DH36" s="53"/>
      <c r="DI36" s="53"/>
    </row>
    <row r="37" spans="14:113" s="6" customFormat="1" ht="9" customHeight="1">
      <c r="N37" s="21"/>
      <c r="O37" s="21"/>
      <c r="P37" s="53"/>
      <c r="Q37" s="21"/>
      <c r="AD37" s="21"/>
      <c r="AF37" s="54"/>
      <c r="AG37" s="53"/>
      <c r="BC37" s="53"/>
      <c r="BE37" s="21"/>
      <c r="BU37" s="53"/>
      <c r="BV37" s="53"/>
      <c r="CP37" s="53"/>
      <c r="CQ37" s="53"/>
      <c r="CS37" s="53"/>
      <c r="DF37" s="21"/>
      <c r="DH37" s="53"/>
      <c r="DI37" s="53"/>
    </row>
    <row r="38" spans="14:113" s="6" customFormat="1" ht="9" customHeight="1">
      <c r="N38" s="21"/>
      <c r="O38" s="21"/>
      <c r="P38" s="53"/>
      <c r="Q38" s="21"/>
      <c r="AD38" s="21"/>
      <c r="AF38" s="54"/>
      <c r="AG38" s="53"/>
      <c r="BC38" s="53"/>
      <c r="BE38" s="21"/>
      <c r="BU38" s="53"/>
      <c r="BV38" s="53"/>
      <c r="CP38" s="53"/>
      <c r="CQ38" s="53"/>
      <c r="CS38" s="53"/>
      <c r="DF38" s="21"/>
      <c r="DH38" s="53"/>
      <c r="DI38" s="53"/>
    </row>
    <row r="39" spans="14:113" s="6" customFormat="1" ht="9" customHeight="1">
      <c r="N39" s="21"/>
      <c r="O39" s="21"/>
      <c r="P39" s="53"/>
      <c r="Q39" s="21"/>
      <c r="AD39" s="21"/>
      <c r="AF39" s="54"/>
      <c r="AG39" s="53"/>
      <c r="BC39" s="53"/>
      <c r="BE39" s="21"/>
      <c r="BU39" s="53"/>
      <c r="BV39" s="53"/>
      <c r="CP39" s="53"/>
      <c r="CQ39" s="53"/>
      <c r="CS39" s="53"/>
      <c r="DF39" s="21"/>
      <c r="DH39" s="53"/>
      <c r="DI39" s="53"/>
    </row>
    <row r="40" spans="14:113" s="6" customFormat="1" ht="9" customHeight="1">
      <c r="N40" s="21"/>
      <c r="O40" s="21"/>
      <c r="P40" s="53"/>
      <c r="Q40" s="21"/>
      <c r="AD40" s="21"/>
      <c r="AF40" s="54"/>
      <c r="AG40" s="53"/>
      <c r="BC40" s="53"/>
      <c r="BE40" s="21"/>
      <c r="BU40" s="53"/>
      <c r="BV40" s="53"/>
      <c r="CP40" s="53"/>
      <c r="CQ40" s="53"/>
      <c r="CS40" s="53"/>
      <c r="DF40" s="21"/>
      <c r="DH40" s="53"/>
      <c r="DI40" s="53"/>
    </row>
    <row r="41" spans="14:113" s="6" customFormat="1" ht="9" customHeight="1">
      <c r="N41" s="21"/>
      <c r="O41" s="21"/>
      <c r="P41" s="53"/>
      <c r="Q41" s="21"/>
      <c r="AD41" s="21"/>
      <c r="AF41" s="54"/>
      <c r="AG41" s="53"/>
      <c r="BC41" s="53"/>
      <c r="BE41" s="21"/>
      <c r="BU41" s="53"/>
      <c r="BV41" s="53"/>
      <c r="CP41" s="53"/>
      <c r="CQ41" s="53"/>
      <c r="CS41" s="53"/>
      <c r="DF41" s="21"/>
      <c r="DH41" s="53"/>
      <c r="DI41" s="53"/>
    </row>
    <row r="42" spans="14:113" s="6" customFormat="1" ht="9" customHeight="1">
      <c r="N42" s="21"/>
      <c r="O42" s="21"/>
      <c r="P42" s="53"/>
      <c r="Q42" s="21"/>
      <c r="AD42" s="21"/>
      <c r="AF42" s="54"/>
      <c r="AG42" s="53"/>
      <c r="BC42" s="53"/>
      <c r="BE42" s="21"/>
      <c r="BU42" s="53"/>
      <c r="BV42" s="53"/>
      <c r="CP42" s="53"/>
      <c r="CQ42" s="53"/>
      <c r="CS42" s="53"/>
      <c r="DF42" s="21"/>
      <c r="DH42" s="53"/>
      <c r="DI42" s="53"/>
    </row>
    <row r="43" spans="14:113" s="6" customFormat="1" ht="9" customHeight="1">
      <c r="N43" s="21"/>
      <c r="O43" s="21"/>
      <c r="P43" s="53"/>
      <c r="Q43" s="21"/>
      <c r="AD43" s="21"/>
      <c r="AF43" s="54"/>
      <c r="AG43" s="53"/>
      <c r="BC43" s="53"/>
      <c r="BE43" s="21"/>
      <c r="BU43" s="53"/>
      <c r="BV43" s="53"/>
      <c r="CP43" s="53"/>
      <c r="CQ43" s="53"/>
      <c r="CS43" s="53"/>
      <c r="DF43" s="21"/>
      <c r="DH43" s="53"/>
      <c r="DI43" s="53"/>
    </row>
    <row r="44" spans="14:113" s="6" customFormat="1" ht="9" customHeight="1">
      <c r="N44" s="21"/>
      <c r="O44" s="21"/>
      <c r="P44" s="53"/>
      <c r="Q44" s="21"/>
      <c r="AD44" s="21"/>
      <c r="AF44" s="54"/>
      <c r="AG44" s="53"/>
      <c r="BC44" s="53"/>
      <c r="BE44" s="21"/>
      <c r="BU44" s="53"/>
      <c r="BV44" s="53"/>
      <c r="CP44" s="53"/>
      <c r="CQ44" s="53"/>
      <c r="CS44" s="53"/>
      <c r="DF44" s="21"/>
      <c r="DH44" s="53"/>
      <c r="DI44" s="53"/>
    </row>
    <row r="45" spans="14:113" s="6" customFormat="1" ht="9" customHeight="1">
      <c r="N45" s="21"/>
      <c r="O45" s="21"/>
      <c r="P45" s="53"/>
      <c r="Q45" s="21"/>
      <c r="AD45" s="21"/>
      <c r="AF45" s="54"/>
      <c r="AG45" s="53"/>
      <c r="BC45" s="53"/>
      <c r="BE45" s="21"/>
      <c r="BU45" s="53"/>
      <c r="BV45" s="53"/>
      <c r="CP45" s="53"/>
      <c r="CQ45" s="53"/>
      <c r="CS45" s="53"/>
      <c r="DF45" s="21"/>
      <c r="DH45" s="53"/>
      <c r="DI45" s="53"/>
    </row>
    <row r="46" spans="14:113" s="6" customFormat="1" ht="9" customHeight="1">
      <c r="N46" s="21"/>
      <c r="O46" s="21"/>
      <c r="P46" s="53"/>
      <c r="Q46" s="21"/>
      <c r="AD46" s="21"/>
      <c r="AF46" s="54"/>
      <c r="AG46" s="53"/>
      <c r="BC46" s="53"/>
      <c r="BE46" s="21"/>
      <c r="BU46" s="53"/>
      <c r="BV46" s="53"/>
      <c r="CP46" s="53"/>
      <c r="CQ46" s="53"/>
      <c r="CS46" s="53"/>
      <c r="DF46" s="21"/>
      <c r="DH46" s="53"/>
      <c r="DI46" s="53"/>
    </row>
    <row r="47" spans="14:113" s="6" customFormat="1" ht="9" customHeight="1">
      <c r="N47" s="21"/>
      <c r="O47" s="21"/>
      <c r="P47" s="53"/>
      <c r="Q47" s="21"/>
      <c r="AD47" s="21"/>
      <c r="AF47" s="54"/>
      <c r="AG47" s="53"/>
      <c r="BC47" s="53"/>
      <c r="BE47" s="21"/>
      <c r="BU47" s="53"/>
      <c r="BV47" s="53"/>
      <c r="CP47" s="53"/>
      <c r="CQ47" s="53"/>
      <c r="CS47" s="53"/>
      <c r="DF47" s="21"/>
      <c r="DH47" s="53"/>
      <c r="DI47" s="53"/>
    </row>
    <row r="48" spans="14:113" s="6" customFormat="1" ht="9" customHeight="1">
      <c r="N48" s="21"/>
      <c r="O48" s="21"/>
      <c r="P48" s="53"/>
      <c r="Q48" s="21"/>
      <c r="AD48" s="21"/>
      <c r="AF48" s="54"/>
      <c r="AG48" s="53"/>
      <c r="BC48" s="53"/>
      <c r="BE48" s="21"/>
      <c r="BU48" s="53"/>
      <c r="BV48" s="53"/>
      <c r="CP48" s="53"/>
      <c r="CQ48" s="53"/>
      <c r="CS48" s="53"/>
      <c r="DF48" s="21"/>
      <c r="DH48" s="53"/>
      <c r="DI48" s="53"/>
    </row>
    <row r="49" spans="14:113" s="6" customFormat="1" ht="9" customHeight="1">
      <c r="N49" s="21"/>
      <c r="O49" s="21"/>
      <c r="P49" s="53"/>
      <c r="Q49" s="21"/>
      <c r="AD49" s="21"/>
      <c r="AF49" s="54"/>
      <c r="AG49" s="53"/>
      <c r="BC49" s="53"/>
      <c r="BE49" s="21"/>
      <c r="BU49" s="53"/>
      <c r="BV49" s="53"/>
      <c r="CP49" s="53"/>
      <c r="CQ49" s="53"/>
      <c r="CS49" s="53"/>
      <c r="DF49" s="21"/>
      <c r="DH49" s="53"/>
      <c r="DI49" s="53"/>
    </row>
    <row r="50" spans="14:113" s="6" customFormat="1" ht="9" customHeight="1">
      <c r="N50" s="21"/>
      <c r="O50" s="21"/>
      <c r="P50" s="53"/>
      <c r="Q50" s="21"/>
      <c r="AD50" s="21"/>
      <c r="AF50" s="54"/>
      <c r="AG50" s="53"/>
      <c r="BC50" s="53"/>
      <c r="BE50" s="21"/>
      <c r="BU50" s="53"/>
      <c r="BV50" s="53"/>
      <c r="CP50" s="53"/>
      <c r="CQ50" s="53"/>
      <c r="CS50" s="53"/>
      <c r="DF50" s="21"/>
      <c r="DH50" s="53"/>
      <c r="DI50" s="53"/>
    </row>
    <row r="51" spans="14:113" s="6" customFormat="1" ht="9" customHeight="1">
      <c r="N51" s="21"/>
      <c r="O51" s="21"/>
      <c r="P51" s="53"/>
      <c r="Q51" s="21"/>
      <c r="AD51" s="21"/>
      <c r="AF51" s="54"/>
      <c r="AG51" s="53"/>
      <c r="BC51" s="53"/>
      <c r="BE51" s="21"/>
      <c r="BU51" s="53"/>
      <c r="BV51" s="53"/>
      <c r="CP51" s="53"/>
      <c r="CQ51" s="53"/>
      <c r="CS51" s="53"/>
      <c r="DF51" s="21"/>
      <c r="DH51" s="53"/>
      <c r="DI51" s="53"/>
    </row>
    <row r="52" spans="14:113" s="6" customFormat="1" ht="9" customHeight="1">
      <c r="N52" s="21"/>
      <c r="O52" s="21"/>
      <c r="P52" s="53"/>
      <c r="Q52" s="21"/>
      <c r="AD52" s="21"/>
      <c r="AF52" s="54"/>
      <c r="AG52" s="53"/>
      <c r="BC52" s="53"/>
      <c r="BE52" s="21"/>
      <c r="BU52" s="53"/>
      <c r="BV52" s="53"/>
      <c r="CP52" s="53"/>
      <c r="CQ52" s="53"/>
      <c r="CS52" s="53"/>
      <c r="DF52" s="21"/>
      <c r="DH52" s="53"/>
      <c r="DI52" s="53"/>
    </row>
    <row r="53" spans="14:113" s="6" customFormat="1" ht="9" customHeight="1">
      <c r="N53" s="21"/>
      <c r="O53" s="21"/>
      <c r="P53" s="53"/>
      <c r="Q53" s="21"/>
      <c r="AD53" s="21"/>
      <c r="AF53" s="54"/>
      <c r="AG53" s="53"/>
      <c r="BC53" s="53"/>
      <c r="BE53" s="21"/>
      <c r="BU53" s="53"/>
      <c r="BV53" s="53"/>
      <c r="CP53" s="53"/>
      <c r="CQ53" s="53"/>
      <c r="CS53" s="53"/>
      <c r="DF53" s="21"/>
      <c r="DH53" s="53"/>
      <c r="DI53" s="53"/>
    </row>
    <row r="54" spans="14:113" s="6" customFormat="1" ht="9" customHeight="1">
      <c r="N54" s="21"/>
      <c r="O54" s="21"/>
      <c r="P54" s="53"/>
      <c r="Q54" s="21"/>
      <c r="AD54" s="21"/>
      <c r="AF54" s="54"/>
      <c r="AG54" s="53"/>
      <c r="BC54" s="53"/>
      <c r="BE54" s="21"/>
      <c r="BU54" s="53"/>
      <c r="BV54" s="53"/>
      <c r="CP54" s="53"/>
      <c r="CQ54" s="53"/>
      <c r="CS54" s="53"/>
      <c r="DF54" s="21"/>
      <c r="DH54" s="53"/>
      <c r="DI54" s="53"/>
    </row>
    <row r="55" spans="14:113" s="6" customFormat="1" ht="9" customHeight="1">
      <c r="N55" s="21"/>
      <c r="O55" s="21"/>
      <c r="P55" s="53"/>
      <c r="Q55" s="21"/>
      <c r="AD55" s="21"/>
      <c r="AF55" s="54"/>
      <c r="AG55" s="53"/>
      <c r="BC55" s="53"/>
      <c r="BE55" s="21"/>
      <c r="BU55" s="53"/>
      <c r="BV55" s="53"/>
      <c r="CP55" s="53"/>
      <c r="CQ55" s="53"/>
      <c r="CS55" s="53"/>
      <c r="DF55" s="21"/>
      <c r="DH55" s="53"/>
      <c r="DI55" s="53"/>
    </row>
    <row r="56" spans="14:113" s="6" customFormat="1" ht="9" customHeight="1">
      <c r="N56" s="21"/>
      <c r="O56" s="21"/>
      <c r="P56" s="53"/>
      <c r="Q56" s="21"/>
      <c r="AD56" s="21"/>
      <c r="AF56" s="54"/>
      <c r="AG56" s="53"/>
      <c r="BC56" s="53"/>
      <c r="BE56" s="21"/>
      <c r="BU56" s="53"/>
      <c r="BV56" s="53"/>
      <c r="CP56" s="53"/>
      <c r="CQ56" s="53"/>
      <c r="CS56" s="53"/>
      <c r="DF56" s="21"/>
      <c r="DH56" s="53"/>
      <c r="DI56" s="53"/>
    </row>
    <row r="57" spans="14:113" s="6" customFormat="1" ht="9" customHeight="1">
      <c r="N57" s="21"/>
      <c r="O57" s="21"/>
      <c r="P57" s="53"/>
      <c r="Q57" s="21"/>
      <c r="AD57" s="21"/>
      <c r="AF57" s="54"/>
      <c r="AG57" s="53"/>
      <c r="BC57" s="53"/>
      <c r="BE57" s="21"/>
      <c r="BU57" s="53"/>
      <c r="BV57" s="53"/>
      <c r="CP57" s="53"/>
      <c r="CQ57" s="53"/>
      <c r="CS57" s="53"/>
      <c r="DF57" s="21"/>
      <c r="DH57" s="53"/>
      <c r="DI57" s="53"/>
    </row>
    <row r="58" spans="14:113" s="6" customFormat="1" ht="9" customHeight="1">
      <c r="N58" s="21"/>
      <c r="O58" s="21"/>
      <c r="P58" s="53"/>
      <c r="Q58" s="21"/>
      <c r="AD58" s="21"/>
      <c r="AF58" s="54"/>
      <c r="AG58" s="53"/>
      <c r="BC58" s="53"/>
      <c r="BE58" s="21"/>
      <c r="BU58" s="53"/>
      <c r="BV58" s="53"/>
      <c r="CP58" s="53"/>
      <c r="CQ58" s="53"/>
      <c r="CS58" s="53"/>
      <c r="DF58" s="21"/>
      <c r="DH58" s="53"/>
      <c r="DI58" s="53"/>
    </row>
    <row r="59" spans="14:113" s="6" customFormat="1" ht="9" customHeight="1">
      <c r="N59" s="21"/>
      <c r="O59" s="21"/>
      <c r="P59" s="53"/>
      <c r="Q59" s="21"/>
      <c r="AD59" s="21"/>
      <c r="AF59" s="54"/>
      <c r="AG59" s="53"/>
      <c r="BC59" s="53"/>
      <c r="BE59" s="21"/>
      <c r="BU59" s="53"/>
      <c r="BV59" s="53"/>
      <c r="CP59" s="53"/>
      <c r="CQ59" s="53"/>
      <c r="CS59" s="53"/>
      <c r="DF59" s="21"/>
      <c r="DH59" s="53"/>
      <c r="DI59" s="53"/>
    </row>
    <row r="60" spans="14:113" s="6" customFormat="1" ht="9" customHeight="1">
      <c r="N60" s="21"/>
      <c r="O60" s="21"/>
      <c r="P60" s="53"/>
      <c r="Q60" s="21"/>
      <c r="AD60" s="21"/>
      <c r="AF60" s="54"/>
      <c r="AG60" s="53"/>
      <c r="BC60" s="53"/>
      <c r="BE60" s="21"/>
      <c r="BU60" s="53"/>
      <c r="BV60" s="53"/>
      <c r="CP60" s="53"/>
      <c r="CQ60" s="53"/>
      <c r="CS60" s="53"/>
      <c r="DF60" s="21"/>
      <c r="DH60" s="53"/>
      <c r="DI60" s="53"/>
    </row>
    <row r="61" spans="14:113" s="6" customFormat="1" ht="9" customHeight="1">
      <c r="N61" s="21"/>
      <c r="O61" s="21"/>
      <c r="P61" s="53"/>
      <c r="Q61" s="21"/>
      <c r="AD61" s="21"/>
      <c r="AF61" s="54"/>
      <c r="AG61" s="53"/>
      <c r="BC61" s="53"/>
      <c r="BE61" s="21"/>
      <c r="BU61" s="53"/>
      <c r="BV61" s="53"/>
      <c r="CP61" s="53"/>
      <c r="CQ61" s="53"/>
      <c r="CS61" s="53"/>
      <c r="DF61" s="21"/>
      <c r="DH61" s="53"/>
      <c r="DI61" s="53"/>
    </row>
    <row r="62" spans="14:113" s="6" customFormat="1" ht="9" customHeight="1">
      <c r="N62" s="21"/>
      <c r="O62" s="21"/>
      <c r="P62" s="53"/>
      <c r="Q62" s="21"/>
      <c r="AD62" s="21"/>
      <c r="AF62" s="54"/>
      <c r="AG62" s="53"/>
      <c r="BC62" s="53"/>
      <c r="BE62" s="21"/>
      <c r="BU62" s="53"/>
      <c r="BV62" s="53"/>
      <c r="CP62" s="53"/>
      <c r="CQ62" s="53"/>
      <c r="CS62" s="53"/>
      <c r="DF62" s="21"/>
      <c r="DH62" s="53"/>
      <c r="DI62" s="53"/>
    </row>
    <row r="63" spans="14:113" s="6" customFormat="1" ht="9" customHeight="1">
      <c r="N63" s="21"/>
      <c r="O63" s="21"/>
      <c r="P63" s="53"/>
      <c r="Q63" s="21"/>
      <c r="AD63" s="21"/>
      <c r="AF63" s="54"/>
      <c r="AG63" s="53"/>
      <c r="BC63" s="53"/>
      <c r="BE63" s="21"/>
      <c r="BU63" s="53"/>
      <c r="BV63" s="53"/>
      <c r="CP63" s="53"/>
      <c r="CQ63" s="53"/>
      <c r="CS63" s="53"/>
      <c r="DF63" s="21"/>
      <c r="DH63" s="53"/>
      <c r="DI63" s="53"/>
    </row>
    <row r="64" spans="14:113" s="6" customFormat="1" ht="9" customHeight="1">
      <c r="N64" s="21"/>
      <c r="O64" s="21"/>
      <c r="P64" s="53"/>
      <c r="Q64" s="21"/>
      <c r="AD64" s="21"/>
      <c r="AF64" s="54"/>
      <c r="AG64" s="53"/>
      <c r="BC64" s="53"/>
      <c r="BE64" s="21"/>
      <c r="BU64" s="53"/>
      <c r="BV64" s="53"/>
      <c r="CP64" s="53"/>
      <c r="CQ64" s="53"/>
      <c r="CS64" s="53"/>
      <c r="DF64" s="21"/>
      <c r="DH64" s="53"/>
      <c r="DI64" s="53"/>
    </row>
    <row r="65" spans="14:113" s="6" customFormat="1" ht="9" customHeight="1">
      <c r="N65" s="21"/>
      <c r="O65" s="21"/>
      <c r="P65" s="53"/>
      <c r="Q65" s="21"/>
      <c r="AD65" s="21"/>
      <c r="AF65" s="54"/>
      <c r="AG65" s="53"/>
      <c r="BC65" s="53"/>
      <c r="BE65" s="21"/>
      <c r="BU65" s="53"/>
      <c r="BV65" s="53"/>
      <c r="CP65" s="53"/>
      <c r="CQ65" s="53"/>
      <c r="CS65" s="53"/>
      <c r="DF65" s="21"/>
      <c r="DH65" s="53"/>
      <c r="DI65" s="53"/>
    </row>
    <row r="66" spans="14:113" s="6" customFormat="1" ht="9" customHeight="1">
      <c r="N66" s="21"/>
      <c r="O66" s="21"/>
      <c r="P66" s="53"/>
      <c r="Q66" s="21"/>
      <c r="AD66" s="21"/>
      <c r="AF66" s="54"/>
      <c r="AG66" s="53"/>
      <c r="BC66" s="53"/>
      <c r="BE66" s="21"/>
      <c r="BU66" s="53"/>
      <c r="BV66" s="53"/>
      <c r="CP66" s="53"/>
      <c r="CQ66" s="53"/>
      <c r="CS66" s="53"/>
      <c r="DF66" s="21"/>
      <c r="DH66" s="53"/>
      <c r="DI66" s="53"/>
    </row>
    <row r="67" spans="14:113" s="6" customFormat="1" ht="9" customHeight="1">
      <c r="N67" s="21"/>
      <c r="O67" s="21"/>
      <c r="P67" s="53"/>
      <c r="Q67" s="21"/>
      <c r="AD67" s="21"/>
      <c r="AF67" s="54"/>
      <c r="AG67" s="53"/>
      <c r="BC67" s="53"/>
      <c r="BE67" s="21"/>
      <c r="BU67" s="53"/>
      <c r="BV67" s="53"/>
      <c r="CP67" s="53"/>
      <c r="CQ67" s="53"/>
      <c r="CS67" s="53"/>
      <c r="DF67" s="21"/>
      <c r="DH67" s="53"/>
      <c r="DI67" s="53"/>
    </row>
    <row r="68" spans="14:113" s="6" customFormat="1" ht="9" customHeight="1">
      <c r="N68" s="21"/>
      <c r="O68" s="21"/>
      <c r="P68" s="53"/>
      <c r="Q68" s="21"/>
      <c r="AD68" s="21"/>
      <c r="AF68" s="54"/>
      <c r="AG68" s="53"/>
      <c r="BC68" s="53"/>
      <c r="BE68" s="21"/>
      <c r="BU68" s="53"/>
      <c r="BV68" s="53"/>
      <c r="CP68" s="53"/>
      <c r="CQ68" s="53"/>
      <c r="CS68" s="53"/>
      <c r="DF68" s="21"/>
      <c r="DH68" s="53"/>
      <c r="DI68" s="53"/>
    </row>
    <row r="69" spans="14:113" s="6" customFormat="1" ht="9" customHeight="1">
      <c r="N69" s="21"/>
      <c r="O69" s="21"/>
      <c r="P69" s="53"/>
      <c r="Q69" s="21"/>
      <c r="AD69" s="21"/>
      <c r="AF69" s="54"/>
      <c r="AG69" s="53"/>
      <c r="BC69" s="53"/>
      <c r="BE69" s="21"/>
      <c r="BU69" s="53"/>
      <c r="BV69" s="53"/>
      <c r="CP69" s="53"/>
      <c r="CQ69" s="53"/>
      <c r="CS69" s="53"/>
      <c r="DF69" s="21"/>
      <c r="DH69" s="53"/>
      <c r="DI69" s="53"/>
    </row>
    <row r="70" spans="14:113" s="6" customFormat="1" ht="9" customHeight="1">
      <c r="N70" s="21"/>
      <c r="O70" s="21"/>
      <c r="P70" s="53"/>
      <c r="Q70" s="21"/>
      <c r="AD70" s="21"/>
      <c r="AF70" s="54"/>
      <c r="AG70" s="53"/>
      <c r="BC70" s="53"/>
      <c r="BE70" s="21"/>
      <c r="BU70" s="53"/>
      <c r="BV70" s="53"/>
      <c r="CP70" s="53"/>
      <c r="CQ70" s="53"/>
      <c r="CS70" s="53"/>
      <c r="DF70" s="21"/>
      <c r="DH70" s="53"/>
      <c r="DI70" s="53"/>
    </row>
    <row r="71" spans="14:113" s="6" customFormat="1" ht="9" customHeight="1">
      <c r="N71" s="21"/>
      <c r="O71" s="21"/>
      <c r="P71" s="53"/>
      <c r="Q71" s="21"/>
      <c r="AD71" s="21"/>
      <c r="AF71" s="54"/>
      <c r="AG71" s="53"/>
      <c r="BC71" s="53"/>
      <c r="BE71" s="21"/>
      <c r="BU71" s="53"/>
      <c r="BV71" s="53"/>
      <c r="CP71" s="53"/>
      <c r="CQ71" s="53"/>
      <c r="CS71" s="53"/>
      <c r="DF71" s="21"/>
      <c r="DH71" s="53"/>
      <c r="DI71" s="53"/>
    </row>
    <row r="72" spans="14:113" s="6" customFormat="1" ht="9" customHeight="1">
      <c r="N72" s="21"/>
      <c r="O72" s="21"/>
      <c r="P72" s="53"/>
      <c r="Q72" s="21"/>
      <c r="AD72" s="21"/>
      <c r="AF72" s="54"/>
      <c r="AG72" s="53"/>
      <c r="BC72" s="53"/>
      <c r="BE72" s="21"/>
      <c r="BU72" s="53"/>
      <c r="BV72" s="53"/>
      <c r="CP72" s="53"/>
      <c r="CQ72" s="53"/>
      <c r="CS72" s="53"/>
      <c r="DF72" s="21"/>
      <c r="DH72" s="53"/>
      <c r="DI72" s="53"/>
    </row>
    <row r="73" spans="14:113" s="6" customFormat="1" ht="9" customHeight="1">
      <c r="N73" s="21"/>
      <c r="O73" s="21"/>
      <c r="P73" s="53"/>
      <c r="Q73" s="21"/>
      <c r="AD73" s="21"/>
      <c r="AF73" s="54"/>
      <c r="AG73" s="53"/>
      <c r="BC73" s="53"/>
      <c r="BE73" s="21"/>
      <c r="BU73" s="53"/>
      <c r="BV73" s="53"/>
      <c r="CP73" s="53"/>
      <c r="CQ73" s="53"/>
      <c r="CS73" s="53"/>
      <c r="DF73" s="21"/>
      <c r="DH73" s="53"/>
      <c r="DI73" s="53"/>
    </row>
    <row r="74" spans="14:113" s="6" customFormat="1" ht="9" customHeight="1">
      <c r="N74" s="21"/>
      <c r="O74" s="21"/>
      <c r="P74" s="53"/>
      <c r="Q74" s="21"/>
      <c r="AD74" s="21"/>
      <c r="AF74" s="54"/>
      <c r="AG74" s="53"/>
      <c r="BC74" s="53"/>
      <c r="BE74" s="21"/>
      <c r="BU74" s="53"/>
      <c r="BV74" s="53"/>
      <c r="CP74" s="53"/>
      <c r="CQ74" s="53"/>
      <c r="CS74" s="53"/>
      <c r="DF74" s="21"/>
      <c r="DH74" s="53"/>
      <c r="DI74" s="53"/>
    </row>
    <row r="75" spans="14:113" s="6" customFormat="1" ht="9" customHeight="1">
      <c r="N75" s="21"/>
      <c r="O75" s="21"/>
      <c r="P75" s="53"/>
      <c r="Q75" s="21"/>
      <c r="AD75" s="21"/>
      <c r="AF75" s="54"/>
      <c r="AG75" s="53"/>
      <c r="BC75" s="53"/>
      <c r="BE75" s="21"/>
      <c r="BU75" s="53"/>
      <c r="BV75" s="53"/>
      <c r="CP75" s="53"/>
      <c r="CQ75" s="53"/>
      <c r="CS75" s="53"/>
      <c r="DF75" s="21"/>
      <c r="DH75" s="53"/>
      <c r="DI75" s="53"/>
    </row>
    <row r="76" spans="14:113" s="6" customFormat="1" ht="9" customHeight="1">
      <c r="N76" s="21"/>
      <c r="O76" s="21"/>
      <c r="P76" s="53"/>
      <c r="Q76" s="21"/>
      <c r="AD76" s="21"/>
      <c r="AF76" s="54"/>
      <c r="AG76" s="53"/>
      <c r="BC76" s="53"/>
      <c r="BE76" s="21"/>
      <c r="BU76" s="53"/>
      <c r="BV76" s="53"/>
      <c r="CP76" s="53"/>
      <c r="CQ76" s="53"/>
      <c r="CS76" s="53"/>
      <c r="DF76" s="21"/>
      <c r="DH76" s="53"/>
      <c r="DI76" s="53"/>
    </row>
    <row r="77" spans="14:113" s="6" customFormat="1" ht="9" customHeight="1">
      <c r="N77" s="21"/>
      <c r="O77" s="21"/>
      <c r="P77" s="53"/>
      <c r="Q77" s="21"/>
      <c r="AD77" s="21"/>
      <c r="AF77" s="54"/>
      <c r="AG77" s="53"/>
      <c r="BC77" s="53"/>
      <c r="BE77" s="21"/>
      <c r="BU77" s="53"/>
      <c r="BV77" s="53"/>
      <c r="CP77" s="53"/>
      <c r="CQ77" s="53"/>
      <c r="CS77" s="53"/>
      <c r="DF77" s="21"/>
      <c r="DH77" s="53"/>
      <c r="DI77" s="53"/>
    </row>
    <row r="78" spans="14:113" s="6" customFormat="1" ht="9" customHeight="1">
      <c r="N78" s="21"/>
      <c r="O78" s="21"/>
      <c r="P78" s="53"/>
      <c r="Q78" s="21"/>
      <c r="AD78" s="21"/>
      <c r="AF78" s="54"/>
      <c r="AG78" s="53"/>
      <c r="BC78" s="53"/>
      <c r="BE78" s="21"/>
      <c r="BU78" s="53"/>
      <c r="BV78" s="53"/>
      <c r="CP78" s="53"/>
      <c r="CQ78" s="53"/>
      <c r="CS78" s="53"/>
      <c r="DF78" s="21"/>
      <c r="DH78" s="53"/>
      <c r="DI78" s="53"/>
    </row>
    <row r="79" spans="14:113" s="6" customFormat="1" ht="9" customHeight="1">
      <c r="N79" s="21"/>
      <c r="O79" s="21"/>
      <c r="P79" s="53"/>
      <c r="Q79" s="21"/>
      <c r="AD79" s="21"/>
      <c r="AF79" s="54"/>
      <c r="AG79" s="53"/>
      <c r="BC79" s="53"/>
      <c r="BE79" s="21"/>
      <c r="BU79" s="53"/>
      <c r="BV79" s="53"/>
      <c r="CP79" s="53"/>
      <c r="CQ79" s="53"/>
      <c r="CS79" s="53"/>
      <c r="DF79" s="21"/>
      <c r="DH79" s="53"/>
      <c r="DI79" s="53"/>
    </row>
    <row r="80" spans="14:113" s="6" customFormat="1" ht="9" customHeight="1">
      <c r="N80" s="21"/>
      <c r="O80" s="21"/>
      <c r="P80" s="53"/>
      <c r="Q80" s="21"/>
      <c r="AD80" s="21"/>
      <c r="AF80" s="54"/>
      <c r="AG80" s="53"/>
      <c r="BC80" s="53"/>
      <c r="BE80" s="21"/>
      <c r="BU80" s="53"/>
      <c r="BV80" s="53"/>
      <c r="CP80" s="53"/>
      <c r="CQ80" s="53"/>
      <c r="CS80" s="53"/>
      <c r="DF80" s="21"/>
      <c r="DH80" s="53"/>
      <c r="DI80" s="53"/>
    </row>
    <row r="81" spans="14:113" s="6" customFormat="1" ht="9" customHeight="1">
      <c r="N81" s="21"/>
      <c r="O81" s="21"/>
      <c r="P81" s="53"/>
      <c r="Q81" s="21"/>
      <c r="AD81" s="21"/>
      <c r="AF81" s="54"/>
      <c r="AG81" s="53"/>
      <c r="BC81" s="53"/>
      <c r="BE81" s="21"/>
      <c r="BU81" s="53"/>
      <c r="BV81" s="53"/>
      <c r="CP81" s="53"/>
      <c r="CQ81" s="53"/>
      <c r="CS81" s="53"/>
      <c r="DF81" s="21"/>
      <c r="DH81" s="53"/>
      <c r="DI81" s="53"/>
    </row>
    <row r="82" spans="14:113" s="6" customFormat="1" ht="9" customHeight="1">
      <c r="N82" s="21"/>
      <c r="O82" s="21"/>
      <c r="P82" s="53"/>
      <c r="Q82" s="21"/>
      <c r="AD82" s="21"/>
      <c r="AF82" s="54"/>
      <c r="AG82" s="53"/>
      <c r="BC82" s="53"/>
      <c r="BE82" s="21"/>
      <c r="BU82" s="53"/>
      <c r="BV82" s="53"/>
      <c r="CP82" s="53"/>
      <c r="CQ82" s="53"/>
      <c r="CS82" s="53"/>
      <c r="DF82" s="21"/>
      <c r="DH82" s="53"/>
      <c r="DI82" s="53"/>
    </row>
    <row r="83" spans="14:113" s="6" customFormat="1" ht="9" customHeight="1">
      <c r="N83" s="21"/>
      <c r="O83" s="21"/>
      <c r="P83" s="53"/>
      <c r="Q83" s="21"/>
      <c r="AD83" s="21"/>
      <c r="AF83" s="54"/>
      <c r="AG83" s="53"/>
      <c r="BC83" s="53"/>
      <c r="BE83" s="21"/>
      <c r="BU83" s="53"/>
      <c r="BV83" s="53"/>
      <c r="CP83" s="53"/>
      <c r="CQ83" s="53"/>
      <c r="CS83" s="53"/>
      <c r="DF83" s="21"/>
      <c r="DH83" s="53"/>
      <c r="DI83" s="53"/>
    </row>
    <row r="84" spans="14:113" s="6" customFormat="1" ht="9" customHeight="1">
      <c r="N84" s="21"/>
      <c r="O84" s="21"/>
      <c r="P84" s="53"/>
      <c r="Q84" s="21"/>
      <c r="AD84" s="21"/>
      <c r="AF84" s="54"/>
      <c r="AG84" s="53"/>
      <c r="BC84" s="53"/>
      <c r="BE84" s="21"/>
      <c r="BU84" s="53"/>
      <c r="BV84" s="53"/>
      <c r="CP84" s="53"/>
      <c r="CQ84" s="53"/>
      <c r="CS84" s="53"/>
      <c r="DF84" s="21"/>
      <c r="DH84" s="53"/>
      <c r="DI84" s="53"/>
    </row>
    <row r="85" spans="14:113" s="6" customFormat="1" ht="9" customHeight="1">
      <c r="N85" s="21"/>
      <c r="O85" s="21"/>
      <c r="P85" s="53"/>
      <c r="Q85" s="21"/>
      <c r="AD85" s="21"/>
      <c r="AF85" s="54"/>
      <c r="AG85" s="53"/>
      <c r="BC85" s="53"/>
      <c r="BE85" s="21"/>
      <c r="BU85" s="53"/>
      <c r="BV85" s="53"/>
      <c r="CP85" s="53"/>
      <c r="CQ85" s="53"/>
      <c r="CS85" s="53"/>
      <c r="DF85" s="21"/>
      <c r="DH85" s="53"/>
      <c r="DI85" s="53"/>
    </row>
    <row r="86" spans="14:113" s="6" customFormat="1" ht="9" customHeight="1">
      <c r="N86" s="21"/>
      <c r="O86" s="21"/>
      <c r="P86" s="53"/>
      <c r="Q86" s="21"/>
      <c r="AD86" s="21"/>
      <c r="AF86" s="54"/>
      <c r="AG86" s="53"/>
      <c r="BC86" s="53"/>
      <c r="BE86" s="21"/>
      <c r="BU86" s="53"/>
      <c r="BV86" s="53"/>
      <c r="CP86" s="53"/>
      <c r="CQ86" s="53"/>
      <c r="CS86" s="53"/>
      <c r="DF86" s="21"/>
      <c r="DH86" s="53"/>
      <c r="DI86" s="53"/>
    </row>
    <row r="87" spans="14:113" s="6" customFormat="1" ht="9" customHeight="1">
      <c r="N87" s="21"/>
      <c r="O87" s="21"/>
      <c r="P87" s="53"/>
      <c r="Q87" s="21"/>
      <c r="AD87" s="21"/>
      <c r="AF87" s="54"/>
      <c r="AG87" s="53"/>
      <c r="BC87" s="53"/>
      <c r="BE87" s="21"/>
      <c r="BU87" s="53"/>
      <c r="BV87" s="53"/>
      <c r="CP87" s="53"/>
      <c r="CQ87" s="53"/>
      <c r="CS87" s="53"/>
      <c r="DF87" s="21"/>
      <c r="DH87" s="53"/>
      <c r="DI87" s="53"/>
    </row>
    <row r="88" spans="14:113" s="6" customFormat="1" ht="9" customHeight="1">
      <c r="N88" s="21"/>
      <c r="O88" s="21"/>
      <c r="P88" s="53"/>
      <c r="Q88" s="21"/>
      <c r="AD88" s="21"/>
      <c r="AF88" s="54"/>
      <c r="AG88" s="53"/>
      <c r="BC88" s="53"/>
      <c r="BE88" s="21"/>
      <c r="BU88" s="53"/>
      <c r="BV88" s="53"/>
      <c r="CP88" s="53"/>
      <c r="CQ88" s="53"/>
      <c r="CS88" s="53"/>
      <c r="DF88" s="21"/>
      <c r="DH88" s="53"/>
      <c r="DI88" s="53"/>
    </row>
    <row r="89" spans="14:113" s="6" customFormat="1" ht="9" customHeight="1">
      <c r="N89" s="21"/>
      <c r="O89" s="21"/>
      <c r="P89" s="53"/>
      <c r="Q89" s="21"/>
      <c r="AD89" s="21"/>
      <c r="AF89" s="54"/>
      <c r="AG89" s="53"/>
      <c r="BC89" s="53"/>
      <c r="BE89" s="21"/>
      <c r="BU89" s="53"/>
      <c r="BV89" s="53"/>
      <c r="CP89" s="53"/>
      <c r="CQ89" s="53"/>
      <c r="CS89" s="53"/>
      <c r="DF89" s="21"/>
      <c r="DH89" s="53"/>
      <c r="DI89" s="53"/>
    </row>
    <row r="90" spans="14:113" s="6" customFormat="1" ht="9" customHeight="1">
      <c r="N90" s="21"/>
      <c r="O90" s="21"/>
      <c r="P90" s="53"/>
      <c r="Q90" s="21"/>
      <c r="AD90" s="21"/>
      <c r="AF90" s="54"/>
      <c r="AG90" s="53"/>
      <c r="BC90" s="53"/>
      <c r="BE90" s="21"/>
      <c r="BU90" s="53"/>
      <c r="BV90" s="53"/>
      <c r="CP90" s="53"/>
      <c r="CQ90" s="53"/>
      <c r="CS90" s="53"/>
      <c r="DF90" s="21"/>
      <c r="DH90" s="53"/>
      <c r="DI90" s="53"/>
    </row>
    <row r="91" spans="14:113" s="6" customFormat="1" ht="9" customHeight="1">
      <c r="N91" s="21"/>
      <c r="O91" s="21"/>
      <c r="P91" s="53"/>
      <c r="Q91" s="21"/>
      <c r="AD91" s="21"/>
      <c r="AF91" s="54"/>
      <c r="AG91" s="53"/>
      <c r="BC91" s="53"/>
      <c r="BE91" s="21"/>
      <c r="BU91" s="53"/>
      <c r="BV91" s="53"/>
      <c r="CP91" s="53"/>
      <c r="CQ91" s="53"/>
      <c r="CS91" s="53"/>
      <c r="DF91" s="21"/>
      <c r="DH91" s="53"/>
      <c r="DI91" s="53"/>
    </row>
    <row r="92" spans="14:113" s="6" customFormat="1" ht="9" customHeight="1">
      <c r="N92" s="21"/>
      <c r="O92" s="21"/>
      <c r="P92" s="53"/>
      <c r="Q92" s="21"/>
      <c r="AD92" s="21"/>
      <c r="AF92" s="54"/>
      <c r="AG92" s="53"/>
      <c r="BC92" s="53"/>
      <c r="BE92" s="21"/>
      <c r="BU92" s="53"/>
      <c r="BV92" s="53"/>
      <c r="CP92" s="53"/>
      <c r="CQ92" s="53"/>
      <c r="CS92" s="53"/>
      <c r="DF92" s="21"/>
      <c r="DH92" s="53"/>
      <c r="DI92" s="53"/>
    </row>
    <row r="93" spans="14:113" s="6" customFormat="1" ht="9" customHeight="1">
      <c r="N93" s="21"/>
      <c r="O93" s="21"/>
      <c r="P93" s="53"/>
      <c r="Q93" s="21"/>
      <c r="AD93" s="21"/>
      <c r="AF93" s="54"/>
      <c r="AG93" s="53"/>
      <c r="BC93" s="53"/>
      <c r="BE93" s="21"/>
      <c r="BU93" s="53"/>
      <c r="BV93" s="53"/>
      <c r="CP93" s="53"/>
      <c r="CQ93" s="53"/>
      <c r="CS93" s="53"/>
      <c r="DF93" s="21"/>
      <c r="DH93" s="53"/>
      <c r="DI93" s="53"/>
    </row>
    <row r="94" spans="14:113" s="6" customFormat="1" ht="9" customHeight="1">
      <c r="N94" s="21"/>
      <c r="O94" s="21"/>
      <c r="P94" s="53"/>
      <c r="Q94" s="21"/>
      <c r="AD94" s="21"/>
      <c r="AF94" s="54"/>
      <c r="AG94" s="53"/>
      <c r="BC94" s="53"/>
      <c r="BE94" s="21"/>
      <c r="BU94" s="53"/>
      <c r="BV94" s="53"/>
      <c r="CP94" s="53"/>
      <c r="CQ94" s="53"/>
      <c r="CS94" s="53"/>
      <c r="DF94" s="21"/>
      <c r="DH94" s="53"/>
      <c r="DI94" s="53"/>
    </row>
    <row r="95" spans="14:113" s="6" customFormat="1" ht="9" customHeight="1">
      <c r="N95" s="21"/>
      <c r="O95" s="21"/>
      <c r="P95" s="53"/>
      <c r="Q95" s="21"/>
      <c r="AD95" s="21"/>
      <c r="AF95" s="54"/>
      <c r="AG95" s="53"/>
      <c r="BC95" s="53"/>
      <c r="BE95" s="21"/>
      <c r="BU95" s="53"/>
      <c r="BV95" s="53"/>
      <c r="CP95" s="53"/>
      <c r="CQ95" s="53"/>
      <c r="CS95" s="53"/>
      <c r="DF95" s="21"/>
      <c r="DH95" s="53"/>
      <c r="DI95" s="53"/>
    </row>
    <row r="96" spans="14:113" s="6" customFormat="1" ht="9" customHeight="1">
      <c r="N96" s="21"/>
      <c r="O96" s="21"/>
      <c r="P96" s="53"/>
      <c r="Q96" s="21"/>
      <c r="AD96" s="21"/>
      <c r="AF96" s="54"/>
      <c r="AG96" s="53"/>
      <c r="BC96" s="53"/>
      <c r="BE96" s="21"/>
      <c r="BU96" s="53"/>
      <c r="BV96" s="53"/>
      <c r="CP96" s="53"/>
      <c r="CQ96" s="53"/>
      <c r="CS96" s="53"/>
      <c r="DF96" s="21"/>
      <c r="DH96" s="53"/>
      <c r="DI96" s="53"/>
    </row>
    <row r="97" spans="14:113" s="6" customFormat="1" ht="9" customHeight="1">
      <c r="N97" s="21"/>
      <c r="O97" s="21"/>
      <c r="P97" s="53"/>
      <c r="Q97" s="21"/>
      <c r="AD97" s="21"/>
      <c r="AF97" s="54"/>
      <c r="AG97" s="53"/>
      <c r="BC97" s="53"/>
      <c r="BE97" s="21"/>
      <c r="BU97" s="53"/>
      <c r="BV97" s="53"/>
      <c r="CP97" s="53"/>
      <c r="CQ97" s="53"/>
      <c r="CS97" s="53"/>
      <c r="DF97" s="21"/>
      <c r="DH97" s="53"/>
      <c r="DI97" s="53"/>
    </row>
    <row r="98" spans="14:113" s="6" customFormat="1" ht="9" customHeight="1">
      <c r="N98" s="21"/>
      <c r="O98" s="21"/>
      <c r="P98" s="53"/>
      <c r="Q98" s="21"/>
      <c r="AD98" s="21"/>
      <c r="AF98" s="54"/>
      <c r="AG98" s="53"/>
      <c r="BC98" s="53"/>
      <c r="BE98" s="21"/>
      <c r="BU98" s="53"/>
      <c r="BV98" s="53"/>
      <c r="CP98" s="53"/>
      <c r="CQ98" s="53"/>
      <c r="CS98" s="53"/>
      <c r="DF98" s="21"/>
      <c r="DH98" s="53"/>
      <c r="DI98" s="53"/>
    </row>
    <row r="99" spans="14:113" s="6" customFormat="1" ht="9" customHeight="1">
      <c r="N99" s="21"/>
      <c r="O99" s="21"/>
      <c r="P99" s="53"/>
      <c r="Q99" s="21"/>
      <c r="AD99" s="21"/>
      <c r="AF99" s="54"/>
      <c r="AG99" s="53"/>
      <c r="BC99" s="53"/>
      <c r="BE99" s="21"/>
      <c r="BU99" s="53"/>
      <c r="BV99" s="53"/>
      <c r="CP99" s="53"/>
      <c r="CQ99" s="53"/>
      <c r="CS99" s="53"/>
      <c r="DF99" s="21"/>
      <c r="DH99" s="53"/>
      <c r="DI99" s="53"/>
    </row>
    <row r="100" spans="14:113" s="6" customFormat="1" ht="9" customHeight="1">
      <c r="N100" s="21"/>
      <c r="O100" s="21"/>
      <c r="P100" s="53"/>
      <c r="Q100" s="21"/>
      <c r="AD100" s="21"/>
      <c r="AF100" s="54"/>
      <c r="AG100" s="53"/>
      <c r="BC100" s="53"/>
      <c r="BE100" s="21"/>
      <c r="BU100" s="53"/>
      <c r="BV100" s="53"/>
      <c r="CP100" s="53"/>
      <c r="CQ100" s="53"/>
      <c r="CS100" s="53"/>
      <c r="DF100" s="21"/>
      <c r="DH100" s="53"/>
      <c r="DI100" s="53"/>
    </row>
    <row r="101" spans="14:113" s="6" customFormat="1" ht="9" customHeight="1">
      <c r="N101" s="21"/>
      <c r="O101" s="21"/>
      <c r="P101" s="53"/>
      <c r="Q101" s="21"/>
      <c r="AD101" s="21"/>
      <c r="AF101" s="54"/>
      <c r="AG101" s="53"/>
      <c r="BC101" s="53"/>
      <c r="BE101" s="21"/>
      <c r="BU101" s="53"/>
      <c r="BV101" s="53"/>
      <c r="CP101" s="53"/>
      <c r="CQ101" s="53"/>
      <c r="CS101" s="53"/>
      <c r="DF101" s="21"/>
      <c r="DH101" s="53"/>
      <c r="DI101" s="53"/>
    </row>
    <row r="102" spans="14:113" s="6" customFormat="1" ht="9" customHeight="1">
      <c r="N102" s="21"/>
      <c r="O102" s="21"/>
      <c r="P102" s="53"/>
      <c r="Q102" s="21"/>
      <c r="AD102" s="21"/>
      <c r="AF102" s="54"/>
      <c r="AG102" s="53"/>
      <c r="BC102" s="53"/>
      <c r="BE102" s="21"/>
      <c r="BU102" s="53"/>
      <c r="BV102" s="53"/>
      <c r="CP102" s="53"/>
      <c r="CQ102" s="53"/>
      <c r="CS102" s="53"/>
      <c r="DF102" s="21"/>
      <c r="DH102" s="53"/>
      <c r="DI102" s="53"/>
    </row>
    <row r="103" spans="14:113" s="6" customFormat="1" ht="9" customHeight="1">
      <c r="N103" s="21"/>
      <c r="O103" s="21"/>
      <c r="P103" s="53"/>
      <c r="Q103" s="21"/>
      <c r="AD103" s="21"/>
      <c r="AF103" s="54"/>
      <c r="AG103" s="53"/>
      <c r="BC103" s="53"/>
      <c r="BE103" s="21"/>
      <c r="BU103" s="53"/>
      <c r="BV103" s="53"/>
      <c r="CP103" s="53"/>
      <c r="CQ103" s="53"/>
      <c r="CS103" s="53"/>
      <c r="DF103" s="21"/>
      <c r="DH103" s="53"/>
      <c r="DI103" s="53"/>
    </row>
    <row r="104" spans="14:113" s="6" customFormat="1" ht="9" customHeight="1">
      <c r="N104" s="21"/>
      <c r="O104" s="21"/>
      <c r="P104" s="53"/>
      <c r="Q104" s="21"/>
      <c r="AD104" s="21"/>
      <c r="AF104" s="54"/>
      <c r="AG104" s="53"/>
      <c r="BC104" s="53"/>
      <c r="BE104" s="21"/>
      <c r="BU104" s="53"/>
      <c r="BV104" s="53"/>
      <c r="CP104" s="53"/>
      <c r="CQ104" s="53"/>
      <c r="CS104" s="53"/>
      <c r="DF104" s="21"/>
      <c r="DH104" s="53"/>
      <c r="DI104" s="53"/>
    </row>
    <row r="105" spans="14:113" s="6" customFormat="1" ht="9" customHeight="1">
      <c r="N105" s="21"/>
      <c r="O105" s="21"/>
      <c r="P105" s="53"/>
      <c r="Q105" s="21"/>
      <c r="AD105" s="21"/>
      <c r="AF105" s="54"/>
      <c r="AG105" s="53"/>
      <c r="BC105" s="53"/>
      <c r="BE105" s="21"/>
      <c r="BU105" s="53"/>
      <c r="BV105" s="53"/>
      <c r="CP105" s="53"/>
      <c r="CQ105" s="53"/>
      <c r="CS105" s="53"/>
      <c r="DF105" s="21"/>
      <c r="DH105" s="53"/>
      <c r="DI105" s="53"/>
    </row>
    <row r="106" spans="14:113" s="6" customFormat="1" ht="9" customHeight="1">
      <c r="N106" s="21"/>
      <c r="O106" s="21"/>
      <c r="P106" s="53"/>
      <c r="Q106" s="21"/>
      <c r="AD106" s="21"/>
      <c r="AF106" s="54"/>
      <c r="AG106" s="53"/>
      <c r="BC106" s="53"/>
      <c r="BE106" s="21"/>
      <c r="BU106" s="53"/>
      <c r="BV106" s="53"/>
      <c r="CP106" s="53"/>
      <c r="CQ106" s="53"/>
      <c r="CS106" s="53"/>
      <c r="DF106" s="21"/>
      <c r="DH106" s="53"/>
      <c r="DI106" s="53"/>
    </row>
    <row r="107" spans="14:113" s="6" customFormat="1" ht="9" customHeight="1">
      <c r="N107" s="21"/>
      <c r="O107" s="21"/>
      <c r="P107" s="53"/>
      <c r="Q107" s="21"/>
      <c r="AD107" s="21"/>
      <c r="AF107" s="54"/>
      <c r="AG107" s="53"/>
      <c r="BC107" s="53"/>
      <c r="BE107" s="21"/>
      <c r="BU107" s="53"/>
      <c r="BV107" s="53"/>
      <c r="CP107" s="53"/>
      <c r="CQ107" s="53"/>
      <c r="CS107" s="53"/>
      <c r="DF107" s="21"/>
      <c r="DH107" s="53"/>
      <c r="DI107" s="53"/>
    </row>
    <row r="108" spans="14:113" s="6" customFormat="1" ht="9" customHeight="1">
      <c r="N108" s="21"/>
      <c r="O108" s="21"/>
      <c r="P108" s="53"/>
      <c r="Q108" s="21"/>
      <c r="AD108" s="21"/>
      <c r="AF108" s="54"/>
      <c r="AG108" s="53"/>
      <c r="BC108" s="53"/>
      <c r="BE108" s="21"/>
      <c r="BU108" s="53"/>
      <c r="BV108" s="53"/>
      <c r="CP108" s="53"/>
      <c r="CQ108" s="53"/>
      <c r="CS108" s="53"/>
      <c r="DF108" s="21"/>
      <c r="DH108" s="53"/>
      <c r="DI108" s="53"/>
    </row>
    <row r="109" spans="14:113" s="6" customFormat="1" ht="9" customHeight="1">
      <c r="N109" s="21"/>
      <c r="O109" s="21"/>
      <c r="P109" s="53"/>
      <c r="Q109" s="21"/>
      <c r="AD109" s="21"/>
      <c r="AF109" s="54"/>
      <c r="AG109" s="53"/>
      <c r="BC109" s="53"/>
      <c r="BE109" s="21"/>
      <c r="BU109" s="53"/>
      <c r="BV109" s="53"/>
      <c r="CP109" s="53"/>
      <c r="CQ109" s="53"/>
      <c r="CS109" s="53"/>
      <c r="DF109" s="21"/>
      <c r="DH109" s="53"/>
      <c r="DI109" s="53"/>
    </row>
    <row r="110" spans="14:113" s="6" customFormat="1" ht="9" customHeight="1">
      <c r="N110" s="21"/>
      <c r="O110" s="21"/>
      <c r="P110" s="53"/>
      <c r="Q110" s="21"/>
      <c r="AD110" s="21"/>
      <c r="AF110" s="54"/>
      <c r="AG110" s="53"/>
      <c r="BC110" s="53"/>
      <c r="BE110" s="21"/>
      <c r="BU110" s="53"/>
      <c r="BV110" s="53"/>
      <c r="CP110" s="53"/>
      <c r="CQ110" s="53"/>
      <c r="CS110" s="53"/>
      <c r="DF110" s="21"/>
      <c r="DH110" s="53"/>
      <c r="DI110" s="53"/>
    </row>
    <row r="111" spans="14:113" s="6" customFormat="1" ht="9" customHeight="1">
      <c r="N111" s="21"/>
      <c r="O111" s="21"/>
      <c r="P111" s="53"/>
      <c r="Q111" s="21"/>
      <c r="AD111" s="21"/>
      <c r="AF111" s="54"/>
      <c r="AG111" s="53"/>
      <c r="BC111" s="53"/>
      <c r="BE111" s="21"/>
      <c r="BU111" s="53"/>
      <c r="BV111" s="53"/>
      <c r="CP111" s="53"/>
      <c r="CQ111" s="53"/>
      <c r="CS111" s="53"/>
      <c r="DF111" s="21"/>
      <c r="DH111" s="53"/>
      <c r="DI111" s="53"/>
    </row>
    <row r="112" spans="14:113" s="6" customFormat="1" ht="9" customHeight="1">
      <c r="N112" s="21"/>
      <c r="O112" s="21"/>
      <c r="P112" s="53"/>
      <c r="Q112" s="21"/>
      <c r="AD112" s="21"/>
      <c r="AF112" s="54"/>
      <c r="AG112" s="53"/>
      <c r="BC112" s="53"/>
      <c r="BE112" s="21"/>
      <c r="BU112" s="53"/>
      <c r="BV112" s="53"/>
      <c r="CP112" s="53"/>
      <c r="CQ112" s="53"/>
      <c r="CS112" s="53"/>
      <c r="DF112" s="21"/>
      <c r="DH112" s="53"/>
      <c r="DI112" s="53"/>
    </row>
    <row r="113" spans="14:113" s="6" customFormat="1" ht="9" customHeight="1">
      <c r="N113" s="21"/>
      <c r="O113" s="21"/>
      <c r="P113" s="53"/>
      <c r="Q113" s="21"/>
      <c r="AD113" s="21"/>
      <c r="AF113" s="54"/>
      <c r="AG113" s="53"/>
      <c r="BC113" s="53"/>
      <c r="BE113" s="21"/>
      <c r="BU113" s="53"/>
      <c r="BV113" s="53"/>
      <c r="CP113" s="53"/>
      <c r="CQ113" s="53"/>
      <c r="CS113" s="53"/>
      <c r="DF113" s="21"/>
      <c r="DH113" s="53"/>
      <c r="DI113" s="53"/>
    </row>
    <row r="114" spans="14:113" s="6" customFormat="1" ht="9" customHeight="1">
      <c r="N114" s="21"/>
      <c r="O114" s="21"/>
      <c r="P114" s="53"/>
      <c r="Q114" s="21"/>
      <c r="AD114" s="21"/>
      <c r="AF114" s="54"/>
      <c r="AG114" s="53"/>
      <c r="BC114" s="53"/>
      <c r="BE114" s="21"/>
      <c r="BU114" s="53"/>
      <c r="BV114" s="53"/>
      <c r="CP114" s="53"/>
      <c r="CQ114" s="53"/>
      <c r="CS114" s="53"/>
      <c r="DF114" s="21"/>
      <c r="DH114" s="53"/>
      <c r="DI114" s="53"/>
    </row>
    <row r="115" spans="14:113" s="6" customFormat="1" ht="9" customHeight="1">
      <c r="N115" s="21"/>
      <c r="O115" s="21"/>
      <c r="P115" s="53"/>
      <c r="Q115" s="21"/>
      <c r="AD115" s="21"/>
      <c r="AF115" s="54"/>
      <c r="AG115" s="53"/>
      <c r="BC115" s="53"/>
      <c r="BE115" s="21"/>
      <c r="BU115" s="53"/>
      <c r="BV115" s="53"/>
      <c r="CP115" s="53"/>
      <c r="CQ115" s="53"/>
      <c r="CS115" s="53"/>
      <c r="DF115" s="21"/>
      <c r="DH115" s="53"/>
      <c r="DI115" s="53"/>
    </row>
    <row r="116" spans="14:113" s="6" customFormat="1" ht="12" customHeight="1">
      <c r="N116" s="21"/>
      <c r="O116" s="21"/>
      <c r="P116" s="53"/>
      <c r="Q116" s="21"/>
      <c r="AD116" s="21"/>
      <c r="AF116" s="54"/>
      <c r="AG116" s="53"/>
      <c r="BC116" s="53"/>
      <c r="BE116" s="21"/>
      <c r="BU116" s="53"/>
      <c r="BV116" s="53"/>
      <c r="CP116" s="53"/>
      <c r="CQ116" s="53"/>
      <c r="CS116" s="53"/>
      <c r="DF116" s="21"/>
      <c r="DH116" s="53"/>
      <c r="DI116" s="53"/>
    </row>
    <row r="117" spans="16:122" s="21" customFormat="1" ht="9" customHeight="1">
      <c r="P117" s="53"/>
      <c r="AF117" s="53"/>
      <c r="AG117" s="53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53"/>
      <c r="BD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53"/>
      <c r="BV117" s="53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53"/>
      <c r="CQ117" s="53"/>
      <c r="CR117" s="6"/>
      <c r="CS117" s="53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G117" s="6"/>
      <c r="DH117" s="53"/>
      <c r="DI117" s="53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16:122" s="21" customFormat="1" ht="9" customHeight="1">
      <c r="P118" s="53"/>
      <c r="AF118" s="53"/>
      <c r="AG118" s="53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53"/>
      <c r="BD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53"/>
      <c r="BV118" s="53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53"/>
      <c r="CQ118" s="53"/>
      <c r="CR118" s="6"/>
      <c r="CS118" s="53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G118" s="6"/>
      <c r="DH118" s="53"/>
      <c r="DI118" s="53"/>
      <c r="DJ118" s="6"/>
      <c r="DK118" s="6"/>
      <c r="DL118" s="6"/>
      <c r="DM118" s="6"/>
      <c r="DN118" s="6"/>
      <c r="DO118" s="6"/>
      <c r="DP118" s="6"/>
      <c r="DQ118" s="6"/>
      <c r="DR118" s="6"/>
    </row>
    <row r="119" spans="16:113" s="21" customFormat="1" ht="9" customHeight="1">
      <c r="P119" s="53"/>
      <c r="AF119" s="53"/>
      <c r="AG119" s="53"/>
      <c r="BC119" s="53"/>
      <c r="BU119" s="53"/>
      <c r="BV119" s="53"/>
      <c r="CP119" s="53"/>
      <c r="CQ119" s="53"/>
      <c r="CS119" s="53"/>
      <c r="DH119" s="53"/>
      <c r="DI119" s="53"/>
    </row>
    <row r="120" spans="16:113" s="21" customFormat="1" ht="9" customHeight="1">
      <c r="P120" s="53"/>
      <c r="AF120" s="53"/>
      <c r="AG120" s="53"/>
      <c r="BC120" s="53"/>
      <c r="BU120" s="53"/>
      <c r="BV120" s="53"/>
      <c r="CP120" s="53"/>
      <c r="CQ120" s="53"/>
      <c r="CS120" s="53"/>
      <c r="DH120" s="53"/>
      <c r="DI120" s="53"/>
    </row>
    <row r="121" spans="16:113" s="21" customFormat="1" ht="9" customHeight="1">
      <c r="P121" s="53"/>
      <c r="AF121" s="53"/>
      <c r="AG121" s="53"/>
      <c r="BC121" s="53"/>
      <c r="BU121" s="53"/>
      <c r="BV121" s="53"/>
      <c r="CP121" s="53"/>
      <c r="CQ121" s="53"/>
      <c r="CS121" s="53"/>
      <c r="DH121" s="53"/>
      <c r="DI121" s="53"/>
    </row>
    <row r="122" spans="16:113" s="21" customFormat="1" ht="9" customHeight="1">
      <c r="P122" s="53"/>
      <c r="AF122" s="53"/>
      <c r="AG122" s="53"/>
      <c r="BC122" s="53"/>
      <c r="BU122" s="53"/>
      <c r="BV122" s="53"/>
      <c r="CP122" s="53"/>
      <c r="CQ122" s="53"/>
      <c r="CS122" s="53"/>
      <c r="DH122" s="53"/>
      <c r="DI122" s="53"/>
    </row>
    <row r="123" spans="16:113" s="21" customFormat="1" ht="9" customHeight="1">
      <c r="P123" s="53"/>
      <c r="AF123" s="53"/>
      <c r="AG123" s="53"/>
      <c r="BC123" s="53"/>
      <c r="BU123" s="53"/>
      <c r="BV123" s="53"/>
      <c r="CP123" s="53"/>
      <c r="CQ123" s="53"/>
      <c r="CS123" s="53"/>
      <c r="DH123" s="53"/>
      <c r="DI123" s="53"/>
    </row>
    <row r="124" spans="16:113" s="21" customFormat="1" ht="9" customHeight="1">
      <c r="P124" s="53"/>
      <c r="AF124" s="53"/>
      <c r="AG124" s="53"/>
      <c r="BC124" s="53"/>
      <c r="BU124" s="53"/>
      <c r="BV124" s="53"/>
      <c r="CP124" s="53"/>
      <c r="CQ124" s="53"/>
      <c r="CS124" s="53"/>
      <c r="DH124" s="53"/>
      <c r="DI124" s="53"/>
    </row>
    <row r="125" spans="16:113" s="21" customFormat="1" ht="9" customHeight="1">
      <c r="P125" s="53"/>
      <c r="AF125" s="53"/>
      <c r="AG125" s="53"/>
      <c r="BC125" s="53"/>
      <c r="BU125" s="53"/>
      <c r="BV125" s="53"/>
      <c r="CP125" s="53"/>
      <c r="CQ125" s="53"/>
      <c r="CS125" s="53"/>
      <c r="DH125" s="53"/>
      <c r="DI125" s="53"/>
    </row>
    <row r="126" spans="16:113" s="21" customFormat="1" ht="9" customHeight="1">
      <c r="P126" s="53"/>
      <c r="AF126" s="53"/>
      <c r="AG126" s="53"/>
      <c r="BC126" s="53"/>
      <c r="BU126" s="53"/>
      <c r="BV126" s="53"/>
      <c r="CP126" s="53"/>
      <c r="CQ126" s="53"/>
      <c r="CS126" s="53"/>
      <c r="DH126" s="53"/>
      <c r="DI126" s="53"/>
    </row>
    <row r="127" spans="16:113" s="21" customFormat="1" ht="9" customHeight="1">
      <c r="P127" s="53"/>
      <c r="AF127" s="53"/>
      <c r="AG127" s="53"/>
      <c r="BC127" s="53"/>
      <c r="BU127" s="53"/>
      <c r="BV127" s="53"/>
      <c r="CP127" s="53"/>
      <c r="CQ127" s="53"/>
      <c r="CS127" s="53"/>
      <c r="DH127" s="53"/>
      <c r="DI127" s="53"/>
    </row>
    <row r="128" spans="16:113" s="21" customFormat="1" ht="9" customHeight="1">
      <c r="P128" s="53"/>
      <c r="AF128" s="53"/>
      <c r="AG128" s="53"/>
      <c r="BC128" s="53"/>
      <c r="BU128" s="53"/>
      <c r="BV128" s="53"/>
      <c r="CP128" s="53"/>
      <c r="CQ128" s="53"/>
      <c r="CS128" s="53"/>
      <c r="DH128" s="53"/>
      <c r="DI128" s="53"/>
    </row>
    <row r="129" spans="16:113" s="21" customFormat="1" ht="9" customHeight="1">
      <c r="P129" s="53"/>
      <c r="AF129" s="53"/>
      <c r="AG129" s="53"/>
      <c r="BC129" s="53"/>
      <c r="BU129" s="53"/>
      <c r="BV129" s="53"/>
      <c r="CP129" s="53"/>
      <c r="CQ129" s="53"/>
      <c r="CS129" s="53"/>
      <c r="DH129" s="53"/>
      <c r="DI129" s="53"/>
    </row>
    <row r="130" spans="16:113" s="21" customFormat="1" ht="9" customHeight="1">
      <c r="P130" s="53"/>
      <c r="AF130" s="53"/>
      <c r="AG130" s="53"/>
      <c r="BC130" s="53"/>
      <c r="BU130" s="53"/>
      <c r="BV130" s="53"/>
      <c r="CP130" s="53"/>
      <c r="CQ130" s="53"/>
      <c r="CS130" s="53"/>
      <c r="DH130" s="53"/>
      <c r="DI130" s="53"/>
    </row>
    <row r="131" spans="16:113" s="21" customFormat="1" ht="9" customHeight="1">
      <c r="P131" s="53"/>
      <c r="AF131" s="53"/>
      <c r="AG131" s="53"/>
      <c r="BC131" s="53"/>
      <c r="BU131" s="53"/>
      <c r="BV131" s="53"/>
      <c r="CP131" s="53"/>
      <c r="CQ131" s="53"/>
      <c r="CS131" s="53"/>
      <c r="DH131" s="53"/>
      <c r="DI131" s="53"/>
    </row>
    <row r="132" spans="16:113" s="21" customFormat="1" ht="9" customHeight="1">
      <c r="P132" s="53"/>
      <c r="AF132" s="53"/>
      <c r="AG132" s="53"/>
      <c r="BC132" s="53"/>
      <c r="BU132" s="53"/>
      <c r="BV132" s="53"/>
      <c r="CP132" s="53"/>
      <c r="CQ132" s="53"/>
      <c r="CS132" s="53"/>
      <c r="DH132" s="53"/>
      <c r="DI132" s="53"/>
    </row>
    <row r="133" spans="16:113" s="21" customFormat="1" ht="9" customHeight="1">
      <c r="P133" s="53"/>
      <c r="AF133" s="53"/>
      <c r="AG133" s="53"/>
      <c r="BC133" s="53"/>
      <c r="BU133" s="53"/>
      <c r="BV133" s="53"/>
      <c r="CP133" s="53"/>
      <c r="CQ133" s="53"/>
      <c r="CS133" s="53"/>
      <c r="DH133" s="53"/>
      <c r="DI133" s="53"/>
    </row>
    <row r="134" spans="16:113" s="21" customFormat="1" ht="9" customHeight="1">
      <c r="P134" s="53"/>
      <c r="AF134" s="53"/>
      <c r="AG134" s="53"/>
      <c r="BC134" s="53"/>
      <c r="BU134" s="53"/>
      <c r="BV134" s="53"/>
      <c r="CP134" s="53"/>
      <c r="CQ134" s="53"/>
      <c r="CS134" s="53"/>
      <c r="DH134" s="53"/>
      <c r="DI134" s="53"/>
    </row>
    <row r="135" spans="16:113" s="21" customFormat="1" ht="9" customHeight="1">
      <c r="P135" s="53"/>
      <c r="AF135" s="53"/>
      <c r="AG135" s="53"/>
      <c r="BC135" s="53"/>
      <c r="BU135" s="53"/>
      <c r="BV135" s="53"/>
      <c r="CP135" s="53"/>
      <c r="CQ135" s="53"/>
      <c r="CS135" s="53"/>
      <c r="DH135" s="53"/>
      <c r="DI135" s="53"/>
    </row>
    <row r="136" spans="16:113" s="21" customFormat="1" ht="9" customHeight="1">
      <c r="P136" s="53"/>
      <c r="AF136" s="53"/>
      <c r="AG136" s="53"/>
      <c r="BC136" s="53"/>
      <c r="BU136" s="53"/>
      <c r="BV136" s="53"/>
      <c r="CP136" s="53"/>
      <c r="CQ136" s="53"/>
      <c r="CS136" s="53"/>
      <c r="DH136" s="53"/>
      <c r="DI136" s="53"/>
    </row>
    <row r="137" spans="16:113" s="21" customFormat="1" ht="9" customHeight="1">
      <c r="P137" s="53"/>
      <c r="AF137" s="53"/>
      <c r="AG137" s="53"/>
      <c r="BC137" s="53"/>
      <c r="BU137" s="53"/>
      <c r="BV137" s="53"/>
      <c r="CP137" s="53"/>
      <c r="CQ137" s="53"/>
      <c r="CS137" s="53"/>
      <c r="DH137" s="53"/>
      <c r="DI137" s="53"/>
    </row>
    <row r="138" spans="16:113" s="21" customFormat="1" ht="9" customHeight="1">
      <c r="P138" s="53"/>
      <c r="AF138" s="53"/>
      <c r="AG138" s="53"/>
      <c r="BC138" s="53"/>
      <c r="BU138" s="53"/>
      <c r="BV138" s="53"/>
      <c r="CP138" s="53"/>
      <c r="CQ138" s="53"/>
      <c r="CS138" s="53"/>
      <c r="DH138" s="53"/>
      <c r="DI138" s="53"/>
    </row>
    <row r="139" spans="16:113" s="21" customFormat="1" ht="9" customHeight="1">
      <c r="P139" s="53"/>
      <c r="AF139" s="53"/>
      <c r="AG139" s="53"/>
      <c r="BC139" s="53"/>
      <c r="BU139" s="53"/>
      <c r="BV139" s="53"/>
      <c r="CP139" s="53"/>
      <c r="CQ139" s="53"/>
      <c r="CS139" s="53"/>
      <c r="DH139" s="53"/>
      <c r="DI139" s="53"/>
    </row>
    <row r="140" spans="16:113" s="21" customFormat="1" ht="9" customHeight="1">
      <c r="P140" s="53"/>
      <c r="AF140" s="53"/>
      <c r="AG140" s="53"/>
      <c r="BC140" s="53"/>
      <c r="BU140" s="53"/>
      <c r="BV140" s="53"/>
      <c r="CP140" s="53"/>
      <c r="CQ140" s="53"/>
      <c r="CS140" s="53"/>
      <c r="DH140" s="53"/>
      <c r="DI140" s="53"/>
    </row>
    <row r="141" spans="16:113" s="21" customFormat="1" ht="9" customHeight="1">
      <c r="P141" s="53"/>
      <c r="AF141" s="53"/>
      <c r="AG141" s="53"/>
      <c r="BC141" s="53"/>
      <c r="BU141" s="53"/>
      <c r="BV141" s="53"/>
      <c r="CP141" s="53"/>
      <c r="CQ141" s="53"/>
      <c r="CS141" s="53"/>
      <c r="DH141" s="53"/>
      <c r="DI141" s="53"/>
    </row>
    <row r="142" spans="16:113" s="21" customFormat="1" ht="9" customHeight="1">
      <c r="P142" s="53"/>
      <c r="AF142" s="53"/>
      <c r="AG142" s="53"/>
      <c r="BC142" s="53"/>
      <c r="BU142" s="53"/>
      <c r="BV142" s="53"/>
      <c r="CP142" s="53"/>
      <c r="CQ142" s="53"/>
      <c r="CS142" s="53"/>
      <c r="DH142" s="53"/>
      <c r="DI142" s="53"/>
    </row>
    <row r="143" spans="16:113" s="21" customFormat="1" ht="9" customHeight="1">
      <c r="P143" s="53"/>
      <c r="AF143" s="53"/>
      <c r="AG143" s="53"/>
      <c r="BC143" s="53"/>
      <c r="BU143" s="53"/>
      <c r="BV143" s="53"/>
      <c r="CP143" s="53"/>
      <c r="CQ143" s="53"/>
      <c r="CS143" s="53"/>
      <c r="DH143" s="53"/>
      <c r="DI143" s="53"/>
    </row>
    <row r="144" spans="16:113" s="21" customFormat="1" ht="9" customHeight="1">
      <c r="P144" s="53"/>
      <c r="AF144" s="53"/>
      <c r="AG144" s="53"/>
      <c r="BC144" s="53"/>
      <c r="BU144" s="53"/>
      <c r="BV144" s="53"/>
      <c r="CP144" s="53"/>
      <c r="CQ144" s="53"/>
      <c r="CS144" s="53"/>
      <c r="DH144" s="53"/>
      <c r="DI144" s="53"/>
    </row>
    <row r="145" spans="16:113" s="21" customFormat="1" ht="9" customHeight="1">
      <c r="P145" s="53"/>
      <c r="AF145" s="53"/>
      <c r="AG145" s="53"/>
      <c r="BC145" s="53"/>
      <c r="BU145" s="53"/>
      <c r="BV145" s="53"/>
      <c r="CP145" s="53"/>
      <c r="CQ145" s="53"/>
      <c r="CS145" s="53"/>
      <c r="DH145" s="53"/>
      <c r="DI145" s="53"/>
    </row>
    <row r="146" spans="16:113" s="21" customFormat="1" ht="9" customHeight="1">
      <c r="P146" s="53"/>
      <c r="AF146" s="53"/>
      <c r="AG146" s="53"/>
      <c r="BC146" s="53"/>
      <c r="BU146" s="53"/>
      <c r="BV146" s="53"/>
      <c r="CP146" s="53"/>
      <c r="CQ146" s="53"/>
      <c r="CS146" s="53"/>
      <c r="DH146" s="53"/>
      <c r="DI146" s="53"/>
    </row>
    <row r="147" spans="16:113" s="21" customFormat="1" ht="9" customHeight="1">
      <c r="P147" s="53"/>
      <c r="AF147" s="53"/>
      <c r="AG147" s="53"/>
      <c r="BC147" s="53"/>
      <c r="BU147" s="53"/>
      <c r="BV147" s="53"/>
      <c r="CP147" s="53"/>
      <c r="CQ147" s="53"/>
      <c r="CS147" s="53"/>
      <c r="DH147" s="53"/>
      <c r="DI147" s="53"/>
    </row>
    <row r="148" spans="16:113" s="21" customFormat="1" ht="9" customHeight="1">
      <c r="P148" s="53"/>
      <c r="AF148" s="53"/>
      <c r="AG148" s="53"/>
      <c r="BC148" s="53"/>
      <c r="BU148" s="53"/>
      <c r="BV148" s="53"/>
      <c r="CP148" s="53"/>
      <c r="CQ148" s="53"/>
      <c r="CS148" s="53"/>
      <c r="DH148" s="53"/>
      <c r="DI148" s="53"/>
    </row>
    <row r="149" spans="16:113" s="21" customFormat="1" ht="9" customHeight="1">
      <c r="P149" s="53"/>
      <c r="AF149" s="53"/>
      <c r="AG149" s="53"/>
      <c r="BC149" s="53"/>
      <c r="BU149" s="53"/>
      <c r="BV149" s="53"/>
      <c r="CP149" s="53"/>
      <c r="CQ149" s="53"/>
      <c r="CS149" s="53"/>
      <c r="DH149" s="53"/>
      <c r="DI149" s="53"/>
    </row>
    <row r="150" spans="16:113" s="21" customFormat="1" ht="9" customHeight="1">
      <c r="P150" s="53"/>
      <c r="AF150" s="53"/>
      <c r="AG150" s="53"/>
      <c r="BC150" s="53"/>
      <c r="BU150" s="53"/>
      <c r="BV150" s="53"/>
      <c r="CP150" s="53"/>
      <c r="CQ150" s="53"/>
      <c r="CS150" s="53"/>
      <c r="DH150" s="53"/>
      <c r="DI150" s="53"/>
    </row>
    <row r="151" spans="16:113" s="21" customFormat="1" ht="9" customHeight="1">
      <c r="P151" s="53"/>
      <c r="AF151" s="53"/>
      <c r="AG151" s="53"/>
      <c r="BC151" s="53"/>
      <c r="BU151" s="53"/>
      <c r="BV151" s="53"/>
      <c r="CP151" s="53"/>
      <c r="CQ151" s="53"/>
      <c r="CS151" s="53"/>
      <c r="DH151" s="53"/>
      <c r="DI151" s="53"/>
    </row>
    <row r="152" spans="16:113" s="21" customFormat="1" ht="9" customHeight="1">
      <c r="P152" s="53"/>
      <c r="AF152" s="53"/>
      <c r="AG152" s="53"/>
      <c r="BC152" s="53"/>
      <c r="BU152" s="53"/>
      <c r="BV152" s="53"/>
      <c r="CP152" s="53"/>
      <c r="CQ152" s="53"/>
      <c r="CS152" s="53"/>
      <c r="DH152" s="53"/>
      <c r="DI152" s="53"/>
    </row>
    <row r="153" spans="16:113" s="21" customFormat="1" ht="9" customHeight="1">
      <c r="P153" s="53"/>
      <c r="AF153" s="53"/>
      <c r="AG153" s="53"/>
      <c r="BC153" s="53"/>
      <c r="BU153" s="53"/>
      <c r="BV153" s="53"/>
      <c r="CP153" s="53"/>
      <c r="CQ153" s="53"/>
      <c r="CS153" s="53"/>
      <c r="DH153" s="53"/>
      <c r="DI153" s="53"/>
    </row>
    <row r="154" spans="16:113" s="21" customFormat="1" ht="9" customHeight="1">
      <c r="P154" s="53"/>
      <c r="AF154" s="53"/>
      <c r="AG154" s="53"/>
      <c r="BC154" s="53"/>
      <c r="BU154" s="53"/>
      <c r="BV154" s="53"/>
      <c r="CP154" s="53"/>
      <c r="CQ154" s="53"/>
      <c r="CS154" s="53"/>
      <c r="DH154" s="53"/>
      <c r="DI154" s="53"/>
    </row>
    <row r="155" spans="16:113" s="21" customFormat="1" ht="9" customHeight="1">
      <c r="P155" s="53"/>
      <c r="AF155" s="53"/>
      <c r="AG155" s="53"/>
      <c r="BC155" s="53"/>
      <c r="BU155" s="53"/>
      <c r="BV155" s="53"/>
      <c r="CP155" s="53"/>
      <c r="CQ155" s="53"/>
      <c r="CS155" s="53"/>
      <c r="DH155" s="53"/>
      <c r="DI155" s="53"/>
    </row>
    <row r="156" spans="16:113" s="21" customFormat="1" ht="9" customHeight="1">
      <c r="P156" s="53"/>
      <c r="AF156" s="53"/>
      <c r="AG156" s="53"/>
      <c r="BC156" s="53"/>
      <c r="BU156" s="53"/>
      <c r="BV156" s="53"/>
      <c r="CP156" s="53"/>
      <c r="CQ156" s="53"/>
      <c r="CS156" s="53"/>
      <c r="DH156" s="53"/>
      <c r="DI156" s="53"/>
    </row>
    <row r="157" spans="16:113" s="21" customFormat="1" ht="9" customHeight="1">
      <c r="P157" s="53"/>
      <c r="AF157" s="53"/>
      <c r="AG157" s="53"/>
      <c r="BC157" s="53"/>
      <c r="BU157" s="53"/>
      <c r="BV157" s="53"/>
      <c r="CP157" s="53"/>
      <c r="CQ157" s="53"/>
      <c r="CS157" s="53"/>
      <c r="DH157" s="53"/>
      <c r="DI157" s="53"/>
    </row>
    <row r="158" spans="16:113" s="21" customFormat="1" ht="9" customHeight="1">
      <c r="P158" s="53"/>
      <c r="AF158" s="53"/>
      <c r="AG158" s="53"/>
      <c r="BC158" s="53"/>
      <c r="BU158" s="53"/>
      <c r="BV158" s="53"/>
      <c r="CP158" s="53"/>
      <c r="CQ158" s="53"/>
      <c r="CS158" s="53"/>
      <c r="DH158" s="53"/>
      <c r="DI158" s="53"/>
    </row>
    <row r="159" spans="16:113" s="21" customFormat="1" ht="9" customHeight="1">
      <c r="P159" s="53"/>
      <c r="AF159" s="53"/>
      <c r="AG159" s="53"/>
      <c r="BC159" s="53"/>
      <c r="BU159" s="53"/>
      <c r="BV159" s="53"/>
      <c r="CP159" s="53"/>
      <c r="CQ159" s="53"/>
      <c r="CS159" s="53"/>
      <c r="DH159" s="53"/>
      <c r="DI159" s="53"/>
    </row>
    <row r="160" spans="16:113" s="21" customFormat="1" ht="9" customHeight="1">
      <c r="P160" s="53"/>
      <c r="AF160" s="53"/>
      <c r="AG160" s="53"/>
      <c r="BC160" s="53"/>
      <c r="BU160" s="53"/>
      <c r="BV160" s="53"/>
      <c r="CP160" s="53"/>
      <c r="CQ160" s="53"/>
      <c r="CS160" s="53"/>
      <c r="DH160" s="53"/>
      <c r="DI160" s="53"/>
    </row>
    <row r="161" spans="16:113" s="21" customFormat="1" ht="9" customHeight="1">
      <c r="P161" s="53"/>
      <c r="AF161" s="53"/>
      <c r="AG161" s="53"/>
      <c r="BC161" s="53"/>
      <c r="BU161" s="53"/>
      <c r="BV161" s="53"/>
      <c r="CP161" s="53"/>
      <c r="CQ161" s="53"/>
      <c r="CS161" s="53"/>
      <c r="DH161" s="53"/>
      <c r="DI161" s="53"/>
    </row>
    <row r="162" spans="16:113" s="21" customFormat="1" ht="9" customHeight="1">
      <c r="P162" s="53"/>
      <c r="AF162" s="53"/>
      <c r="AG162" s="53"/>
      <c r="BC162" s="53"/>
      <c r="BU162" s="53"/>
      <c r="BV162" s="53"/>
      <c r="CP162" s="53"/>
      <c r="CQ162" s="53"/>
      <c r="CS162" s="53"/>
      <c r="DH162" s="53"/>
      <c r="DI162" s="53"/>
    </row>
    <row r="163" spans="16:113" s="21" customFormat="1" ht="9" customHeight="1">
      <c r="P163" s="53"/>
      <c r="AF163" s="53"/>
      <c r="AG163" s="53"/>
      <c r="BC163" s="53"/>
      <c r="BU163" s="53"/>
      <c r="BV163" s="53"/>
      <c r="CP163" s="53"/>
      <c r="CQ163" s="53"/>
      <c r="CS163" s="53"/>
      <c r="DH163" s="53"/>
      <c r="DI163" s="53"/>
    </row>
    <row r="164" spans="16:113" s="21" customFormat="1" ht="9" customHeight="1">
      <c r="P164" s="53"/>
      <c r="AF164" s="53"/>
      <c r="AG164" s="53"/>
      <c r="BC164" s="53"/>
      <c r="BU164" s="53"/>
      <c r="BV164" s="53"/>
      <c r="CP164" s="53"/>
      <c r="CQ164" s="53"/>
      <c r="CS164" s="53"/>
      <c r="DH164" s="53"/>
      <c r="DI164" s="53"/>
    </row>
    <row r="165" spans="16:113" s="21" customFormat="1" ht="9" customHeight="1">
      <c r="P165" s="53"/>
      <c r="AF165" s="53"/>
      <c r="AG165" s="53"/>
      <c r="BC165" s="53"/>
      <c r="BU165" s="53"/>
      <c r="BV165" s="53"/>
      <c r="CP165" s="53"/>
      <c r="CQ165" s="53"/>
      <c r="CS165" s="53"/>
      <c r="DH165" s="53"/>
      <c r="DI165" s="53"/>
    </row>
    <row r="166" spans="16:113" s="21" customFormat="1" ht="9" customHeight="1">
      <c r="P166" s="53"/>
      <c r="AF166" s="53"/>
      <c r="AG166" s="53"/>
      <c r="BC166" s="53"/>
      <c r="BU166" s="53"/>
      <c r="BV166" s="53"/>
      <c r="CP166" s="53"/>
      <c r="CQ166" s="53"/>
      <c r="CS166" s="53"/>
      <c r="DH166" s="53"/>
      <c r="DI166" s="53"/>
    </row>
    <row r="167" spans="16:113" s="21" customFormat="1" ht="9" customHeight="1">
      <c r="P167" s="53"/>
      <c r="AF167" s="53"/>
      <c r="AG167" s="53"/>
      <c r="BC167" s="53"/>
      <c r="BU167" s="53"/>
      <c r="BV167" s="53"/>
      <c r="CP167" s="53"/>
      <c r="CQ167" s="53"/>
      <c r="CS167" s="53"/>
      <c r="DH167" s="53"/>
      <c r="DI167" s="53"/>
    </row>
    <row r="168" spans="16:113" s="21" customFormat="1" ht="9" customHeight="1">
      <c r="P168" s="53"/>
      <c r="AF168" s="53"/>
      <c r="AG168" s="53"/>
      <c r="BC168" s="53"/>
      <c r="BU168" s="53"/>
      <c r="BV168" s="53"/>
      <c r="CP168" s="53"/>
      <c r="CQ168" s="53"/>
      <c r="CS168" s="53"/>
      <c r="DH168" s="53"/>
      <c r="DI168" s="53"/>
    </row>
    <row r="169" spans="16:113" s="21" customFormat="1" ht="9" customHeight="1">
      <c r="P169" s="53"/>
      <c r="AF169" s="53"/>
      <c r="AG169" s="53"/>
      <c r="BC169" s="53"/>
      <c r="BU169" s="53"/>
      <c r="BV169" s="53"/>
      <c r="CP169" s="53"/>
      <c r="CQ169" s="53"/>
      <c r="CS169" s="53"/>
      <c r="DH169" s="53"/>
      <c r="DI169" s="53"/>
    </row>
    <row r="170" spans="16:113" s="21" customFormat="1" ht="9" customHeight="1">
      <c r="P170" s="53"/>
      <c r="AF170" s="53"/>
      <c r="AG170" s="53"/>
      <c r="BC170" s="53"/>
      <c r="BU170" s="53"/>
      <c r="BV170" s="53"/>
      <c r="CP170" s="53"/>
      <c r="CQ170" s="53"/>
      <c r="CS170" s="53"/>
      <c r="DH170" s="53"/>
      <c r="DI170" s="53"/>
    </row>
    <row r="171" spans="16:113" s="21" customFormat="1" ht="9" customHeight="1">
      <c r="P171" s="53"/>
      <c r="AF171" s="53"/>
      <c r="AG171" s="53"/>
      <c r="BC171" s="53"/>
      <c r="BU171" s="53"/>
      <c r="BV171" s="53"/>
      <c r="CP171" s="53"/>
      <c r="CQ171" s="53"/>
      <c r="CS171" s="53"/>
      <c r="DH171" s="53"/>
      <c r="DI171" s="53"/>
    </row>
    <row r="172" spans="16:113" s="21" customFormat="1" ht="9" customHeight="1">
      <c r="P172" s="53"/>
      <c r="AF172" s="53"/>
      <c r="AG172" s="53"/>
      <c r="BC172" s="53"/>
      <c r="BU172" s="53"/>
      <c r="BV172" s="53"/>
      <c r="CP172" s="53"/>
      <c r="CQ172" s="53"/>
      <c r="CS172" s="53"/>
      <c r="DH172" s="53"/>
      <c r="DI172" s="53"/>
    </row>
    <row r="173" spans="16:113" s="21" customFormat="1" ht="9" customHeight="1">
      <c r="P173" s="53"/>
      <c r="AF173" s="53"/>
      <c r="AG173" s="53"/>
      <c r="BC173" s="53"/>
      <c r="BU173" s="53"/>
      <c r="BV173" s="53"/>
      <c r="CP173" s="53"/>
      <c r="CQ173" s="53"/>
      <c r="CS173" s="53"/>
      <c r="DH173" s="53"/>
      <c r="DI173" s="53"/>
    </row>
    <row r="174" spans="16:113" s="21" customFormat="1" ht="9" customHeight="1">
      <c r="P174" s="53"/>
      <c r="AF174" s="53"/>
      <c r="AG174" s="53"/>
      <c r="BC174" s="53"/>
      <c r="BU174" s="53"/>
      <c r="BV174" s="53"/>
      <c r="CP174" s="53"/>
      <c r="CQ174" s="53"/>
      <c r="CS174" s="53"/>
      <c r="DH174" s="53"/>
      <c r="DI174" s="53"/>
    </row>
    <row r="175" spans="16:113" s="21" customFormat="1" ht="9" customHeight="1">
      <c r="P175" s="53"/>
      <c r="AF175" s="53"/>
      <c r="AG175" s="53"/>
      <c r="BC175" s="53"/>
      <c r="BU175" s="53"/>
      <c r="BV175" s="53"/>
      <c r="CP175" s="53"/>
      <c r="CQ175" s="53"/>
      <c r="CS175" s="53"/>
      <c r="DH175" s="53"/>
      <c r="DI175" s="53"/>
    </row>
    <row r="176" spans="16:113" s="21" customFormat="1" ht="9" customHeight="1">
      <c r="P176" s="53"/>
      <c r="AF176" s="53"/>
      <c r="AG176" s="53"/>
      <c r="BC176" s="53"/>
      <c r="BU176" s="53"/>
      <c r="BV176" s="53"/>
      <c r="CP176" s="53"/>
      <c r="CQ176" s="53"/>
      <c r="CS176" s="53"/>
      <c r="DH176" s="53"/>
      <c r="DI176" s="53"/>
    </row>
    <row r="177" spans="16:113" s="21" customFormat="1" ht="9" customHeight="1">
      <c r="P177" s="53"/>
      <c r="AF177" s="53"/>
      <c r="AG177" s="53"/>
      <c r="BC177" s="53"/>
      <c r="BU177" s="53"/>
      <c r="BV177" s="53"/>
      <c r="CP177" s="53"/>
      <c r="CQ177" s="53"/>
      <c r="CS177" s="53"/>
      <c r="DH177" s="53"/>
      <c r="DI177" s="53"/>
    </row>
    <row r="178" spans="16:113" s="21" customFormat="1" ht="9" customHeight="1">
      <c r="P178" s="53"/>
      <c r="AF178" s="53"/>
      <c r="AG178" s="53"/>
      <c r="BC178" s="53"/>
      <c r="BU178" s="53"/>
      <c r="BV178" s="53"/>
      <c r="CP178" s="53"/>
      <c r="CQ178" s="53"/>
      <c r="CS178" s="53"/>
      <c r="DH178" s="53"/>
      <c r="DI178" s="53"/>
    </row>
    <row r="179" spans="16:113" s="21" customFormat="1" ht="9" customHeight="1">
      <c r="P179" s="53"/>
      <c r="AF179" s="53"/>
      <c r="AG179" s="53"/>
      <c r="BC179" s="53"/>
      <c r="BU179" s="53"/>
      <c r="BV179" s="53"/>
      <c r="CP179" s="53"/>
      <c r="CQ179" s="53"/>
      <c r="CS179" s="53"/>
      <c r="DH179" s="53"/>
      <c r="DI179" s="53"/>
    </row>
    <row r="180" spans="16:113" s="21" customFormat="1" ht="9" customHeight="1">
      <c r="P180" s="53"/>
      <c r="AF180" s="53"/>
      <c r="AG180" s="53"/>
      <c r="BC180" s="53"/>
      <c r="BU180" s="53"/>
      <c r="BV180" s="53"/>
      <c r="CP180" s="53"/>
      <c r="CQ180" s="53"/>
      <c r="CS180" s="53"/>
      <c r="DH180" s="53"/>
      <c r="DI180" s="53"/>
    </row>
    <row r="181" spans="16:113" s="21" customFormat="1" ht="9" customHeight="1">
      <c r="P181" s="53"/>
      <c r="AF181" s="53"/>
      <c r="AG181" s="53"/>
      <c r="BC181" s="53"/>
      <c r="BU181" s="53"/>
      <c r="BV181" s="53"/>
      <c r="CP181" s="53"/>
      <c r="CQ181" s="53"/>
      <c r="CS181" s="53"/>
      <c r="DH181" s="53"/>
      <c r="DI181" s="53"/>
    </row>
    <row r="182" spans="16:113" s="21" customFormat="1" ht="9" customHeight="1">
      <c r="P182" s="53"/>
      <c r="AF182" s="53"/>
      <c r="AG182" s="53"/>
      <c r="BC182" s="53"/>
      <c r="BU182" s="53"/>
      <c r="BV182" s="53"/>
      <c r="CP182" s="53"/>
      <c r="CQ182" s="53"/>
      <c r="CS182" s="53"/>
      <c r="DH182" s="53"/>
      <c r="DI182" s="53"/>
    </row>
    <row r="183" spans="16:113" s="21" customFormat="1" ht="9" customHeight="1">
      <c r="P183" s="53"/>
      <c r="AF183" s="53"/>
      <c r="AG183" s="53"/>
      <c r="BC183" s="53"/>
      <c r="BU183" s="53"/>
      <c r="BV183" s="53"/>
      <c r="CP183" s="53"/>
      <c r="CQ183" s="53"/>
      <c r="CS183" s="53"/>
      <c r="DH183" s="53"/>
      <c r="DI183" s="53"/>
    </row>
    <row r="184" spans="16:113" s="21" customFormat="1" ht="9" customHeight="1">
      <c r="P184" s="53"/>
      <c r="AF184" s="53"/>
      <c r="AG184" s="53"/>
      <c r="BC184" s="53"/>
      <c r="BU184" s="53"/>
      <c r="BV184" s="53"/>
      <c r="CP184" s="53"/>
      <c r="CQ184" s="53"/>
      <c r="CS184" s="53"/>
      <c r="DH184" s="53"/>
      <c r="DI184" s="53"/>
    </row>
    <row r="185" spans="16:113" s="21" customFormat="1" ht="9" customHeight="1">
      <c r="P185" s="53"/>
      <c r="AF185" s="53"/>
      <c r="AG185" s="53"/>
      <c r="BC185" s="53"/>
      <c r="BU185" s="53"/>
      <c r="BV185" s="53"/>
      <c r="CP185" s="53"/>
      <c r="CQ185" s="53"/>
      <c r="CS185" s="53"/>
      <c r="DH185" s="53"/>
      <c r="DI185" s="53"/>
    </row>
    <row r="186" spans="16:113" s="21" customFormat="1" ht="9" customHeight="1">
      <c r="P186" s="53"/>
      <c r="AF186" s="53"/>
      <c r="AG186" s="53"/>
      <c r="BC186" s="53"/>
      <c r="BU186" s="53"/>
      <c r="BV186" s="53"/>
      <c r="CP186" s="53"/>
      <c r="CQ186" s="53"/>
      <c r="CS186" s="53"/>
      <c r="DH186" s="53"/>
      <c r="DI186" s="53"/>
    </row>
    <row r="187" spans="16:113" s="21" customFormat="1" ht="9" customHeight="1">
      <c r="P187" s="53"/>
      <c r="AF187" s="53"/>
      <c r="AG187" s="53"/>
      <c r="BC187" s="53"/>
      <c r="BU187" s="53"/>
      <c r="BV187" s="53"/>
      <c r="CP187" s="53"/>
      <c r="CQ187" s="53"/>
      <c r="CS187" s="53"/>
      <c r="DH187" s="53"/>
      <c r="DI187" s="53"/>
    </row>
    <row r="188" spans="16:113" s="21" customFormat="1" ht="9" customHeight="1">
      <c r="P188" s="53"/>
      <c r="AF188" s="53"/>
      <c r="AG188" s="53"/>
      <c r="BC188" s="53"/>
      <c r="BU188" s="53"/>
      <c r="BV188" s="53"/>
      <c r="CP188" s="53"/>
      <c r="CQ188" s="53"/>
      <c r="CS188" s="53"/>
      <c r="DH188" s="53"/>
      <c r="DI188" s="53"/>
    </row>
    <row r="189" spans="16:113" s="21" customFormat="1" ht="9" customHeight="1">
      <c r="P189" s="53"/>
      <c r="AF189" s="53"/>
      <c r="AG189" s="53"/>
      <c r="BC189" s="53"/>
      <c r="BU189" s="53"/>
      <c r="BV189" s="53"/>
      <c r="CP189" s="53"/>
      <c r="CQ189" s="53"/>
      <c r="CS189" s="53"/>
      <c r="DH189" s="53"/>
      <c r="DI189" s="53"/>
    </row>
    <row r="190" spans="16:113" s="21" customFormat="1" ht="9" customHeight="1">
      <c r="P190" s="53"/>
      <c r="AF190" s="53"/>
      <c r="AG190" s="53"/>
      <c r="BC190" s="53"/>
      <c r="BU190" s="53"/>
      <c r="BV190" s="53"/>
      <c r="CP190" s="53"/>
      <c r="CQ190" s="53"/>
      <c r="CS190" s="53"/>
      <c r="DH190" s="53"/>
      <c r="DI190" s="53"/>
    </row>
    <row r="191" spans="16:113" s="21" customFormat="1" ht="9" customHeight="1">
      <c r="P191" s="53"/>
      <c r="AF191" s="53"/>
      <c r="AG191" s="53"/>
      <c r="BC191" s="53"/>
      <c r="BU191" s="53"/>
      <c r="BV191" s="53"/>
      <c r="CP191" s="53"/>
      <c r="CQ191" s="53"/>
      <c r="CS191" s="53"/>
      <c r="DH191" s="53"/>
      <c r="DI191" s="53"/>
    </row>
    <row r="192" spans="16:113" s="21" customFormat="1" ht="9" customHeight="1">
      <c r="P192" s="53"/>
      <c r="AF192" s="53"/>
      <c r="AG192" s="53"/>
      <c r="BC192" s="53"/>
      <c r="BU192" s="53"/>
      <c r="BV192" s="53"/>
      <c r="CP192" s="53"/>
      <c r="CQ192" s="53"/>
      <c r="CS192" s="53"/>
      <c r="DH192" s="53"/>
      <c r="DI192" s="53"/>
    </row>
    <row r="193" spans="16:113" s="21" customFormat="1" ht="9" customHeight="1">
      <c r="P193" s="53"/>
      <c r="AF193" s="53"/>
      <c r="AG193" s="53"/>
      <c r="BC193" s="53"/>
      <c r="BU193" s="53"/>
      <c r="BV193" s="53"/>
      <c r="CP193" s="53"/>
      <c r="CQ193" s="53"/>
      <c r="CS193" s="53"/>
      <c r="DH193" s="53"/>
      <c r="DI193" s="53"/>
    </row>
    <row r="194" spans="16:113" s="21" customFormat="1" ht="9" customHeight="1">
      <c r="P194" s="53"/>
      <c r="AF194" s="53"/>
      <c r="AG194" s="53"/>
      <c r="BC194" s="53"/>
      <c r="BU194" s="53"/>
      <c r="BV194" s="53"/>
      <c r="CP194" s="53"/>
      <c r="CQ194" s="53"/>
      <c r="CS194" s="53"/>
      <c r="DH194" s="53"/>
      <c r="DI194" s="53"/>
    </row>
    <row r="195" spans="16:113" s="21" customFormat="1" ht="9" customHeight="1">
      <c r="P195" s="53"/>
      <c r="AF195" s="53"/>
      <c r="AG195" s="53"/>
      <c r="BC195" s="53"/>
      <c r="BU195" s="53"/>
      <c r="BV195" s="53"/>
      <c r="CP195" s="53"/>
      <c r="CQ195" s="53"/>
      <c r="CS195" s="53"/>
      <c r="DH195" s="53"/>
      <c r="DI195" s="53"/>
    </row>
    <row r="196" spans="16:113" s="21" customFormat="1" ht="9" customHeight="1">
      <c r="P196" s="53"/>
      <c r="AF196" s="53"/>
      <c r="AG196" s="53"/>
      <c r="BC196" s="53"/>
      <c r="BU196" s="53"/>
      <c r="BV196" s="53"/>
      <c r="CP196" s="53"/>
      <c r="CQ196" s="53"/>
      <c r="CS196" s="53"/>
      <c r="DH196" s="53"/>
      <c r="DI196" s="53"/>
    </row>
    <row r="197" spans="16:113" s="21" customFormat="1" ht="9" customHeight="1">
      <c r="P197" s="53"/>
      <c r="AF197" s="53"/>
      <c r="AG197" s="53"/>
      <c r="BC197" s="53"/>
      <c r="BU197" s="53"/>
      <c r="BV197" s="53"/>
      <c r="CP197" s="53"/>
      <c r="CQ197" s="53"/>
      <c r="CS197" s="53"/>
      <c r="DH197" s="53"/>
      <c r="DI197" s="53"/>
    </row>
    <row r="198" spans="16:113" s="21" customFormat="1" ht="9" customHeight="1">
      <c r="P198" s="53"/>
      <c r="AF198" s="53"/>
      <c r="AG198" s="53"/>
      <c r="BC198" s="53"/>
      <c r="BU198" s="53"/>
      <c r="BV198" s="53"/>
      <c r="CP198" s="53"/>
      <c r="CQ198" s="53"/>
      <c r="CS198" s="53"/>
      <c r="DH198" s="53"/>
      <c r="DI198" s="53"/>
    </row>
    <row r="199" spans="16:113" s="21" customFormat="1" ht="9" customHeight="1">
      <c r="P199" s="53"/>
      <c r="AF199" s="53"/>
      <c r="AG199" s="53"/>
      <c r="BC199" s="53"/>
      <c r="BU199" s="53"/>
      <c r="BV199" s="53"/>
      <c r="CP199" s="53"/>
      <c r="CQ199" s="53"/>
      <c r="CS199" s="53"/>
      <c r="DH199" s="53"/>
      <c r="DI199" s="53"/>
    </row>
    <row r="200" spans="16:113" s="21" customFormat="1" ht="9" customHeight="1">
      <c r="P200" s="53"/>
      <c r="AF200" s="53"/>
      <c r="AG200" s="53"/>
      <c r="BC200" s="53"/>
      <c r="BU200" s="53"/>
      <c r="BV200" s="53"/>
      <c r="CP200" s="53"/>
      <c r="CQ200" s="53"/>
      <c r="CS200" s="53"/>
      <c r="DH200" s="53"/>
      <c r="DI200" s="53"/>
    </row>
    <row r="201" spans="16:113" s="21" customFormat="1" ht="9" customHeight="1">
      <c r="P201" s="53"/>
      <c r="AF201" s="53"/>
      <c r="AG201" s="53"/>
      <c r="BC201" s="53"/>
      <c r="BU201" s="53"/>
      <c r="BV201" s="53"/>
      <c r="CP201" s="53"/>
      <c r="CQ201" s="53"/>
      <c r="CS201" s="53"/>
      <c r="DH201" s="53"/>
      <c r="DI201" s="53"/>
    </row>
    <row r="202" spans="16:113" s="21" customFormat="1" ht="9" customHeight="1">
      <c r="P202" s="53"/>
      <c r="AF202" s="53"/>
      <c r="AG202" s="53"/>
      <c r="BC202" s="53"/>
      <c r="BU202" s="53"/>
      <c r="BV202" s="53"/>
      <c r="CP202" s="53"/>
      <c r="CQ202" s="53"/>
      <c r="CS202" s="53"/>
      <c r="DH202" s="53"/>
      <c r="DI202" s="53"/>
    </row>
    <row r="203" spans="16:113" s="21" customFormat="1" ht="9" customHeight="1">
      <c r="P203" s="53"/>
      <c r="AF203" s="53"/>
      <c r="AG203" s="53"/>
      <c r="BC203" s="53"/>
      <c r="BU203" s="53"/>
      <c r="BV203" s="53"/>
      <c r="CP203" s="53"/>
      <c r="CQ203" s="53"/>
      <c r="CS203" s="53"/>
      <c r="DH203" s="53"/>
      <c r="DI203" s="53"/>
    </row>
    <row r="204" spans="16:113" s="21" customFormat="1" ht="9" customHeight="1">
      <c r="P204" s="53"/>
      <c r="AF204" s="53"/>
      <c r="AG204" s="53"/>
      <c r="BC204" s="53"/>
      <c r="BU204" s="53"/>
      <c r="BV204" s="53"/>
      <c r="CP204" s="53"/>
      <c r="CQ204" s="53"/>
      <c r="CS204" s="53"/>
      <c r="DH204" s="53"/>
      <c r="DI204" s="53"/>
    </row>
    <row r="205" spans="16:113" s="21" customFormat="1" ht="9" customHeight="1">
      <c r="P205" s="53"/>
      <c r="AF205" s="53"/>
      <c r="AG205" s="53"/>
      <c r="BC205" s="53"/>
      <c r="BU205" s="53"/>
      <c r="BV205" s="53"/>
      <c r="CP205" s="53"/>
      <c r="CQ205" s="53"/>
      <c r="CS205" s="53"/>
      <c r="DH205" s="53"/>
      <c r="DI205" s="53"/>
    </row>
    <row r="206" spans="16:113" s="21" customFormat="1" ht="9" customHeight="1">
      <c r="P206" s="53"/>
      <c r="AF206" s="53"/>
      <c r="AG206" s="53"/>
      <c r="BC206" s="53"/>
      <c r="BU206" s="53"/>
      <c r="BV206" s="53"/>
      <c r="CP206" s="53"/>
      <c r="CQ206" s="53"/>
      <c r="CS206" s="53"/>
      <c r="DH206" s="53"/>
      <c r="DI206" s="53"/>
    </row>
    <row r="207" spans="16:113" s="21" customFormat="1" ht="9" customHeight="1">
      <c r="P207" s="53"/>
      <c r="AF207" s="53"/>
      <c r="AG207" s="53"/>
      <c r="BC207" s="53"/>
      <c r="BU207" s="53"/>
      <c r="BV207" s="53"/>
      <c r="CP207" s="53"/>
      <c r="CQ207" s="53"/>
      <c r="CS207" s="53"/>
      <c r="DH207" s="53"/>
      <c r="DI207" s="53"/>
    </row>
    <row r="208" spans="16:113" s="21" customFormat="1" ht="9" customHeight="1">
      <c r="P208" s="53"/>
      <c r="AF208" s="53"/>
      <c r="AG208" s="53"/>
      <c r="BC208" s="53"/>
      <c r="BU208" s="53"/>
      <c r="BV208" s="53"/>
      <c r="CP208" s="53"/>
      <c r="CQ208" s="53"/>
      <c r="CS208" s="53"/>
      <c r="DH208" s="53"/>
      <c r="DI208" s="53"/>
    </row>
    <row r="209" spans="16:113" s="21" customFormat="1" ht="9" customHeight="1">
      <c r="P209" s="53"/>
      <c r="AF209" s="53"/>
      <c r="AG209" s="53"/>
      <c r="BC209" s="53"/>
      <c r="BU209" s="53"/>
      <c r="BV209" s="53"/>
      <c r="CP209" s="53"/>
      <c r="CQ209" s="53"/>
      <c r="CS209" s="53"/>
      <c r="DH209" s="53"/>
      <c r="DI209" s="53"/>
    </row>
    <row r="210" spans="16:113" s="21" customFormat="1" ht="9" customHeight="1">
      <c r="P210" s="53"/>
      <c r="AF210" s="53"/>
      <c r="AG210" s="53"/>
      <c r="BC210" s="53"/>
      <c r="BU210" s="53"/>
      <c r="BV210" s="53"/>
      <c r="CP210" s="53"/>
      <c r="CQ210" s="53"/>
      <c r="CS210" s="53"/>
      <c r="DH210" s="53"/>
      <c r="DI210" s="53"/>
    </row>
    <row r="211" spans="16:113" s="21" customFormat="1" ht="9" customHeight="1">
      <c r="P211" s="53"/>
      <c r="AF211" s="53"/>
      <c r="AG211" s="53"/>
      <c r="BC211" s="53"/>
      <c r="BU211" s="53"/>
      <c r="BV211" s="53"/>
      <c r="CP211" s="53"/>
      <c r="CQ211" s="53"/>
      <c r="CS211" s="53"/>
      <c r="DH211" s="53"/>
      <c r="DI211" s="53"/>
    </row>
    <row r="212" spans="16:113" s="21" customFormat="1" ht="9" customHeight="1">
      <c r="P212" s="53"/>
      <c r="AF212" s="53"/>
      <c r="AG212" s="53"/>
      <c r="BC212" s="53"/>
      <c r="BU212" s="53"/>
      <c r="BV212" s="53"/>
      <c r="CP212" s="53"/>
      <c r="CQ212" s="53"/>
      <c r="CS212" s="53"/>
      <c r="DH212" s="53"/>
      <c r="DI212" s="53"/>
    </row>
    <row r="213" spans="16:113" s="21" customFormat="1" ht="9" customHeight="1">
      <c r="P213" s="53"/>
      <c r="AF213" s="53"/>
      <c r="AG213" s="53"/>
      <c r="BC213" s="53"/>
      <c r="BU213" s="53"/>
      <c r="BV213" s="53"/>
      <c r="CP213" s="53"/>
      <c r="CQ213" s="53"/>
      <c r="CS213" s="53"/>
      <c r="DH213" s="53"/>
      <c r="DI213" s="53"/>
    </row>
    <row r="214" spans="16:113" s="21" customFormat="1" ht="9" customHeight="1">
      <c r="P214" s="53"/>
      <c r="AF214" s="53"/>
      <c r="AG214" s="53"/>
      <c r="BC214" s="53"/>
      <c r="BU214" s="53"/>
      <c r="BV214" s="53"/>
      <c r="CP214" s="53"/>
      <c r="CQ214" s="53"/>
      <c r="CS214" s="53"/>
      <c r="DH214" s="53"/>
      <c r="DI214" s="53"/>
    </row>
    <row r="215" spans="16:113" s="21" customFormat="1" ht="9" customHeight="1">
      <c r="P215" s="53"/>
      <c r="AF215" s="53"/>
      <c r="AG215" s="53"/>
      <c r="BC215" s="53"/>
      <c r="BU215" s="53"/>
      <c r="BV215" s="53"/>
      <c r="CP215" s="53"/>
      <c r="CQ215" s="53"/>
      <c r="CS215" s="53"/>
      <c r="DH215" s="53"/>
      <c r="DI215" s="53"/>
    </row>
    <row r="216" spans="16:113" s="21" customFormat="1" ht="9" customHeight="1">
      <c r="P216" s="53"/>
      <c r="AF216" s="53"/>
      <c r="AG216" s="53"/>
      <c r="BC216" s="53"/>
      <c r="BU216" s="53"/>
      <c r="BV216" s="53"/>
      <c r="CP216" s="53"/>
      <c r="CQ216" s="53"/>
      <c r="CS216" s="53"/>
      <c r="DH216" s="53"/>
      <c r="DI216" s="53"/>
    </row>
    <row r="217" spans="16:113" s="21" customFormat="1" ht="9" customHeight="1">
      <c r="P217" s="53"/>
      <c r="AF217" s="53"/>
      <c r="AG217" s="53"/>
      <c r="BC217" s="53"/>
      <c r="BU217" s="53"/>
      <c r="BV217" s="53"/>
      <c r="CP217" s="53"/>
      <c r="CQ217" s="53"/>
      <c r="CS217" s="53"/>
      <c r="DH217" s="53"/>
      <c r="DI217" s="53"/>
    </row>
    <row r="218" spans="16:113" s="21" customFormat="1" ht="9" customHeight="1">
      <c r="P218" s="53"/>
      <c r="AF218" s="53"/>
      <c r="AG218" s="53"/>
      <c r="BC218" s="53"/>
      <c r="BU218" s="53"/>
      <c r="BV218" s="53"/>
      <c r="CP218" s="53"/>
      <c r="CQ218" s="53"/>
      <c r="CS218" s="53"/>
      <c r="DH218" s="53"/>
      <c r="DI218" s="53"/>
    </row>
    <row r="219" spans="16:113" s="21" customFormat="1" ht="9" customHeight="1">
      <c r="P219" s="53"/>
      <c r="AF219" s="53"/>
      <c r="AG219" s="53"/>
      <c r="BC219" s="53"/>
      <c r="BU219" s="53"/>
      <c r="BV219" s="53"/>
      <c r="CP219" s="53"/>
      <c r="CQ219" s="53"/>
      <c r="CS219" s="53"/>
      <c r="DH219" s="53"/>
      <c r="DI219" s="53"/>
    </row>
    <row r="220" spans="16:113" s="21" customFormat="1" ht="9" customHeight="1">
      <c r="P220" s="53"/>
      <c r="AF220" s="53"/>
      <c r="AG220" s="53"/>
      <c r="BC220" s="53"/>
      <c r="BU220" s="53"/>
      <c r="BV220" s="53"/>
      <c r="CP220" s="53"/>
      <c r="CQ220" s="53"/>
      <c r="CS220" s="53"/>
      <c r="DH220" s="53"/>
      <c r="DI220" s="53"/>
    </row>
    <row r="221" spans="16:113" s="21" customFormat="1" ht="9" customHeight="1">
      <c r="P221" s="53"/>
      <c r="AF221" s="53"/>
      <c r="AG221" s="53"/>
      <c r="BC221" s="53"/>
      <c r="BU221" s="53"/>
      <c r="BV221" s="53"/>
      <c r="CP221" s="53"/>
      <c r="CQ221" s="53"/>
      <c r="CS221" s="53"/>
      <c r="DH221" s="53"/>
      <c r="DI221" s="53"/>
    </row>
    <row r="222" spans="16:113" s="21" customFormat="1" ht="9" customHeight="1">
      <c r="P222" s="53"/>
      <c r="AF222" s="53"/>
      <c r="AG222" s="53"/>
      <c r="BC222" s="53"/>
      <c r="BU222" s="53"/>
      <c r="BV222" s="53"/>
      <c r="CP222" s="53"/>
      <c r="CQ222" s="53"/>
      <c r="CS222" s="53"/>
      <c r="DH222" s="53"/>
      <c r="DI222" s="53"/>
    </row>
    <row r="223" spans="16:113" s="21" customFormat="1" ht="9" customHeight="1">
      <c r="P223" s="53"/>
      <c r="AF223" s="53"/>
      <c r="AG223" s="53"/>
      <c r="BC223" s="53"/>
      <c r="BU223" s="53"/>
      <c r="BV223" s="53"/>
      <c r="CP223" s="53"/>
      <c r="CQ223" s="53"/>
      <c r="CS223" s="53"/>
      <c r="DH223" s="53"/>
      <c r="DI223" s="53"/>
    </row>
    <row r="224" spans="16:113" s="21" customFormat="1" ht="9" customHeight="1">
      <c r="P224" s="53"/>
      <c r="AF224" s="53"/>
      <c r="AG224" s="53"/>
      <c r="BC224" s="53"/>
      <c r="BU224" s="53"/>
      <c r="BV224" s="53"/>
      <c r="CP224" s="53"/>
      <c r="CQ224" s="53"/>
      <c r="CS224" s="53"/>
      <c r="DH224" s="53"/>
      <c r="DI224" s="53"/>
    </row>
    <row r="225" spans="16:113" s="21" customFormat="1" ht="9" customHeight="1">
      <c r="P225" s="53"/>
      <c r="AF225" s="53"/>
      <c r="AG225" s="53"/>
      <c r="BC225" s="53"/>
      <c r="BU225" s="53"/>
      <c r="BV225" s="53"/>
      <c r="CP225" s="53"/>
      <c r="CQ225" s="53"/>
      <c r="CS225" s="53"/>
      <c r="DH225" s="53"/>
      <c r="DI225" s="53"/>
    </row>
    <row r="226" spans="16:113" s="21" customFormat="1" ht="9" customHeight="1">
      <c r="P226" s="53"/>
      <c r="AF226" s="53"/>
      <c r="AG226" s="53"/>
      <c r="BC226" s="53"/>
      <c r="BU226" s="53"/>
      <c r="BV226" s="53"/>
      <c r="CP226" s="53"/>
      <c r="CQ226" s="53"/>
      <c r="CS226" s="53"/>
      <c r="DH226" s="53"/>
      <c r="DI226" s="53"/>
    </row>
    <row r="227" spans="16:113" s="21" customFormat="1" ht="9" customHeight="1">
      <c r="P227" s="53"/>
      <c r="AF227" s="53"/>
      <c r="AG227" s="53"/>
      <c r="BC227" s="53"/>
      <c r="BU227" s="53"/>
      <c r="BV227" s="53"/>
      <c r="CP227" s="53"/>
      <c r="CQ227" s="53"/>
      <c r="CS227" s="53"/>
      <c r="DH227" s="53"/>
      <c r="DI227" s="53"/>
    </row>
    <row r="228" spans="16:113" s="21" customFormat="1" ht="9" customHeight="1">
      <c r="P228" s="53"/>
      <c r="AF228" s="53"/>
      <c r="AG228" s="53"/>
      <c r="BC228" s="53"/>
      <c r="BU228" s="53"/>
      <c r="BV228" s="53"/>
      <c r="CP228" s="53"/>
      <c r="CQ228" s="53"/>
      <c r="CS228" s="53"/>
      <c r="DH228" s="53"/>
      <c r="DI228" s="53"/>
    </row>
    <row r="229" spans="16:113" s="21" customFormat="1" ht="9" customHeight="1">
      <c r="P229" s="53"/>
      <c r="AF229" s="53"/>
      <c r="AG229" s="53"/>
      <c r="BC229" s="53"/>
      <c r="BU229" s="53"/>
      <c r="BV229" s="53"/>
      <c r="CP229" s="53"/>
      <c r="CQ229" s="53"/>
      <c r="CS229" s="53"/>
      <c r="DH229" s="53"/>
      <c r="DI229" s="53"/>
    </row>
    <row r="230" spans="16:113" s="21" customFormat="1" ht="9" customHeight="1">
      <c r="P230" s="53"/>
      <c r="AF230" s="53"/>
      <c r="AG230" s="53"/>
      <c r="BC230" s="53"/>
      <c r="BU230" s="53"/>
      <c r="BV230" s="53"/>
      <c r="CP230" s="53"/>
      <c r="CQ230" s="53"/>
      <c r="CS230" s="53"/>
      <c r="DH230" s="53"/>
      <c r="DI230" s="53"/>
    </row>
    <row r="231" spans="16:113" s="21" customFormat="1" ht="9" customHeight="1">
      <c r="P231" s="53"/>
      <c r="AF231" s="53"/>
      <c r="AG231" s="53"/>
      <c r="BC231" s="53"/>
      <c r="BU231" s="53"/>
      <c r="BV231" s="53"/>
      <c r="CP231" s="53"/>
      <c r="CQ231" s="53"/>
      <c r="CS231" s="53"/>
      <c r="DH231" s="53"/>
      <c r="DI231" s="53"/>
    </row>
    <row r="232" spans="16:113" s="21" customFormat="1" ht="9" customHeight="1">
      <c r="P232" s="53"/>
      <c r="AF232" s="53"/>
      <c r="AG232" s="53"/>
      <c r="BC232" s="53"/>
      <c r="BU232" s="53"/>
      <c r="BV232" s="53"/>
      <c r="CP232" s="53"/>
      <c r="CQ232" s="53"/>
      <c r="CS232" s="53"/>
      <c r="DH232" s="53"/>
      <c r="DI232" s="53"/>
    </row>
    <row r="233" spans="16:113" s="21" customFormat="1" ht="9" customHeight="1">
      <c r="P233" s="53"/>
      <c r="AF233" s="53"/>
      <c r="AG233" s="53"/>
      <c r="BC233" s="53"/>
      <c r="BU233" s="53"/>
      <c r="BV233" s="53"/>
      <c r="CP233" s="53"/>
      <c r="CQ233" s="53"/>
      <c r="CS233" s="53"/>
      <c r="DH233" s="53"/>
      <c r="DI233" s="53"/>
    </row>
    <row r="234" spans="16:113" s="21" customFormat="1" ht="9" customHeight="1">
      <c r="P234" s="53"/>
      <c r="AF234" s="53"/>
      <c r="AG234" s="53"/>
      <c r="BC234" s="53"/>
      <c r="BU234" s="53"/>
      <c r="BV234" s="53"/>
      <c r="CP234" s="53"/>
      <c r="CQ234" s="53"/>
      <c r="CS234" s="53"/>
      <c r="DH234" s="53"/>
      <c r="DI234" s="53"/>
    </row>
    <row r="235" spans="14:113" s="6" customFormat="1" ht="9" customHeight="1">
      <c r="N235" s="21"/>
      <c r="O235" s="21"/>
      <c r="P235" s="53"/>
      <c r="Q235" s="21"/>
      <c r="AD235" s="21"/>
      <c r="AF235" s="54"/>
      <c r="AG235" s="53"/>
      <c r="BC235" s="53"/>
      <c r="BE235" s="21"/>
      <c r="BU235" s="53"/>
      <c r="BV235" s="53"/>
      <c r="CP235" s="53"/>
      <c r="CQ235" s="53"/>
      <c r="CS235" s="53"/>
      <c r="DF235" s="21"/>
      <c r="DH235" s="53"/>
      <c r="DI235" s="53"/>
    </row>
    <row r="236" spans="14:113" s="6" customFormat="1" ht="9" customHeight="1">
      <c r="N236" s="21"/>
      <c r="O236" s="21"/>
      <c r="P236" s="53"/>
      <c r="Q236" s="21"/>
      <c r="AD236" s="21"/>
      <c r="AF236" s="54"/>
      <c r="AG236" s="53"/>
      <c r="BC236" s="53"/>
      <c r="BE236" s="21"/>
      <c r="BU236" s="53"/>
      <c r="BV236" s="53"/>
      <c r="CP236" s="53"/>
      <c r="CQ236" s="53"/>
      <c r="CS236" s="53"/>
      <c r="DF236" s="21"/>
      <c r="DH236" s="53"/>
      <c r="DI236" s="53"/>
    </row>
    <row r="237" spans="14:113" s="6" customFormat="1" ht="9" customHeight="1">
      <c r="N237" s="21"/>
      <c r="O237" s="21"/>
      <c r="P237" s="53"/>
      <c r="Q237" s="21"/>
      <c r="AD237" s="21"/>
      <c r="AF237" s="54"/>
      <c r="AG237" s="53"/>
      <c r="BC237" s="53"/>
      <c r="BE237" s="21"/>
      <c r="BU237" s="53"/>
      <c r="BV237" s="53"/>
      <c r="CP237" s="53"/>
      <c r="CQ237" s="53"/>
      <c r="CS237" s="53"/>
      <c r="DF237" s="21"/>
      <c r="DH237" s="53"/>
      <c r="DI237" s="53"/>
    </row>
    <row r="238" spans="14:113" s="6" customFormat="1" ht="9" customHeight="1">
      <c r="N238" s="21"/>
      <c r="O238" s="21"/>
      <c r="P238" s="53"/>
      <c r="Q238" s="21"/>
      <c r="AD238" s="21"/>
      <c r="AF238" s="54"/>
      <c r="AG238" s="53"/>
      <c r="BC238" s="53"/>
      <c r="BE238" s="21"/>
      <c r="BU238" s="53"/>
      <c r="BV238" s="53"/>
      <c r="CP238" s="53"/>
      <c r="CQ238" s="53"/>
      <c r="CS238" s="53"/>
      <c r="DF238" s="21"/>
      <c r="DH238" s="53"/>
      <c r="DI238" s="53"/>
    </row>
    <row r="239" spans="14:113" s="6" customFormat="1" ht="9" customHeight="1">
      <c r="N239" s="21"/>
      <c r="O239" s="21"/>
      <c r="P239" s="53"/>
      <c r="Q239" s="21"/>
      <c r="AD239" s="21"/>
      <c r="AF239" s="54"/>
      <c r="AG239" s="53"/>
      <c r="BC239" s="53"/>
      <c r="BE239" s="21"/>
      <c r="BU239" s="53"/>
      <c r="BV239" s="53"/>
      <c r="CP239" s="53"/>
      <c r="CQ239" s="53"/>
      <c r="CS239" s="53"/>
      <c r="DF239" s="21"/>
      <c r="DH239" s="53"/>
      <c r="DI239" s="53"/>
    </row>
    <row r="240" spans="14:113" s="6" customFormat="1" ht="9" customHeight="1">
      <c r="N240" s="21"/>
      <c r="O240" s="21"/>
      <c r="P240" s="53"/>
      <c r="Q240" s="21"/>
      <c r="AD240" s="21"/>
      <c r="AF240" s="54"/>
      <c r="AG240" s="53"/>
      <c r="BC240" s="53"/>
      <c r="BE240" s="21"/>
      <c r="BU240" s="53"/>
      <c r="BV240" s="53"/>
      <c r="CP240" s="53"/>
      <c r="CQ240" s="53"/>
      <c r="CS240" s="53"/>
      <c r="DF240" s="21"/>
      <c r="DH240" s="53"/>
      <c r="DI240" s="53"/>
    </row>
    <row r="241" spans="14:113" s="6" customFormat="1" ht="9" customHeight="1">
      <c r="N241" s="21"/>
      <c r="O241" s="21"/>
      <c r="P241" s="53"/>
      <c r="Q241" s="21"/>
      <c r="AD241" s="21"/>
      <c r="AF241" s="54"/>
      <c r="AG241" s="53"/>
      <c r="BC241" s="53"/>
      <c r="BE241" s="21"/>
      <c r="BU241" s="53"/>
      <c r="BV241" s="53"/>
      <c r="CP241" s="53"/>
      <c r="CQ241" s="53"/>
      <c r="CS241" s="53"/>
      <c r="DF241" s="21"/>
      <c r="DH241" s="53"/>
      <c r="DI241" s="53"/>
    </row>
    <row r="242" spans="14:113" s="6" customFormat="1" ht="9" customHeight="1">
      <c r="N242" s="21"/>
      <c r="O242" s="21"/>
      <c r="P242" s="53"/>
      <c r="Q242" s="21"/>
      <c r="AD242" s="21"/>
      <c r="AF242" s="54"/>
      <c r="AG242" s="53"/>
      <c r="BC242" s="53"/>
      <c r="BE242" s="21"/>
      <c r="BU242" s="53"/>
      <c r="BV242" s="53"/>
      <c r="CP242" s="53"/>
      <c r="CQ242" s="53"/>
      <c r="CS242" s="53"/>
      <c r="DF242" s="21"/>
      <c r="DH242" s="53"/>
      <c r="DI242" s="53"/>
    </row>
    <row r="243" spans="14:113" s="6" customFormat="1" ht="9" customHeight="1">
      <c r="N243" s="21"/>
      <c r="O243" s="21"/>
      <c r="P243" s="53"/>
      <c r="Q243" s="21"/>
      <c r="AD243" s="21"/>
      <c r="AF243" s="54"/>
      <c r="AG243" s="53"/>
      <c r="BC243" s="53"/>
      <c r="BE243" s="21"/>
      <c r="BU243" s="53"/>
      <c r="BV243" s="53"/>
      <c r="CP243" s="53"/>
      <c r="CQ243" s="53"/>
      <c r="CS243" s="53"/>
      <c r="DF243" s="21"/>
      <c r="DH243" s="53"/>
      <c r="DI243" s="53"/>
    </row>
    <row r="244" spans="14:113" s="6" customFormat="1" ht="9" customHeight="1">
      <c r="N244" s="21"/>
      <c r="O244" s="21"/>
      <c r="P244" s="53"/>
      <c r="Q244" s="21"/>
      <c r="AD244" s="21"/>
      <c r="AF244" s="54"/>
      <c r="AG244" s="53"/>
      <c r="BC244" s="53"/>
      <c r="BE244" s="21"/>
      <c r="BU244" s="53"/>
      <c r="BV244" s="53"/>
      <c r="CP244" s="53"/>
      <c r="CQ244" s="53"/>
      <c r="CS244" s="53"/>
      <c r="DF244" s="21"/>
      <c r="DH244" s="53"/>
      <c r="DI244" s="53"/>
    </row>
    <row r="245" spans="14:113" s="6" customFormat="1" ht="9" customHeight="1">
      <c r="N245" s="21"/>
      <c r="O245" s="21"/>
      <c r="P245" s="53"/>
      <c r="Q245" s="21"/>
      <c r="AD245" s="21"/>
      <c r="AF245" s="54"/>
      <c r="AG245" s="53"/>
      <c r="BC245" s="53"/>
      <c r="BE245" s="21"/>
      <c r="BU245" s="53"/>
      <c r="BV245" s="53"/>
      <c r="CP245" s="53"/>
      <c r="CQ245" s="53"/>
      <c r="CS245" s="53"/>
      <c r="DF245" s="21"/>
      <c r="DH245" s="53"/>
      <c r="DI245" s="53"/>
    </row>
    <row r="246" spans="14:113" s="6" customFormat="1" ht="9" customHeight="1">
      <c r="N246" s="21"/>
      <c r="O246" s="21"/>
      <c r="P246" s="53"/>
      <c r="Q246" s="21"/>
      <c r="AD246" s="21"/>
      <c r="AF246" s="54"/>
      <c r="AG246" s="53"/>
      <c r="BC246" s="53"/>
      <c r="BE246" s="21"/>
      <c r="BU246" s="53"/>
      <c r="BV246" s="53"/>
      <c r="CP246" s="53"/>
      <c r="CQ246" s="53"/>
      <c r="CS246" s="53"/>
      <c r="DF246" s="21"/>
      <c r="DH246" s="53"/>
      <c r="DI246" s="53"/>
    </row>
    <row r="247" spans="14:113" s="6" customFormat="1" ht="9" customHeight="1">
      <c r="N247" s="21"/>
      <c r="O247" s="21"/>
      <c r="P247" s="53"/>
      <c r="Q247" s="21"/>
      <c r="AD247" s="21"/>
      <c r="AF247" s="54"/>
      <c r="AG247" s="53"/>
      <c r="BC247" s="53"/>
      <c r="BE247" s="21"/>
      <c r="BU247" s="53"/>
      <c r="BV247" s="53"/>
      <c r="CP247" s="53"/>
      <c r="CQ247" s="53"/>
      <c r="CS247" s="53"/>
      <c r="DF247" s="21"/>
      <c r="DH247" s="53"/>
      <c r="DI247" s="53"/>
    </row>
    <row r="248" spans="14:113" s="6" customFormat="1" ht="9" customHeight="1">
      <c r="N248" s="21"/>
      <c r="O248" s="21"/>
      <c r="P248" s="53"/>
      <c r="Q248" s="21"/>
      <c r="AD248" s="21"/>
      <c r="AF248" s="54"/>
      <c r="AG248" s="53"/>
      <c r="BC248" s="53"/>
      <c r="BE248" s="21"/>
      <c r="BU248" s="53"/>
      <c r="BV248" s="53"/>
      <c r="CP248" s="53"/>
      <c r="CQ248" s="53"/>
      <c r="CS248" s="53"/>
      <c r="DF248" s="21"/>
      <c r="DH248" s="53"/>
      <c r="DI248" s="53"/>
    </row>
    <row r="249" spans="14:113" s="6" customFormat="1" ht="9" customHeight="1">
      <c r="N249" s="21"/>
      <c r="O249" s="21"/>
      <c r="P249" s="53"/>
      <c r="Q249" s="21"/>
      <c r="AD249" s="21"/>
      <c r="AF249" s="54"/>
      <c r="AG249" s="53"/>
      <c r="BC249" s="53"/>
      <c r="BE249" s="21"/>
      <c r="BU249" s="53"/>
      <c r="BV249" s="53"/>
      <c r="CP249" s="53"/>
      <c r="CQ249" s="53"/>
      <c r="CS249" s="53"/>
      <c r="DF249" s="21"/>
      <c r="DH249" s="53"/>
      <c r="DI249" s="53"/>
    </row>
    <row r="250" spans="14:113" s="6" customFormat="1" ht="9" customHeight="1">
      <c r="N250" s="21"/>
      <c r="O250" s="21"/>
      <c r="P250" s="53"/>
      <c r="Q250" s="21"/>
      <c r="AD250" s="21"/>
      <c r="AF250" s="54"/>
      <c r="AG250" s="53"/>
      <c r="BC250" s="53"/>
      <c r="BE250" s="21"/>
      <c r="BU250" s="53"/>
      <c r="BV250" s="53"/>
      <c r="CP250" s="53"/>
      <c r="CQ250" s="53"/>
      <c r="CS250" s="53"/>
      <c r="DF250" s="21"/>
      <c r="DH250" s="53"/>
      <c r="DI250" s="53"/>
    </row>
    <row r="251" spans="14:113" s="6" customFormat="1" ht="9" customHeight="1">
      <c r="N251" s="21"/>
      <c r="O251" s="21"/>
      <c r="P251" s="53"/>
      <c r="Q251" s="21"/>
      <c r="AD251" s="21"/>
      <c r="AF251" s="54"/>
      <c r="AG251" s="53"/>
      <c r="BC251" s="53"/>
      <c r="BE251" s="21"/>
      <c r="BU251" s="53"/>
      <c r="BV251" s="53"/>
      <c r="CP251" s="53"/>
      <c r="CQ251" s="53"/>
      <c r="CS251" s="53"/>
      <c r="DF251" s="21"/>
      <c r="DH251" s="53"/>
      <c r="DI251" s="53"/>
    </row>
    <row r="252" spans="14:113" s="6" customFormat="1" ht="9" customHeight="1">
      <c r="N252" s="21"/>
      <c r="O252" s="21"/>
      <c r="P252" s="53"/>
      <c r="Q252" s="21"/>
      <c r="AD252" s="21"/>
      <c r="AF252" s="54"/>
      <c r="AG252" s="53"/>
      <c r="BC252" s="53"/>
      <c r="BE252" s="21"/>
      <c r="BU252" s="53"/>
      <c r="BV252" s="53"/>
      <c r="CP252" s="53"/>
      <c r="CQ252" s="53"/>
      <c r="CS252" s="53"/>
      <c r="DF252" s="21"/>
      <c r="DH252" s="53"/>
      <c r="DI252" s="53"/>
    </row>
    <row r="253" spans="14:113" s="6" customFormat="1" ht="9" customHeight="1">
      <c r="N253" s="21"/>
      <c r="O253" s="21"/>
      <c r="P253" s="53"/>
      <c r="Q253" s="21"/>
      <c r="AD253" s="21"/>
      <c r="AF253" s="54"/>
      <c r="AG253" s="53"/>
      <c r="BC253" s="53"/>
      <c r="BE253" s="21"/>
      <c r="BU253" s="53"/>
      <c r="BV253" s="53"/>
      <c r="CP253" s="53"/>
      <c r="CQ253" s="53"/>
      <c r="CS253" s="53"/>
      <c r="DF253" s="21"/>
      <c r="DH253" s="53"/>
      <c r="DI253" s="53"/>
    </row>
    <row r="254" spans="14:113" s="6" customFormat="1" ht="9" customHeight="1">
      <c r="N254" s="21"/>
      <c r="O254" s="21"/>
      <c r="P254" s="53"/>
      <c r="Q254" s="21"/>
      <c r="AD254" s="21"/>
      <c r="AF254" s="54"/>
      <c r="AG254" s="53"/>
      <c r="BC254" s="53"/>
      <c r="BE254" s="21"/>
      <c r="BU254" s="53"/>
      <c r="BV254" s="53"/>
      <c r="CP254" s="53"/>
      <c r="CQ254" s="53"/>
      <c r="CS254" s="53"/>
      <c r="DF254" s="21"/>
      <c r="DH254" s="53"/>
      <c r="DI254" s="53"/>
    </row>
    <row r="255" spans="14:113" s="6" customFormat="1" ht="9" customHeight="1">
      <c r="N255" s="21"/>
      <c r="O255" s="21"/>
      <c r="P255" s="53"/>
      <c r="Q255" s="21"/>
      <c r="AD255" s="21"/>
      <c r="AF255" s="54"/>
      <c r="AG255" s="53"/>
      <c r="BC255" s="53"/>
      <c r="BE255" s="21"/>
      <c r="BU255" s="53"/>
      <c r="BV255" s="53"/>
      <c r="CP255" s="53"/>
      <c r="CQ255" s="53"/>
      <c r="CS255" s="53"/>
      <c r="DF255" s="21"/>
      <c r="DH255" s="53"/>
      <c r="DI255" s="53"/>
    </row>
    <row r="256" spans="14:113" s="6" customFormat="1" ht="9" customHeight="1">
      <c r="N256" s="21"/>
      <c r="O256" s="21"/>
      <c r="P256" s="53"/>
      <c r="Q256" s="21"/>
      <c r="AD256" s="21"/>
      <c r="AF256" s="54"/>
      <c r="AG256" s="53"/>
      <c r="BC256" s="53"/>
      <c r="BE256" s="21"/>
      <c r="BU256" s="53"/>
      <c r="BV256" s="53"/>
      <c r="CP256" s="53"/>
      <c r="CQ256" s="53"/>
      <c r="CS256" s="53"/>
      <c r="DF256" s="21"/>
      <c r="DH256" s="53"/>
      <c r="DI256" s="53"/>
    </row>
    <row r="257" spans="14:113" s="6" customFormat="1" ht="9" customHeight="1">
      <c r="N257" s="21"/>
      <c r="O257" s="21"/>
      <c r="P257" s="53"/>
      <c r="Q257" s="21"/>
      <c r="AD257" s="21"/>
      <c r="AF257" s="54"/>
      <c r="AG257" s="53"/>
      <c r="BC257" s="53"/>
      <c r="BE257" s="21"/>
      <c r="BU257" s="53"/>
      <c r="BV257" s="53"/>
      <c r="CP257" s="53"/>
      <c r="CQ257" s="53"/>
      <c r="CS257" s="53"/>
      <c r="DF257" s="21"/>
      <c r="DH257" s="53"/>
      <c r="DI257" s="53"/>
    </row>
    <row r="258" spans="14:113" s="6" customFormat="1" ht="9" customHeight="1">
      <c r="N258" s="21"/>
      <c r="O258" s="21"/>
      <c r="P258" s="53"/>
      <c r="Q258" s="21"/>
      <c r="AD258" s="21"/>
      <c r="AF258" s="54"/>
      <c r="AG258" s="53"/>
      <c r="BC258" s="53"/>
      <c r="BE258" s="21"/>
      <c r="BU258" s="53"/>
      <c r="BV258" s="53"/>
      <c r="CP258" s="53"/>
      <c r="CQ258" s="53"/>
      <c r="CS258" s="53"/>
      <c r="DF258" s="21"/>
      <c r="DH258" s="53"/>
      <c r="DI258" s="53"/>
    </row>
    <row r="259" spans="14:113" s="6" customFormat="1" ht="9" customHeight="1">
      <c r="N259" s="21"/>
      <c r="O259" s="21"/>
      <c r="P259" s="53"/>
      <c r="Q259" s="21"/>
      <c r="AD259" s="21"/>
      <c r="AF259" s="54"/>
      <c r="AG259" s="53"/>
      <c r="BC259" s="53"/>
      <c r="BE259" s="21"/>
      <c r="BU259" s="53"/>
      <c r="BV259" s="53"/>
      <c r="CP259" s="53"/>
      <c r="CQ259" s="53"/>
      <c r="CS259" s="53"/>
      <c r="DF259" s="21"/>
      <c r="DH259" s="53"/>
      <c r="DI259" s="53"/>
    </row>
    <row r="260" spans="14:113" s="6" customFormat="1" ht="9" customHeight="1">
      <c r="N260" s="21"/>
      <c r="O260" s="21"/>
      <c r="P260" s="53"/>
      <c r="Q260" s="21"/>
      <c r="AD260" s="21"/>
      <c r="AF260" s="54"/>
      <c r="AG260" s="53"/>
      <c r="BC260" s="53"/>
      <c r="BE260" s="21"/>
      <c r="BU260" s="53"/>
      <c r="BV260" s="53"/>
      <c r="CP260" s="53"/>
      <c r="CQ260" s="53"/>
      <c r="CS260" s="53"/>
      <c r="DF260" s="21"/>
      <c r="DH260" s="53"/>
      <c r="DI260" s="53"/>
    </row>
    <row r="261" spans="14:113" s="6" customFormat="1" ht="9" customHeight="1">
      <c r="N261" s="21"/>
      <c r="O261" s="21"/>
      <c r="P261" s="53"/>
      <c r="Q261" s="21"/>
      <c r="AD261" s="21"/>
      <c r="AF261" s="54"/>
      <c r="AG261" s="53"/>
      <c r="BC261" s="53"/>
      <c r="BE261" s="21"/>
      <c r="BU261" s="53"/>
      <c r="BV261" s="53"/>
      <c r="CP261" s="53"/>
      <c r="CQ261" s="53"/>
      <c r="CS261" s="53"/>
      <c r="DF261" s="21"/>
      <c r="DH261" s="53"/>
      <c r="DI261" s="53"/>
    </row>
    <row r="262" spans="14:113" s="6" customFormat="1" ht="9" customHeight="1">
      <c r="N262" s="21"/>
      <c r="O262" s="21"/>
      <c r="P262" s="53"/>
      <c r="Q262" s="21"/>
      <c r="AD262" s="21"/>
      <c r="AF262" s="54"/>
      <c r="AG262" s="53"/>
      <c r="BC262" s="53"/>
      <c r="BE262" s="21"/>
      <c r="BU262" s="53"/>
      <c r="BV262" s="53"/>
      <c r="CP262" s="53"/>
      <c r="CQ262" s="53"/>
      <c r="CS262" s="53"/>
      <c r="DF262" s="21"/>
      <c r="DH262" s="53"/>
      <c r="DI262" s="53"/>
    </row>
    <row r="263" spans="14:113" s="6" customFormat="1" ht="9" customHeight="1">
      <c r="N263" s="21"/>
      <c r="O263" s="21"/>
      <c r="P263" s="53"/>
      <c r="Q263" s="21"/>
      <c r="AD263" s="21"/>
      <c r="AF263" s="54"/>
      <c r="AG263" s="53"/>
      <c r="BC263" s="53"/>
      <c r="BE263" s="21"/>
      <c r="BU263" s="53"/>
      <c r="BV263" s="53"/>
      <c r="CP263" s="53"/>
      <c r="CQ263" s="53"/>
      <c r="CS263" s="53"/>
      <c r="DF263" s="21"/>
      <c r="DH263" s="53"/>
      <c r="DI263" s="53"/>
    </row>
    <row r="264" spans="14:113" s="6" customFormat="1" ht="9" customHeight="1">
      <c r="N264" s="21"/>
      <c r="O264" s="21"/>
      <c r="P264" s="53"/>
      <c r="Q264" s="21"/>
      <c r="AD264" s="21"/>
      <c r="AF264" s="54"/>
      <c r="AG264" s="53"/>
      <c r="BC264" s="53"/>
      <c r="BE264" s="21"/>
      <c r="BU264" s="53"/>
      <c r="BV264" s="53"/>
      <c r="CP264" s="53"/>
      <c r="CQ264" s="53"/>
      <c r="CS264" s="53"/>
      <c r="DF264" s="21"/>
      <c r="DH264" s="53"/>
      <c r="DI264" s="53"/>
    </row>
    <row r="265" spans="14:113" s="6" customFormat="1" ht="9" customHeight="1">
      <c r="N265" s="21"/>
      <c r="O265" s="21"/>
      <c r="P265" s="53"/>
      <c r="Q265" s="21"/>
      <c r="AD265" s="21"/>
      <c r="AF265" s="54"/>
      <c r="AG265" s="53"/>
      <c r="BC265" s="53"/>
      <c r="BE265" s="21"/>
      <c r="BU265" s="53"/>
      <c r="BV265" s="53"/>
      <c r="CP265" s="53"/>
      <c r="CQ265" s="53"/>
      <c r="CS265" s="53"/>
      <c r="DF265" s="21"/>
      <c r="DH265" s="53"/>
      <c r="DI265" s="53"/>
    </row>
    <row r="266" spans="14:113" s="6" customFormat="1" ht="9" customHeight="1">
      <c r="N266" s="21"/>
      <c r="O266" s="21"/>
      <c r="P266" s="53"/>
      <c r="Q266" s="21"/>
      <c r="AD266" s="21"/>
      <c r="AF266" s="54"/>
      <c r="AG266" s="53"/>
      <c r="BC266" s="53"/>
      <c r="BE266" s="21"/>
      <c r="BU266" s="53"/>
      <c r="BV266" s="53"/>
      <c r="CP266" s="53"/>
      <c r="CQ266" s="53"/>
      <c r="CS266" s="53"/>
      <c r="DF266" s="21"/>
      <c r="DH266" s="53"/>
      <c r="DI266" s="53"/>
    </row>
    <row r="267" spans="14:113" s="6" customFormat="1" ht="9" customHeight="1">
      <c r="N267" s="21"/>
      <c r="O267" s="21"/>
      <c r="P267" s="53"/>
      <c r="Q267" s="21"/>
      <c r="AD267" s="21"/>
      <c r="AF267" s="54"/>
      <c r="AG267" s="53"/>
      <c r="BC267" s="53"/>
      <c r="BE267" s="21"/>
      <c r="BU267" s="53"/>
      <c r="BV267" s="53"/>
      <c r="CP267" s="53"/>
      <c r="CQ267" s="53"/>
      <c r="CS267" s="53"/>
      <c r="DF267" s="21"/>
      <c r="DH267" s="53"/>
      <c r="DI267" s="53"/>
    </row>
    <row r="268" spans="14:113" s="6" customFormat="1" ht="9" customHeight="1">
      <c r="N268" s="21"/>
      <c r="O268" s="21"/>
      <c r="P268" s="53"/>
      <c r="Q268" s="21"/>
      <c r="AD268" s="21"/>
      <c r="AF268" s="54"/>
      <c r="AG268" s="53"/>
      <c r="BC268" s="53"/>
      <c r="BE268" s="21"/>
      <c r="BU268" s="53"/>
      <c r="BV268" s="53"/>
      <c r="CP268" s="53"/>
      <c r="CQ268" s="53"/>
      <c r="CS268" s="53"/>
      <c r="DF268" s="21"/>
      <c r="DH268" s="53"/>
      <c r="DI268" s="53"/>
    </row>
    <row r="269" spans="14:113" s="6" customFormat="1" ht="9" customHeight="1">
      <c r="N269" s="21"/>
      <c r="O269" s="21"/>
      <c r="P269" s="53"/>
      <c r="Q269" s="21"/>
      <c r="AD269" s="21"/>
      <c r="AF269" s="54"/>
      <c r="AG269" s="53"/>
      <c r="BC269" s="53"/>
      <c r="BE269" s="21"/>
      <c r="BU269" s="53"/>
      <c r="BV269" s="53"/>
      <c r="CP269" s="53"/>
      <c r="CQ269" s="53"/>
      <c r="CS269" s="53"/>
      <c r="DF269" s="21"/>
      <c r="DH269" s="53"/>
      <c r="DI269" s="53"/>
    </row>
    <row r="270" spans="14:113" s="6" customFormat="1" ht="9" customHeight="1">
      <c r="N270" s="21"/>
      <c r="O270" s="21"/>
      <c r="P270" s="53"/>
      <c r="Q270" s="21"/>
      <c r="AD270" s="21"/>
      <c r="AF270" s="54"/>
      <c r="AG270" s="53"/>
      <c r="BC270" s="53"/>
      <c r="BE270" s="21"/>
      <c r="BU270" s="53"/>
      <c r="BV270" s="53"/>
      <c r="CP270" s="53"/>
      <c r="CQ270" s="53"/>
      <c r="CS270" s="53"/>
      <c r="DF270" s="21"/>
      <c r="DH270" s="53"/>
      <c r="DI270" s="53"/>
    </row>
    <row r="271" spans="14:113" s="6" customFormat="1" ht="9" customHeight="1">
      <c r="N271" s="21"/>
      <c r="O271" s="21"/>
      <c r="P271" s="53"/>
      <c r="Q271" s="21"/>
      <c r="AD271" s="21"/>
      <c r="AF271" s="54"/>
      <c r="AG271" s="53"/>
      <c r="BC271" s="53"/>
      <c r="BE271" s="21"/>
      <c r="BU271" s="53"/>
      <c r="BV271" s="53"/>
      <c r="CP271" s="53"/>
      <c r="CQ271" s="53"/>
      <c r="CS271" s="53"/>
      <c r="DF271" s="21"/>
      <c r="DH271" s="53"/>
      <c r="DI271" s="53"/>
    </row>
    <row r="272" spans="14:113" s="6" customFormat="1" ht="9" customHeight="1">
      <c r="N272" s="21"/>
      <c r="O272" s="21"/>
      <c r="P272" s="53"/>
      <c r="Q272" s="21"/>
      <c r="AD272" s="21"/>
      <c r="AF272" s="54"/>
      <c r="AG272" s="53"/>
      <c r="BC272" s="53"/>
      <c r="BE272" s="21"/>
      <c r="BU272" s="53"/>
      <c r="BV272" s="53"/>
      <c r="CP272" s="53"/>
      <c r="CQ272" s="53"/>
      <c r="CS272" s="53"/>
      <c r="DF272" s="21"/>
      <c r="DH272" s="53"/>
      <c r="DI272" s="53"/>
    </row>
    <row r="273" spans="14:113" s="6" customFormat="1" ht="9" customHeight="1">
      <c r="N273" s="21"/>
      <c r="O273" s="21"/>
      <c r="P273" s="53"/>
      <c r="Q273" s="21"/>
      <c r="AD273" s="21"/>
      <c r="AF273" s="54"/>
      <c r="AG273" s="53"/>
      <c r="BC273" s="53"/>
      <c r="BE273" s="21"/>
      <c r="BU273" s="53"/>
      <c r="BV273" s="53"/>
      <c r="CP273" s="53"/>
      <c r="CQ273" s="53"/>
      <c r="CS273" s="53"/>
      <c r="DF273" s="21"/>
      <c r="DH273" s="53"/>
      <c r="DI273" s="53"/>
    </row>
    <row r="274" spans="14:113" s="6" customFormat="1" ht="9" customHeight="1">
      <c r="N274" s="21"/>
      <c r="O274" s="21"/>
      <c r="P274" s="53"/>
      <c r="Q274" s="21"/>
      <c r="AD274" s="21"/>
      <c r="AF274" s="54"/>
      <c r="AG274" s="53"/>
      <c r="BC274" s="53"/>
      <c r="BE274" s="21"/>
      <c r="BU274" s="53"/>
      <c r="BV274" s="53"/>
      <c r="CP274" s="53"/>
      <c r="CQ274" s="53"/>
      <c r="CS274" s="53"/>
      <c r="DF274" s="21"/>
      <c r="DH274" s="53"/>
      <c r="DI274" s="53"/>
    </row>
    <row r="275" spans="14:113" s="6" customFormat="1" ht="9" customHeight="1">
      <c r="N275" s="21"/>
      <c r="O275" s="21"/>
      <c r="P275" s="53"/>
      <c r="Q275" s="21"/>
      <c r="AD275" s="21"/>
      <c r="AF275" s="54"/>
      <c r="AG275" s="53"/>
      <c r="BC275" s="53"/>
      <c r="BE275" s="21"/>
      <c r="BU275" s="53"/>
      <c r="BV275" s="53"/>
      <c r="CP275" s="53"/>
      <c r="CQ275" s="53"/>
      <c r="CS275" s="53"/>
      <c r="DF275" s="21"/>
      <c r="DH275" s="53"/>
      <c r="DI275" s="53"/>
    </row>
    <row r="276" spans="14:113" s="6" customFormat="1" ht="9" customHeight="1">
      <c r="N276" s="21"/>
      <c r="O276" s="21"/>
      <c r="P276" s="53"/>
      <c r="Q276" s="21"/>
      <c r="AD276" s="21"/>
      <c r="AF276" s="54"/>
      <c r="AG276" s="53"/>
      <c r="BC276" s="53"/>
      <c r="BE276" s="21"/>
      <c r="BU276" s="53"/>
      <c r="BV276" s="53"/>
      <c r="CP276" s="53"/>
      <c r="CQ276" s="53"/>
      <c r="CS276" s="53"/>
      <c r="DF276" s="21"/>
      <c r="DH276" s="53"/>
      <c r="DI276" s="53"/>
    </row>
    <row r="277" spans="14:113" s="6" customFormat="1" ht="9" customHeight="1">
      <c r="N277" s="21"/>
      <c r="O277" s="21"/>
      <c r="P277" s="53"/>
      <c r="Q277" s="21"/>
      <c r="AD277" s="21"/>
      <c r="AF277" s="54"/>
      <c r="AG277" s="53"/>
      <c r="BC277" s="53"/>
      <c r="BE277" s="21"/>
      <c r="BU277" s="53"/>
      <c r="BV277" s="53"/>
      <c r="CP277" s="53"/>
      <c r="CQ277" s="53"/>
      <c r="CS277" s="53"/>
      <c r="DF277" s="21"/>
      <c r="DH277" s="53"/>
      <c r="DI277" s="53"/>
    </row>
    <row r="278" spans="14:113" s="6" customFormat="1" ht="9" customHeight="1">
      <c r="N278" s="21"/>
      <c r="O278" s="21"/>
      <c r="P278" s="53"/>
      <c r="Q278" s="21"/>
      <c r="AD278" s="21"/>
      <c r="AF278" s="54"/>
      <c r="AG278" s="53"/>
      <c r="BC278" s="53"/>
      <c r="BE278" s="21"/>
      <c r="BU278" s="53"/>
      <c r="BV278" s="53"/>
      <c r="CP278" s="53"/>
      <c r="CQ278" s="53"/>
      <c r="CS278" s="53"/>
      <c r="DF278" s="21"/>
      <c r="DH278" s="53"/>
      <c r="DI278" s="53"/>
    </row>
    <row r="279" spans="14:113" s="6" customFormat="1" ht="9" customHeight="1">
      <c r="N279" s="21"/>
      <c r="O279" s="21"/>
      <c r="P279" s="53"/>
      <c r="Q279" s="21"/>
      <c r="AD279" s="21"/>
      <c r="AF279" s="54"/>
      <c r="AG279" s="53"/>
      <c r="BC279" s="53"/>
      <c r="BE279" s="21"/>
      <c r="BU279" s="53"/>
      <c r="BV279" s="53"/>
      <c r="CP279" s="53"/>
      <c r="CQ279" s="53"/>
      <c r="CS279" s="53"/>
      <c r="DF279" s="21"/>
      <c r="DH279" s="53"/>
      <c r="DI279" s="53"/>
    </row>
    <row r="280" spans="14:113" s="6" customFormat="1" ht="9" customHeight="1">
      <c r="N280" s="21"/>
      <c r="O280" s="21"/>
      <c r="P280" s="53"/>
      <c r="Q280" s="21"/>
      <c r="AD280" s="21"/>
      <c r="AF280" s="54"/>
      <c r="AG280" s="53"/>
      <c r="BC280" s="53"/>
      <c r="BE280" s="21"/>
      <c r="BU280" s="53"/>
      <c r="BV280" s="53"/>
      <c r="CP280" s="53"/>
      <c r="CQ280" s="53"/>
      <c r="CS280" s="53"/>
      <c r="DF280" s="21"/>
      <c r="DH280" s="53"/>
      <c r="DI280" s="53"/>
    </row>
    <row r="281" spans="14:113" s="6" customFormat="1" ht="9" customHeight="1">
      <c r="N281" s="21"/>
      <c r="O281" s="21"/>
      <c r="P281" s="53"/>
      <c r="Q281" s="21"/>
      <c r="AD281" s="21"/>
      <c r="AF281" s="54"/>
      <c r="AG281" s="53"/>
      <c r="BC281" s="53"/>
      <c r="BE281" s="21"/>
      <c r="BU281" s="53"/>
      <c r="BV281" s="53"/>
      <c r="CP281" s="53"/>
      <c r="CQ281" s="53"/>
      <c r="CS281" s="53"/>
      <c r="DF281" s="21"/>
      <c r="DH281" s="53"/>
      <c r="DI281" s="53"/>
    </row>
    <row r="282" spans="14:113" s="6" customFormat="1" ht="9" customHeight="1">
      <c r="N282" s="21"/>
      <c r="O282" s="21"/>
      <c r="P282" s="53"/>
      <c r="Q282" s="21"/>
      <c r="AD282" s="21"/>
      <c r="AF282" s="54"/>
      <c r="AG282" s="53"/>
      <c r="BC282" s="53"/>
      <c r="BE282" s="21"/>
      <c r="BU282" s="53"/>
      <c r="BV282" s="53"/>
      <c r="CP282" s="53"/>
      <c r="CQ282" s="53"/>
      <c r="CS282" s="53"/>
      <c r="DF282" s="21"/>
      <c r="DH282" s="53"/>
      <c r="DI282" s="53"/>
    </row>
    <row r="283" spans="14:113" s="6" customFormat="1" ht="9" customHeight="1">
      <c r="N283" s="21"/>
      <c r="O283" s="21"/>
      <c r="P283" s="53"/>
      <c r="Q283" s="21"/>
      <c r="AD283" s="21"/>
      <c r="AF283" s="54"/>
      <c r="AG283" s="53"/>
      <c r="BC283" s="53"/>
      <c r="BE283" s="21"/>
      <c r="BU283" s="53"/>
      <c r="BV283" s="53"/>
      <c r="CP283" s="53"/>
      <c r="CQ283" s="53"/>
      <c r="CS283" s="53"/>
      <c r="DF283" s="21"/>
      <c r="DH283" s="53"/>
      <c r="DI283" s="53"/>
    </row>
    <row r="284" spans="14:113" s="6" customFormat="1" ht="9" customHeight="1">
      <c r="N284" s="21"/>
      <c r="O284" s="21"/>
      <c r="P284" s="53"/>
      <c r="Q284" s="21"/>
      <c r="AD284" s="21"/>
      <c r="AF284" s="54"/>
      <c r="AG284" s="53"/>
      <c r="BC284" s="53"/>
      <c r="BE284" s="21"/>
      <c r="BU284" s="53"/>
      <c r="BV284" s="53"/>
      <c r="CP284" s="53"/>
      <c r="CQ284" s="53"/>
      <c r="CS284" s="53"/>
      <c r="DF284" s="21"/>
      <c r="DH284" s="53"/>
      <c r="DI284" s="53"/>
    </row>
    <row r="285" spans="14:113" s="6" customFormat="1" ht="9" customHeight="1">
      <c r="N285" s="21"/>
      <c r="O285" s="21"/>
      <c r="P285" s="53"/>
      <c r="Q285" s="21"/>
      <c r="AD285" s="21"/>
      <c r="AF285" s="54"/>
      <c r="AG285" s="53"/>
      <c r="BC285" s="53"/>
      <c r="BE285" s="21"/>
      <c r="BU285" s="53"/>
      <c r="BV285" s="53"/>
      <c r="CP285" s="53"/>
      <c r="CQ285" s="53"/>
      <c r="CS285" s="53"/>
      <c r="DF285" s="21"/>
      <c r="DH285" s="53"/>
      <c r="DI285" s="53"/>
    </row>
    <row r="286" spans="14:113" s="6" customFormat="1" ht="9" customHeight="1">
      <c r="N286" s="21"/>
      <c r="O286" s="21"/>
      <c r="P286" s="53"/>
      <c r="Q286" s="21"/>
      <c r="AD286" s="21"/>
      <c r="AF286" s="54"/>
      <c r="AG286" s="53"/>
      <c r="BC286" s="53"/>
      <c r="BE286" s="21"/>
      <c r="BU286" s="53"/>
      <c r="BV286" s="53"/>
      <c r="CP286" s="53"/>
      <c r="CQ286" s="53"/>
      <c r="CS286" s="53"/>
      <c r="DF286" s="21"/>
      <c r="DH286" s="53"/>
      <c r="DI286" s="53"/>
    </row>
    <row r="287" spans="14:113" s="6" customFormat="1" ht="9" customHeight="1">
      <c r="N287" s="21"/>
      <c r="O287" s="21"/>
      <c r="P287" s="53"/>
      <c r="Q287" s="21"/>
      <c r="AD287" s="21"/>
      <c r="AF287" s="54"/>
      <c r="AG287" s="53"/>
      <c r="BC287" s="53"/>
      <c r="BE287" s="21"/>
      <c r="BU287" s="53"/>
      <c r="BV287" s="53"/>
      <c r="CP287" s="53"/>
      <c r="CQ287" s="53"/>
      <c r="CS287" s="53"/>
      <c r="DF287" s="21"/>
      <c r="DH287" s="53"/>
      <c r="DI287" s="53"/>
    </row>
    <row r="288" spans="14:113" s="6" customFormat="1" ht="9" customHeight="1">
      <c r="N288" s="21"/>
      <c r="O288" s="21"/>
      <c r="P288" s="53"/>
      <c r="Q288" s="21"/>
      <c r="AD288" s="21"/>
      <c r="AF288" s="54"/>
      <c r="AG288" s="53"/>
      <c r="BC288" s="53"/>
      <c r="BE288" s="21"/>
      <c r="BU288" s="53"/>
      <c r="BV288" s="53"/>
      <c r="CP288" s="53"/>
      <c r="CQ288" s="53"/>
      <c r="CS288" s="53"/>
      <c r="DF288" s="21"/>
      <c r="DH288" s="53"/>
      <c r="DI288" s="53"/>
    </row>
    <row r="289" spans="14:113" s="6" customFormat="1" ht="9" customHeight="1">
      <c r="N289" s="21"/>
      <c r="O289" s="21"/>
      <c r="P289" s="53"/>
      <c r="Q289" s="21"/>
      <c r="AD289" s="21"/>
      <c r="AF289" s="54"/>
      <c r="AG289" s="53"/>
      <c r="BC289" s="53"/>
      <c r="BE289" s="21"/>
      <c r="BU289" s="53"/>
      <c r="BV289" s="53"/>
      <c r="CP289" s="53"/>
      <c r="CQ289" s="53"/>
      <c r="CS289" s="53"/>
      <c r="DF289" s="21"/>
      <c r="DH289" s="53"/>
      <c r="DI289" s="53"/>
    </row>
    <row r="290" spans="14:113" s="6" customFormat="1" ht="9" customHeight="1">
      <c r="N290" s="21"/>
      <c r="O290" s="21"/>
      <c r="P290" s="53"/>
      <c r="Q290" s="21"/>
      <c r="AD290" s="21"/>
      <c r="AF290" s="54"/>
      <c r="AG290" s="53"/>
      <c r="BC290" s="53"/>
      <c r="BE290" s="21"/>
      <c r="BU290" s="53"/>
      <c r="BV290" s="53"/>
      <c r="CP290" s="53"/>
      <c r="CQ290" s="53"/>
      <c r="CS290" s="53"/>
      <c r="DF290" s="21"/>
      <c r="DH290" s="53"/>
      <c r="DI290" s="53"/>
    </row>
    <row r="291" spans="14:113" s="6" customFormat="1" ht="9" customHeight="1">
      <c r="N291" s="21"/>
      <c r="O291" s="21"/>
      <c r="P291" s="53"/>
      <c r="Q291" s="21"/>
      <c r="AD291" s="21"/>
      <c r="AF291" s="54"/>
      <c r="AG291" s="53"/>
      <c r="BC291" s="53"/>
      <c r="BE291" s="21"/>
      <c r="BU291" s="53"/>
      <c r="BV291" s="53"/>
      <c r="CP291" s="53"/>
      <c r="CQ291" s="53"/>
      <c r="CS291" s="53"/>
      <c r="DF291" s="21"/>
      <c r="DH291" s="53"/>
      <c r="DI291" s="53"/>
    </row>
    <row r="292" spans="14:113" s="6" customFormat="1" ht="9" customHeight="1">
      <c r="N292" s="21"/>
      <c r="O292" s="21"/>
      <c r="P292" s="53"/>
      <c r="Q292" s="21"/>
      <c r="AD292" s="21"/>
      <c r="AF292" s="54"/>
      <c r="AG292" s="53"/>
      <c r="BC292" s="53"/>
      <c r="BE292" s="21"/>
      <c r="BU292" s="53"/>
      <c r="BV292" s="53"/>
      <c r="CP292" s="53"/>
      <c r="CQ292" s="53"/>
      <c r="CS292" s="53"/>
      <c r="DF292" s="21"/>
      <c r="DH292" s="53"/>
      <c r="DI292" s="53"/>
    </row>
    <row r="293" spans="14:113" s="6" customFormat="1" ht="9" customHeight="1">
      <c r="N293" s="21"/>
      <c r="O293" s="21"/>
      <c r="P293" s="53"/>
      <c r="Q293" s="21"/>
      <c r="AD293" s="21"/>
      <c r="AF293" s="54"/>
      <c r="AG293" s="53"/>
      <c r="BC293" s="53"/>
      <c r="BE293" s="21"/>
      <c r="BU293" s="53"/>
      <c r="BV293" s="53"/>
      <c r="CP293" s="53"/>
      <c r="CQ293" s="53"/>
      <c r="CS293" s="53"/>
      <c r="DF293" s="21"/>
      <c r="DH293" s="53"/>
      <c r="DI293" s="53"/>
    </row>
    <row r="294" spans="14:113" s="6" customFormat="1" ht="9" customHeight="1">
      <c r="N294" s="21"/>
      <c r="O294" s="21"/>
      <c r="P294" s="53"/>
      <c r="Q294" s="21"/>
      <c r="AD294" s="21"/>
      <c r="AF294" s="54"/>
      <c r="AG294" s="53"/>
      <c r="BC294" s="53"/>
      <c r="BE294" s="21"/>
      <c r="BU294" s="53"/>
      <c r="BV294" s="53"/>
      <c r="CP294" s="53"/>
      <c r="CQ294" s="53"/>
      <c r="CS294" s="53"/>
      <c r="DF294" s="21"/>
      <c r="DH294" s="53"/>
      <c r="DI294" s="53"/>
    </row>
    <row r="295" spans="14:113" s="6" customFormat="1" ht="9" customHeight="1">
      <c r="N295" s="21"/>
      <c r="O295" s="21"/>
      <c r="P295" s="53"/>
      <c r="Q295" s="21"/>
      <c r="AD295" s="21"/>
      <c r="AF295" s="54"/>
      <c r="AG295" s="53"/>
      <c r="BC295" s="53"/>
      <c r="BE295" s="21"/>
      <c r="BU295" s="53"/>
      <c r="BV295" s="53"/>
      <c r="CP295" s="53"/>
      <c r="CQ295" s="53"/>
      <c r="CS295" s="53"/>
      <c r="DF295" s="21"/>
      <c r="DH295" s="53"/>
      <c r="DI295" s="53"/>
    </row>
    <row r="296" spans="14:113" s="6" customFormat="1" ht="9" customHeight="1">
      <c r="N296" s="21"/>
      <c r="O296" s="21"/>
      <c r="P296" s="53"/>
      <c r="Q296" s="21"/>
      <c r="AD296" s="21"/>
      <c r="AF296" s="54"/>
      <c r="AG296" s="53"/>
      <c r="BC296" s="53"/>
      <c r="BE296" s="21"/>
      <c r="BU296" s="53"/>
      <c r="BV296" s="53"/>
      <c r="CP296" s="53"/>
      <c r="CQ296" s="53"/>
      <c r="CS296" s="53"/>
      <c r="DF296" s="21"/>
      <c r="DH296" s="53"/>
      <c r="DI296" s="53"/>
    </row>
    <row r="297" spans="14:113" s="6" customFormat="1" ht="9" customHeight="1">
      <c r="N297" s="21"/>
      <c r="O297" s="21"/>
      <c r="P297" s="53"/>
      <c r="Q297" s="21"/>
      <c r="AD297" s="21"/>
      <c r="AF297" s="54"/>
      <c r="AG297" s="53"/>
      <c r="BC297" s="53"/>
      <c r="BE297" s="21"/>
      <c r="BU297" s="53"/>
      <c r="BV297" s="53"/>
      <c r="CP297" s="53"/>
      <c r="CQ297" s="53"/>
      <c r="CS297" s="53"/>
      <c r="DF297" s="21"/>
      <c r="DH297" s="53"/>
      <c r="DI297" s="53"/>
    </row>
    <row r="298" spans="14:113" s="6" customFormat="1" ht="9" customHeight="1">
      <c r="N298" s="21"/>
      <c r="O298" s="21"/>
      <c r="P298" s="53"/>
      <c r="Q298" s="21"/>
      <c r="AD298" s="21"/>
      <c r="AF298" s="54"/>
      <c r="AG298" s="53"/>
      <c r="BC298" s="53"/>
      <c r="BE298" s="21"/>
      <c r="BU298" s="53"/>
      <c r="BV298" s="53"/>
      <c r="CP298" s="53"/>
      <c r="CQ298" s="53"/>
      <c r="CS298" s="53"/>
      <c r="DF298" s="21"/>
      <c r="DH298" s="53"/>
      <c r="DI298" s="53"/>
    </row>
    <row r="299" spans="14:113" s="6" customFormat="1" ht="9" customHeight="1">
      <c r="N299" s="21"/>
      <c r="O299" s="21"/>
      <c r="P299" s="53"/>
      <c r="Q299" s="21"/>
      <c r="AD299" s="21"/>
      <c r="AF299" s="54"/>
      <c r="AG299" s="53"/>
      <c r="BC299" s="53"/>
      <c r="BE299" s="21"/>
      <c r="BU299" s="53"/>
      <c r="BV299" s="53"/>
      <c r="CP299" s="53"/>
      <c r="CQ299" s="53"/>
      <c r="CS299" s="53"/>
      <c r="DF299" s="21"/>
      <c r="DH299" s="53"/>
      <c r="DI299" s="53"/>
    </row>
    <row r="300" spans="14:113" s="6" customFormat="1" ht="9" customHeight="1">
      <c r="N300" s="21"/>
      <c r="O300" s="21"/>
      <c r="P300" s="53"/>
      <c r="Q300" s="21"/>
      <c r="AD300" s="21"/>
      <c r="AF300" s="54"/>
      <c r="AG300" s="53"/>
      <c r="BC300" s="53"/>
      <c r="BE300" s="21"/>
      <c r="BU300" s="53"/>
      <c r="BV300" s="53"/>
      <c r="CP300" s="53"/>
      <c r="CQ300" s="53"/>
      <c r="CS300" s="53"/>
      <c r="DF300" s="21"/>
      <c r="DH300" s="53"/>
      <c r="DI300" s="53"/>
    </row>
    <row r="301" spans="14:113" s="6" customFormat="1" ht="9" customHeight="1">
      <c r="N301" s="21"/>
      <c r="O301" s="21"/>
      <c r="P301" s="53"/>
      <c r="Q301" s="21"/>
      <c r="AD301" s="21"/>
      <c r="AF301" s="54"/>
      <c r="AG301" s="53"/>
      <c r="BC301" s="53"/>
      <c r="BE301" s="21"/>
      <c r="BU301" s="53"/>
      <c r="BV301" s="53"/>
      <c r="CP301" s="53"/>
      <c r="CQ301" s="53"/>
      <c r="CS301" s="53"/>
      <c r="DF301" s="21"/>
      <c r="DH301" s="53"/>
      <c r="DI301" s="53"/>
    </row>
    <row r="302" spans="14:113" s="6" customFormat="1" ht="9" customHeight="1">
      <c r="N302" s="21"/>
      <c r="O302" s="21"/>
      <c r="P302" s="53"/>
      <c r="Q302" s="21"/>
      <c r="AD302" s="21"/>
      <c r="AF302" s="54"/>
      <c r="AG302" s="53"/>
      <c r="BC302" s="53"/>
      <c r="BE302" s="21"/>
      <c r="BU302" s="53"/>
      <c r="BV302" s="53"/>
      <c r="CP302" s="53"/>
      <c r="CQ302" s="53"/>
      <c r="CS302" s="53"/>
      <c r="DF302" s="21"/>
      <c r="DH302" s="53"/>
      <c r="DI302" s="53"/>
    </row>
    <row r="303" spans="14:113" s="6" customFormat="1" ht="9" customHeight="1">
      <c r="N303" s="21"/>
      <c r="O303" s="21"/>
      <c r="P303" s="53"/>
      <c r="Q303" s="21"/>
      <c r="AD303" s="21"/>
      <c r="AF303" s="54"/>
      <c r="AG303" s="53"/>
      <c r="BC303" s="53"/>
      <c r="BE303" s="21"/>
      <c r="BU303" s="53"/>
      <c r="BV303" s="53"/>
      <c r="CP303" s="53"/>
      <c r="CQ303" s="53"/>
      <c r="CS303" s="53"/>
      <c r="DF303" s="21"/>
      <c r="DH303" s="53"/>
      <c r="DI303" s="53"/>
    </row>
    <row r="304" spans="14:113" s="6" customFormat="1" ht="9" customHeight="1">
      <c r="N304" s="21"/>
      <c r="O304" s="21"/>
      <c r="P304" s="53"/>
      <c r="Q304" s="21"/>
      <c r="AD304" s="21"/>
      <c r="AF304" s="54"/>
      <c r="AG304" s="53"/>
      <c r="BC304" s="53"/>
      <c r="BE304" s="21"/>
      <c r="BU304" s="53"/>
      <c r="BV304" s="53"/>
      <c r="CP304" s="53"/>
      <c r="CQ304" s="53"/>
      <c r="CS304" s="53"/>
      <c r="DF304" s="21"/>
      <c r="DH304" s="53"/>
      <c r="DI304" s="53"/>
    </row>
    <row r="305" spans="14:113" s="6" customFormat="1" ht="9" customHeight="1">
      <c r="N305" s="21"/>
      <c r="O305" s="21"/>
      <c r="P305" s="53"/>
      <c r="Q305" s="21"/>
      <c r="AD305" s="21"/>
      <c r="AF305" s="54"/>
      <c r="AG305" s="53"/>
      <c r="BC305" s="53"/>
      <c r="BE305" s="21"/>
      <c r="BU305" s="53"/>
      <c r="BV305" s="53"/>
      <c r="CP305" s="53"/>
      <c r="CQ305" s="53"/>
      <c r="CS305" s="53"/>
      <c r="DF305" s="21"/>
      <c r="DH305" s="53"/>
      <c r="DI305" s="53"/>
    </row>
    <row r="306" spans="14:113" s="6" customFormat="1" ht="9" customHeight="1">
      <c r="N306" s="21"/>
      <c r="O306" s="21"/>
      <c r="P306" s="53"/>
      <c r="Q306" s="21"/>
      <c r="AD306" s="21"/>
      <c r="AF306" s="54"/>
      <c r="AG306" s="53"/>
      <c r="BC306" s="53"/>
      <c r="BE306" s="21"/>
      <c r="BU306" s="53"/>
      <c r="BV306" s="53"/>
      <c r="CP306" s="53"/>
      <c r="CQ306" s="53"/>
      <c r="CS306" s="53"/>
      <c r="DF306" s="21"/>
      <c r="DH306" s="53"/>
      <c r="DI306" s="53"/>
    </row>
    <row r="307" spans="14:113" s="6" customFormat="1" ht="9" customHeight="1">
      <c r="N307" s="21"/>
      <c r="O307" s="21"/>
      <c r="P307" s="53"/>
      <c r="Q307" s="21"/>
      <c r="AD307" s="21"/>
      <c r="AF307" s="54"/>
      <c r="AG307" s="53"/>
      <c r="BC307" s="53"/>
      <c r="BE307" s="21"/>
      <c r="BU307" s="53"/>
      <c r="BV307" s="53"/>
      <c r="CP307" s="53"/>
      <c r="CQ307" s="53"/>
      <c r="CS307" s="53"/>
      <c r="DF307" s="21"/>
      <c r="DH307" s="53"/>
      <c r="DI307" s="53"/>
    </row>
    <row r="308" spans="14:113" s="6" customFormat="1" ht="9" customHeight="1">
      <c r="N308" s="21"/>
      <c r="O308" s="21"/>
      <c r="P308" s="53"/>
      <c r="Q308" s="21"/>
      <c r="AD308" s="21"/>
      <c r="AF308" s="54"/>
      <c r="AG308" s="53"/>
      <c r="BC308" s="53"/>
      <c r="BE308" s="21"/>
      <c r="BU308" s="53"/>
      <c r="BV308" s="53"/>
      <c r="CP308" s="53"/>
      <c r="CQ308" s="53"/>
      <c r="CS308" s="53"/>
      <c r="DF308" s="21"/>
      <c r="DH308" s="53"/>
      <c r="DI308" s="53"/>
    </row>
    <row r="309" spans="14:113" s="6" customFormat="1" ht="9" customHeight="1">
      <c r="N309" s="21"/>
      <c r="O309" s="21"/>
      <c r="P309" s="53"/>
      <c r="Q309" s="21"/>
      <c r="AD309" s="21"/>
      <c r="AF309" s="54"/>
      <c r="AG309" s="53"/>
      <c r="BC309" s="53"/>
      <c r="BE309" s="21"/>
      <c r="BU309" s="53"/>
      <c r="BV309" s="53"/>
      <c r="CP309" s="53"/>
      <c r="CQ309" s="53"/>
      <c r="CS309" s="53"/>
      <c r="DF309" s="21"/>
      <c r="DH309" s="53"/>
      <c r="DI309" s="53"/>
    </row>
    <row r="310" spans="14:113" s="6" customFormat="1" ht="9" customHeight="1">
      <c r="N310" s="21"/>
      <c r="O310" s="21"/>
      <c r="P310" s="53"/>
      <c r="Q310" s="21"/>
      <c r="AD310" s="21"/>
      <c r="AF310" s="54"/>
      <c r="AG310" s="53"/>
      <c r="BC310" s="53"/>
      <c r="BE310" s="21"/>
      <c r="BU310" s="53"/>
      <c r="BV310" s="53"/>
      <c r="CP310" s="53"/>
      <c r="CQ310" s="53"/>
      <c r="CS310" s="53"/>
      <c r="DF310" s="21"/>
      <c r="DH310" s="53"/>
      <c r="DI310" s="53"/>
    </row>
    <row r="311" spans="14:113" s="6" customFormat="1" ht="9" customHeight="1">
      <c r="N311" s="21"/>
      <c r="O311" s="21"/>
      <c r="P311" s="53"/>
      <c r="Q311" s="21"/>
      <c r="AD311" s="21"/>
      <c r="AF311" s="54"/>
      <c r="AG311" s="53"/>
      <c r="BC311" s="53"/>
      <c r="BE311" s="21"/>
      <c r="BU311" s="53"/>
      <c r="BV311" s="53"/>
      <c r="CP311" s="53"/>
      <c r="CQ311" s="53"/>
      <c r="CS311" s="53"/>
      <c r="DF311" s="21"/>
      <c r="DH311" s="53"/>
      <c r="DI311" s="53"/>
    </row>
    <row r="312" spans="14:113" s="6" customFormat="1" ht="9" customHeight="1">
      <c r="N312" s="21"/>
      <c r="O312" s="21"/>
      <c r="P312" s="53"/>
      <c r="Q312" s="21"/>
      <c r="AD312" s="21"/>
      <c r="AF312" s="54"/>
      <c r="AG312" s="53"/>
      <c r="BC312" s="53"/>
      <c r="BE312" s="21"/>
      <c r="BU312" s="53"/>
      <c r="BV312" s="53"/>
      <c r="CP312" s="53"/>
      <c r="CQ312" s="53"/>
      <c r="CS312" s="53"/>
      <c r="DF312" s="21"/>
      <c r="DH312" s="53"/>
      <c r="DI312" s="53"/>
    </row>
    <row r="313" spans="14:113" s="6" customFormat="1" ht="9" customHeight="1">
      <c r="N313" s="21"/>
      <c r="O313" s="21"/>
      <c r="P313" s="53"/>
      <c r="Q313" s="21"/>
      <c r="AD313" s="21"/>
      <c r="AF313" s="54"/>
      <c r="AG313" s="53"/>
      <c r="BC313" s="53"/>
      <c r="BE313" s="21"/>
      <c r="BU313" s="53"/>
      <c r="BV313" s="53"/>
      <c r="CP313" s="53"/>
      <c r="CQ313" s="53"/>
      <c r="CS313" s="53"/>
      <c r="DF313" s="21"/>
      <c r="DH313" s="53"/>
      <c r="DI313" s="53"/>
    </row>
    <row r="314" spans="14:113" s="6" customFormat="1" ht="9" customHeight="1">
      <c r="N314" s="21"/>
      <c r="O314" s="21"/>
      <c r="P314" s="53"/>
      <c r="Q314" s="21"/>
      <c r="AD314" s="21"/>
      <c r="AF314" s="54"/>
      <c r="AG314" s="53"/>
      <c r="BC314" s="53"/>
      <c r="BE314" s="21"/>
      <c r="BU314" s="53"/>
      <c r="BV314" s="53"/>
      <c r="CP314" s="53"/>
      <c r="CQ314" s="53"/>
      <c r="CS314" s="53"/>
      <c r="DF314" s="21"/>
      <c r="DH314" s="53"/>
      <c r="DI314" s="53"/>
    </row>
    <row r="315" spans="14:113" s="6" customFormat="1" ht="9" customHeight="1">
      <c r="N315" s="21"/>
      <c r="O315" s="21"/>
      <c r="P315" s="53"/>
      <c r="Q315" s="21"/>
      <c r="AD315" s="21"/>
      <c r="AF315" s="54"/>
      <c r="AG315" s="53"/>
      <c r="BC315" s="53"/>
      <c r="BE315" s="21"/>
      <c r="BU315" s="53"/>
      <c r="BV315" s="53"/>
      <c r="CP315" s="53"/>
      <c r="CQ315" s="53"/>
      <c r="CS315" s="53"/>
      <c r="DF315" s="21"/>
      <c r="DH315" s="53"/>
      <c r="DI315" s="53"/>
    </row>
    <row r="316" spans="14:113" s="6" customFormat="1" ht="9" customHeight="1">
      <c r="N316" s="21"/>
      <c r="O316" s="21"/>
      <c r="P316" s="53"/>
      <c r="Q316" s="21"/>
      <c r="AD316" s="21"/>
      <c r="AF316" s="54"/>
      <c r="AG316" s="53"/>
      <c r="BC316" s="53"/>
      <c r="BE316" s="21"/>
      <c r="BU316" s="53"/>
      <c r="BV316" s="53"/>
      <c r="CP316" s="53"/>
      <c r="CQ316" s="53"/>
      <c r="CS316" s="53"/>
      <c r="DF316" s="21"/>
      <c r="DH316" s="53"/>
      <c r="DI316" s="53"/>
    </row>
    <row r="317" spans="14:113" s="6" customFormat="1" ht="9" customHeight="1">
      <c r="N317" s="21"/>
      <c r="O317" s="21"/>
      <c r="P317" s="53"/>
      <c r="Q317" s="21"/>
      <c r="AD317" s="21"/>
      <c r="AF317" s="54"/>
      <c r="AG317" s="53"/>
      <c r="BC317" s="53"/>
      <c r="BE317" s="21"/>
      <c r="BU317" s="53"/>
      <c r="BV317" s="53"/>
      <c r="CP317" s="53"/>
      <c r="CQ317" s="53"/>
      <c r="CS317" s="53"/>
      <c r="DF317" s="21"/>
      <c r="DH317" s="53"/>
      <c r="DI317" s="53"/>
    </row>
    <row r="318" spans="14:113" s="6" customFormat="1" ht="9" customHeight="1">
      <c r="N318" s="21"/>
      <c r="O318" s="21"/>
      <c r="P318" s="53"/>
      <c r="Q318" s="21"/>
      <c r="AD318" s="21"/>
      <c r="AF318" s="54"/>
      <c r="AG318" s="53"/>
      <c r="BC318" s="53"/>
      <c r="BE318" s="21"/>
      <c r="BU318" s="53"/>
      <c r="BV318" s="53"/>
      <c r="CP318" s="53"/>
      <c r="CQ318" s="53"/>
      <c r="CS318" s="53"/>
      <c r="DF318" s="21"/>
      <c r="DH318" s="53"/>
      <c r="DI318" s="53"/>
    </row>
    <row r="319" spans="14:113" s="6" customFormat="1" ht="9" customHeight="1">
      <c r="N319" s="21"/>
      <c r="O319" s="21"/>
      <c r="P319" s="53"/>
      <c r="Q319" s="21"/>
      <c r="AD319" s="21"/>
      <c r="AF319" s="54"/>
      <c r="AG319" s="53"/>
      <c r="BC319" s="53"/>
      <c r="BE319" s="21"/>
      <c r="BU319" s="53"/>
      <c r="BV319" s="53"/>
      <c r="CP319" s="53"/>
      <c r="CQ319" s="53"/>
      <c r="CS319" s="53"/>
      <c r="DF319" s="21"/>
      <c r="DH319" s="53"/>
      <c r="DI319" s="53"/>
    </row>
    <row r="320" spans="14:113" s="6" customFormat="1" ht="9" customHeight="1">
      <c r="N320" s="21"/>
      <c r="O320" s="21"/>
      <c r="P320" s="53"/>
      <c r="Q320" s="21"/>
      <c r="AD320" s="21"/>
      <c r="AF320" s="54"/>
      <c r="AG320" s="53"/>
      <c r="BC320" s="53"/>
      <c r="BE320" s="21"/>
      <c r="BU320" s="53"/>
      <c r="BV320" s="53"/>
      <c r="CP320" s="53"/>
      <c r="CQ320" s="53"/>
      <c r="CS320" s="53"/>
      <c r="DF320" s="21"/>
      <c r="DH320" s="53"/>
      <c r="DI320" s="53"/>
    </row>
    <row r="321" spans="14:113" s="6" customFormat="1" ht="9" customHeight="1">
      <c r="N321" s="21"/>
      <c r="O321" s="21"/>
      <c r="P321" s="53"/>
      <c r="Q321" s="21"/>
      <c r="AD321" s="21"/>
      <c r="AF321" s="54"/>
      <c r="AG321" s="53"/>
      <c r="BC321" s="53"/>
      <c r="BE321" s="21"/>
      <c r="BU321" s="53"/>
      <c r="BV321" s="53"/>
      <c r="CP321" s="53"/>
      <c r="CQ321" s="53"/>
      <c r="CS321" s="53"/>
      <c r="DF321" s="21"/>
      <c r="DH321" s="53"/>
      <c r="DI321" s="53"/>
    </row>
    <row r="322" spans="14:113" s="6" customFormat="1" ht="9" customHeight="1">
      <c r="N322" s="21"/>
      <c r="O322" s="21"/>
      <c r="P322" s="53"/>
      <c r="Q322" s="21"/>
      <c r="AD322" s="21"/>
      <c r="AF322" s="54"/>
      <c r="AG322" s="53"/>
      <c r="BC322" s="53"/>
      <c r="BE322" s="21"/>
      <c r="BU322" s="53"/>
      <c r="BV322" s="53"/>
      <c r="CP322" s="53"/>
      <c r="CQ322" s="53"/>
      <c r="CS322" s="53"/>
      <c r="DF322" s="21"/>
      <c r="DH322" s="53"/>
      <c r="DI322" s="53"/>
    </row>
    <row r="323" spans="14:113" s="6" customFormat="1" ht="9" customHeight="1">
      <c r="N323" s="21"/>
      <c r="O323" s="21"/>
      <c r="P323" s="53"/>
      <c r="Q323" s="21"/>
      <c r="AD323" s="21"/>
      <c r="AF323" s="54"/>
      <c r="AG323" s="53"/>
      <c r="BC323" s="53"/>
      <c r="BE323" s="21"/>
      <c r="BU323" s="53"/>
      <c r="BV323" s="53"/>
      <c r="CP323" s="53"/>
      <c r="CQ323" s="53"/>
      <c r="CS323" s="53"/>
      <c r="DF323" s="21"/>
      <c r="DH323" s="53"/>
      <c r="DI323" s="53"/>
    </row>
    <row r="324" spans="14:113" s="6" customFormat="1" ht="9" customHeight="1">
      <c r="N324" s="21"/>
      <c r="O324" s="21"/>
      <c r="P324" s="53"/>
      <c r="Q324" s="21"/>
      <c r="AD324" s="21"/>
      <c r="AF324" s="54"/>
      <c r="AG324" s="53"/>
      <c r="BC324" s="53"/>
      <c r="BE324" s="21"/>
      <c r="BU324" s="53"/>
      <c r="BV324" s="53"/>
      <c r="CP324" s="53"/>
      <c r="CQ324" s="53"/>
      <c r="CS324" s="53"/>
      <c r="DF324" s="21"/>
      <c r="DH324" s="53"/>
      <c r="DI324" s="53"/>
    </row>
    <row r="325" spans="14:113" s="6" customFormat="1" ht="9" customHeight="1">
      <c r="N325" s="21"/>
      <c r="O325" s="21"/>
      <c r="P325" s="53"/>
      <c r="Q325" s="21"/>
      <c r="AD325" s="21"/>
      <c r="AF325" s="54"/>
      <c r="AG325" s="53"/>
      <c r="BC325" s="53"/>
      <c r="BE325" s="21"/>
      <c r="BU325" s="53"/>
      <c r="BV325" s="53"/>
      <c r="CP325" s="53"/>
      <c r="CQ325" s="53"/>
      <c r="CS325" s="53"/>
      <c r="DF325" s="21"/>
      <c r="DH325" s="53"/>
      <c r="DI325" s="53"/>
    </row>
    <row r="326" spans="14:113" s="6" customFormat="1" ht="9" customHeight="1">
      <c r="N326" s="21"/>
      <c r="O326" s="21"/>
      <c r="P326" s="53"/>
      <c r="Q326" s="21"/>
      <c r="AD326" s="21"/>
      <c r="AF326" s="54"/>
      <c r="AG326" s="53"/>
      <c r="BC326" s="53"/>
      <c r="BE326" s="21"/>
      <c r="BU326" s="53"/>
      <c r="BV326" s="53"/>
      <c r="CP326" s="53"/>
      <c r="CQ326" s="53"/>
      <c r="CS326" s="53"/>
      <c r="DF326" s="21"/>
      <c r="DH326" s="53"/>
      <c r="DI326" s="53"/>
    </row>
    <row r="327" spans="14:113" s="6" customFormat="1" ht="9" customHeight="1">
      <c r="N327" s="21"/>
      <c r="O327" s="21"/>
      <c r="P327" s="53"/>
      <c r="Q327" s="21"/>
      <c r="AD327" s="21"/>
      <c r="AF327" s="54"/>
      <c r="AG327" s="53"/>
      <c r="BC327" s="53"/>
      <c r="BE327" s="21"/>
      <c r="BU327" s="53"/>
      <c r="BV327" s="53"/>
      <c r="CP327" s="53"/>
      <c r="CQ327" s="53"/>
      <c r="CS327" s="53"/>
      <c r="DF327" s="21"/>
      <c r="DH327" s="53"/>
      <c r="DI327" s="53"/>
    </row>
    <row r="328" spans="14:113" s="6" customFormat="1" ht="9" customHeight="1">
      <c r="N328" s="21"/>
      <c r="O328" s="21"/>
      <c r="P328" s="53"/>
      <c r="Q328" s="21"/>
      <c r="AD328" s="21"/>
      <c r="AF328" s="54"/>
      <c r="AG328" s="53"/>
      <c r="BC328" s="53"/>
      <c r="BE328" s="21"/>
      <c r="BU328" s="53"/>
      <c r="BV328" s="53"/>
      <c r="CP328" s="53"/>
      <c r="CQ328" s="53"/>
      <c r="CS328" s="53"/>
      <c r="DF328" s="21"/>
      <c r="DH328" s="53"/>
      <c r="DI328" s="53"/>
    </row>
    <row r="329" spans="14:113" s="6" customFormat="1" ht="9" customHeight="1">
      <c r="N329" s="21"/>
      <c r="O329" s="21"/>
      <c r="P329" s="53"/>
      <c r="Q329" s="21"/>
      <c r="AD329" s="21"/>
      <c r="AF329" s="54"/>
      <c r="AG329" s="53"/>
      <c r="BC329" s="53"/>
      <c r="BE329" s="21"/>
      <c r="BU329" s="53"/>
      <c r="BV329" s="53"/>
      <c r="CP329" s="53"/>
      <c r="CQ329" s="53"/>
      <c r="CS329" s="53"/>
      <c r="DF329" s="21"/>
      <c r="DH329" s="53"/>
      <c r="DI329" s="53"/>
    </row>
    <row r="330" spans="14:113" s="6" customFormat="1" ht="9" customHeight="1">
      <c r="N330" s="21"/>
      <c r="O330" s="21"/>
      <c r="P330" s="53"/>
      <c r="Q330" s="21"/>
      <c r="AD330" s="21"/>
      <c r="AF330" s="54"/>
      <c r="AG330" s="53"/>
      <c r="BC330" s="53"/>
      <c r="BE330" s="21"/>
      <c r="BU330" s="53"/>
      <c r="BV330" s="53"/>
      <c r="CP330" s="53"/>
      <c r="CQ330" s="53"/>
      <c r="CS330" s="53"/>
      <c r="DF330" s="21"/>
      <c r="DH330" s="53"/>
      <c r="DI330" s="53"/>
    </row>
    <row r="331" spans="14:113" s="6" customFormat="1" ht="9" customHeight="1">
      <c r="N331" s="21"/>
      <c r="O331" s="21"/>
      <c r="P331" s="53"/>
      <c r="Q331" s="21"/>
      <c r="AD331" s="21"/>
      <c r="AF331" s="54"/>
      <c r="AG331" s="53"/>
      <c r="BC331" s="53"/>
      <c r="BE331" s="21"/>
      <c r="BU331" s="53"/>
      <c r="BV331" s="53"/>
      <c r="CP331" s="53"/>
      <c r="CQ331" s="53"/>
      <c r="CS331" s="53"/>
      <c r="DF331" s="21"/>
      <c r="DH331" s="53"/>
      <c r="DI331" s="53"/>
    </row>
    <row r="332" spans="14:113" s="6" customFormat="1" ht="9" customHeight="1">
      <c r="N332" s="21"/>
      <c r="O332" s="21"/>
      <c r="P332" s="53"/>
      <c r="Q332" s="21"/>
      <c r="AD332" s="21"/>
      <c r="AF332" s="54"/>
      <c r="AG332" s="53"/>
      <c r="BC332" s="53"/>
      <c r="BE332" s="21"/>
      <c r="BU332" s="53"/>
      <c r="BV332" s="53"/>
      <c r="CP332" s="53"/>
      <c r="CQ332" s="53"/>
      <c r="CS332" s="53"/>
      <c r="DF332" s="21"/>
      <c r="DH332" s="53"/>
      <c r="DI332" s="53"/>
    </row>
    <row r="333" spans="14:113" s="6" customFormat="1" ht="9" customHeight="1">
      <c r="N333" s="21"/>
      <c r="O333" s="21"/>
      <c r="P333" s="53"/>
      <c r="Q333" s="21"/>
      <c r="AD333" s="21"/>
      <c r="AF333" s="54"/>
      <c r="AG333" s="53"/>
      <c r="BC333" s="53"/>
      <c r="BE333" s="21"/>
      <c r="BU333" s="53"/>
      <c r="BV333" s="53"/>
      <c r="CP333" s="53"/>
      <c r="CQ333" s="53"/>
      <c r="CS333" s="53"/>
      <c r="DF333" s="21"/>
      <c r="DH333" s="53"/>
      <c r="DI333" s="53"/>
    </row>
    <row r="334" spans="14:113" s="6" customFormat="1" ht="9" customHeight="1">
      <c r="N334" s="21"/>
      <c r="O334" s="21"/>
      <c r="P334" s="53"/>
      <c r="Q334" s="21"/>
      <c r="AD334" s="21"/>
      <c r="AF334" s="54"/>
      <c r="AG334" s="53"/>
      <c r="BC334" s="53"/>
      <c r="BE334" s="21"/>
      <c r="BU334" s="53"/>
      <c r="BV334" s="53"/>
      <c r="CP334" s="53"/>
      <c r="CQ334" s="53"/>
      <c r="CS334" s="53"/>
      <c r="DF334" s="21"/>
      <c r="DH334" s="53"/>
      <c r="DI334" s="53"/>
    </row>
    <row r="335" spans="14:113" s="6" customFormat="1" ht="9" customHeight="1">
      <c r="N335" s="21"/>
      <c r="O335" s="21"/>
      <c r="P335" s="53"/>
      <c r="Q335" s="21"/>
      <c r="AD335" s="21"/>
      <c r="AF335" s="54"/>
      <c r="AG335" s="53"/>
      <c r="BC335" s="53"/>
      <c r="BE335" s="21"/>
      <c r="BU335" s="53"/>
      <c r="BV335" s="53"/>
      <c r="CP335" s="53"/>
      <c r="CQ335" s="53"/>
      <c r="CS335" s="53"/>
      <c r="DF335" s="21"/>
      <c r="DH335" s="53"/>
      <c r="DI335" s="53"/>
    </row>
    <row r="336" spans="14:113" s="6" customFormat="1" ht="9" customHeight="1">
      <c r="N336" s="21"/>
      <c r="O336" s="21"/>
      <c r="P336" s="53"/>
      <c r="Q336" s="21"/>
      <c r="AD336" s="21"/>
      <c r="AF336" s="54"/>
      <c r="AG336" s="53"/>
      <c r="BC336" s="53"/>
      <c r="BE336" s="21"/>
      <c r="BU336" s="53"/>
      <c r="BV336" s="53"/>
      <c r="CP336" s="53"/>
      <c r="CQ336" s="53"/>
      <c r="CS336" s="53"/>
      <c r="DF336" s="21"/>
      <c r="DH336" s="53"/>
      <c r="DI336" s="53"/>
    </row>
    <row r="337" spans="14:113" s="6" customFormat="1" ht="9" customHeight="1">
      <c r="N337" s="21"/>
      <c r="O337" s="21"/>
      <c r="P337" s="53"/>
      <c r="Q337" s="21"/>
      <c r="AD337" s="21"/>
      <c r="AF337" s="54"/>
      <c r="AG337" s="53"/>
      <c r="BC337" s="53"/>
      <c r="BE337" s="21"/>
      <c r="BU337" s="53"/>
      <c r="BV337" s="53"/>
      <c r="CP337" s="53"/>
      <c r="CQ337" s="53"/>
      <c r="CS337" s="53"/>
      <c r="DF337" s="21"/>
      <c r="DH337" s="53"/>
      <c r="DI337" s="53"/>
    </row>
    <row r="338" spans="14:113" s="6" customFormat="1" ht="9" customHeight="1">
      <c r="N338" s="21"/>
      <c r="O338" s="21"/>
      <c r="P338" s="53"/>
      <c r="Q338" s="21"/>
      <c r="AD338" s="21"/>
      <c r="AF338" s="54"/>
      <c r="AG338" s="53"/>
      <c r="BC338" s="53"/>
      <c r="BE338" s="21"/>
      <c r="BU338" s="53"/>
      <c r="BV338" s="53"/>
      <c r="CP338" s="53"/>
      <c r="CQ338" s="53"/>
      <c r="CS338" s="53"/>
      <c r="DF338" s="21"/>
      <c r="DH338" s="53"/>
      <c r="DI338" s="53"/>
    </row>
    <row r="339" spans="14:113" s="6" customFormat="1" ht="9" customHeight="1">
      <c r="N339" s="21"/>
      <c r="O339" s="21"/>
      <c r="P339" s="53"/>
      <c r="Q339" s="21"/>
      <c r="AD339" s="21"/>
      <c r="AF339" s="54"/>
      <c r="AG339" s="53"/>
      <c r="BC339" s="53"/>
      <c r="BE339" s="21"/>
      <c r="BU339" s="53"/>
      <c r="BV339" s="53"/>
      <c r="CP339" s="53"/>
      <c r="CQ339" s="53"/>
      <c r="CS339" s="53"/>
      <c r="DF339" s="21"/>
      <c r="DH339" s="53"/>
      <c r="DI339" s="53"/>
    </row>
    <row r="340" spans="14:113" s="6" customFormat="1" ht="9" customHeight="1">
      <c r="N340" s="21"/>
      <c r="O340" s="21"/>
      <c r="P340" s="53"/>
      <c r="Q340" s="21"/>
      <c r="AD340" s="21"/>
      <c r="AF340" s="54"/>
      <c r="AG340" s="53"/>
      <c r="BC340" s="53"/>
      <c r="BE340" s="21"/>
      <c r="BU340" s="53"/>
      <c r="BV340" s="53"/>
      <c r="CP340" s="53"/>
      <c r="CQ340" s="53"/>
      <c r="CS340" s="53"/>
      <c r="DF340" s="21"/>
      <c r="DH340" s="53"/>
      <c r="DI340" s="53"/>
    </row>
    <row r="341" spans="14:113" s="6" customFormat="1" ht="9" customHeight="1">
      <c r="N341" s="21"/>
      <c r="O341" s="21"/>
      <c r="P341" s="53"/>
      <c r="Q341" s="21"/>
      <c r="AD341" s="21"/>
      <c r="AF341" s="54"/>
      <c r="AG341" s="53"/>
      <c r="BC341" s="53"/>
      <c r="BE341" s="21"/>
      <c r="BU341" s="53"/>
      <c r="BV341" s="53"/>
      <c r="CP341" s="53"/>
      <c r="CQ341" s="53"/>
      <c r="CS341" s="53"/>
      <c r="DF341" s="21"/>
      <c r="DH341" s="53"/>
      <c r="DI341" s="53"/>
    </row>
    <row r="342" spans="14:113" s="6" customFormat="1" ht="9" customHeight="1">
      <c r="N342" s="21"/>
      <c r="O342" s="21"/>
      <c r="P342" s="53"/>
      <c r="Q342" s="21"/>
      <c r="AD342" s="21"/>
      <c r="AF342" s="54"/>
      <c r="AG342" s="53"/>
      <c r="BC342" s="53"/>
      <c r="BE342" s="21"/>
      <c r="BU342" s="53"/>
      <c r="BV342" s="53"/>
      <c r="CP342" s="53"/>
      <c r="CQ342" s="53"/>
      <c r="CS342" s="53"/>
      <c r="DF342" s="21"/>
      <c r="DH342" s="53"/>
      <c r="DI342" s="53"/>
    </row>
    <row r="343" spans="14:113" s="6" customFormat="1" ht="9" customHeight="1">
      <c r="N343" s="21"/>
      <c r="O343" s="21"/>
      <c r="P343" s="53"/>
      <c r="Q343" s="21"/>
      <c r="AD343" s="21"/>
      <c r="AF343" s="54"/>
      <c r="AG343" s="53"/>
      <c r="BC343" s="53"/>
      <c r="BE343" s="21"/>
      <c r="BU343" s="53"/>
      <c r="BV343" s="53"/>
      <c r="CP343" s="53"/>
      <c r="CQ343" s="53"/>
      <c r="CS343" s="53"/>
      <c r="DF343" s="21"/>
      <c r="DH343" s="53"/>
      <c r="DI343" s="53"/>
    </row>
    <row r="344" spans="14:113" s="6" customFormat="1" ht="9" customHeight="1">
      <c r="N344" s="21"/>
      <c r="O344" s="21"/>
      <c r="P344" s="53"/>
      <c r="Q344" s="21"/>
      <c r="AD344" s="21"/>
      <c r="AF344" s="54"/>
      <c r="AG344" s="53"/>
      <c r="BC344" s="53"/>
      <c r="BE344" s="21"/>
      <c r="BU344" s="53"/>
      <c r="BV344" s="53"/>
      <c r="CP344" s="53"/>
      <c r="CQ344" s="53"/>
      <c r="CS344" s="53"/>
      <c r="DF344" s="21"/>
      <c r="DH344" s="53"/>
      <c r="DI344" s="53"/>
    </row>
    <row r="345" spans="14:113" s="6" customFormat="1" ht="9" customHeight="1">
      <c r="N345" s="21"/>
      <c r="O345" s="21"/>
      <c r="P345" s="53"/>
      <c r="Q345" s="21"/>
      <c r="AD345" s="21"/>
      <c r="AF345" s="54"/>
      <c r="AG345" s="53"/>
      <c r="BC345" s="53"/>
      <c r="BE345" s="21"/>
      <c r="BU345" s="53"/>
      <c r="BV345" s="53"/>
      <c r="CP345" s="53"/>
      <c r="CQ345" s="53"/>
      <c r="CS345" s="53"/>
      <c r="DF345" s="21"/>
      <c r="DH345" s="53"/>
      <c r="DI345" s="53"/>
    </row>
    <row r="346" spans="14:113" s="6" customFormat="1" ht="9" customHeight="1">
      <c r="N346" s="21"/>
      <c r="O346" s="21"/>
      <c r="P346" s="53"/>
      <c r="Q346" s="21"/>
      <c r="AD346" s="21"/>
      <c r="AF346" s="54"/>
      <c r="AG346" s="53"/>
      <c r="BC346" s="53"/>
      <c r="BE346" s="21"/>
      <c r="BU346" s="53"/>
      <c r="BV346" s="53"/>
      <c r="CP346" s="53"/>
      <c r="CQ346" s="53"/>
      <c r="CS346" s="53"/>
      <c r="DF346" s="21"/>
      <c r="DH346" s="53"/>
      <c r="DI346" s="53"/>
    </row>
    <row r="347" spans="14:113" s="6" customFormat="1" ht="9" customHeight="1">
      <c r="N347" s="21"/>
      <c r="O347" s="21"/>
      <c r="P347" s="53"/>
      <c r="Q347" s="21"/>
      <c r="AD347" s="21"/>
      <c r="AF347" s="54"/>
      <c r="AG347" s="53"/>
      <c r="BC347" s="53"/>
      <c r="BE347" s="21"/>
      <c r="BU347" s="53"/>
      <c r="BV347" s="53"/>
      <c r="CP347" s="53"/>
      <c r="CQ347" s="53"/>
      <c r="CS347" s="53"/>
      <c r="DF347" s="21"/>
      <c r="DH347" s="53"/>
      <c r="DI347" s="53"/>
    </row>
    <row r="348" spans="14:113" s="6" customFormat="1" ht="9" customHeight="1">
      <c r="N348" s="21"/>
      <c r="O348" s="21"/>
      <c r="P348" s="53"/>
      <c r="Q348" s="21"/>
      <c r="AD348" s="21"/>
      <c r="AF348" s="54"/>
      <c r="AG348" s="53"/>
      <c r="BC348" s="53"/>
      <c r="BE348" s="21"/>
      <c r="BU348" s="53"/>
      <c r="BV348" s="53"/>
      <c r="CP348" s="53"/>
      <c r="CQ348" s="53"/>
      <c r="CS348" s="53"/>
      <c r="DF348" s="21"/>
      <c r="DH348" s="53"/>
      <c r="DI348" s="53"/>
    </row>
    <row r="349" spans="14:113" s="6" customFormat="1" ht="9" customHeight="1">
      <c r="N349" s="21"/>
      <c r="O349" s="21"/>
      <c r="P349" s="53"/>
      <c r="Q349" s="21"/>
      <c r="AD349" s="21"/>
      <c r="AF349" s="54"/>
      <c r="AG349" s="53"/>
      <c r="BC349" s="53"/>
      <c r="BE349" s="21"/>
      <c r="BU349" s="53"/>
      <c r="BV349" s="53"/>
      <c r="CP349" s="53"/>
      <c r="CQ349" s="53"/>
      <c r="CS349" s="53"/>
      <c r="DF349" s="21"/>
      <c r="DH349" s="53"/>
      <c r="DI349" s="53"/>
    </row>
    <row r="350" spans="14:113" s="6" customFormat="1" ht="9" customHeight="1">
      <c r="N350" s="21"/>
      <c r="O350" s="21"/>
      <c r="P350" s="53"/>
      <c r="Q350" s="21"/>
      <c r="AD350" s="21"/>
      <c r="AF350" s="54"/>
      <c r="AG350" s="53"/>
      <c r="BC350" s="53"/>
      <c r="BE350" s="21"/>
      <c r="BU350" s="53"/>
      <c r="BV350" s="53"/>
      <c r="CP350" s="53"/>
      <c r="CQ350" s="53"/>
      <c r="CS350" s="53"/>
      <c r="DF350" s="21"/>
      <c r="DH350" s="53"/>
      <c r="DI350" s="53"/>
    </row>
    <row r="351" spans="14:113" s="6" customFormat="1" ht="9" customHeight="1">
      <c r="N351" s="21"/>
      <c r="O351" s="21"/>
      <c r="P351" s="53"/>
      <c r="Q351" s="21"/>
      <c r="AD351" s="21"/>
      <c r="AF351" s="54"/>
      <c r="AG351" s="53"/>
      <c r="BC351" s="53"/>
      <c r="BE351" s="21"/>
      <c r="BU351" s="53"/>
      <c r="BV351" s="53"/>
      <c r="CP351" s="53"/>
      <c r="CQ351" s="53"/>
      <c r="CS351" s="53"/>
      <c r="DF351" s="21"/>
      <c r="DH351" s="53"/>
      <c r="DI351" s="53"/>
    </row>
    <row r="352" spans="14:113" s="6" customFormat="1" ht="9" customHeight="1">
      <c r="N352" s="21"/>
      <c r="O352" s="21"/>
      <c r="P352" s="53"/>
      <c r="Q352" s="21"/>
      <c r="AD352" s="21"/>
      <c r="AF352" s="54"/>
      <c r="AG352" s="53"/>
      <c r="BC352" s="53"/>
      <c r="BE352" s="21"/>
      <c r="BU352" s="53"/>
      <c r="BV352" s="53"/>
      <c r="CP352" s="53"/>
      <c r="CQ352" s="53"/>
      <c r="CS352" s="53"/>
      <c r="DF352" s="21"/>
      <c r="DH352" s="53"/>
      <c r="DI352" s="53"/>
    </row>
    <row r="353" spans="14:113" s="6" customFormat="1" ht="9" customHeight="1">
      <c r="N353" s="21"/>
      <c r="O353" s="21"/>
      <c r="P353" s="53"/>
      <c r="Q353" s="21"/>
      <c r="AD353" s="21"/>
      <c r="AF353" s="54"/>
      <c r="AG353" s="53"/>
      <c r="BC353" s="53"/>
      <c r="BE353" s="21"/>
      <c r="BU353" s="53"/>
      <c r="BV353" s="53"/>
      <c r="CP353" s="53"/>
      <c r="CQ353" s="53"/>
      <c r="CS353" s="53"/>
      <c r="DF353" s="21"/>
      <c r="DH353" s="53"/>
      <c r="DI353" s="53"/>
    </row>
    <row r="354" spans="14:113" s="6" customFormat="1" ht="9" customHeight="1">
      <c r="N354" s="21"/>
      <c r="O354" s="21"/>
      <c r="P354" s="53"/>
      <c r="Q354" s="21"/>
      <c r="AD354" s="21"/>
      <c r="AF354" s="54"/>
      <c r="AG354" s="53"/>
      <c r="BC354" s="53"/>
      <c r="BE354" s="21"/>
      <c r="BU354" s="53"/>
      <c r="BV354" s="53"/>
      <c r="CP354" s="53"/>
      <c r="CQ354" s="53"/>
      <c r="CS354" s="53"/>
      <c r="DF354" s="21"/>
      <c r="DH354" s="53"/>
      <c r="DI354" s="53"/>
    </row>
    <row r="355" spans="14:113" s="6" customFormat="1" ht="9" customHeight="1">
      <c r="N355" s="21"/>
      <c r="O355" s="21"/>
      <c r="P355" s="53"/>
      <c r="Q355" s="21"/>
      <c r="AD355" s="21"/>
      <c r="AF355" s="54"/>
      <c r="AG355" s="53"/>
      <c r="BC355" s="53"/>
      <c r="BE355" s="21"/>
      <c r="BU355" s="53"/>
      <c r="BV355" s="53"/>
      <c r="CP355" s="53"/>
      <c r="CQ355" s="53"/>
      <c r="CS355" s="53"/>
      <c r="DF355" s="21"/>
      <c r="DH355" s="53"/>
      <c r="DI355" s="53"/>
    </row>
    <row r="356" spans="14:113" s="6" customFormat="1" ht="9" customHeight="1">
      <c r="N356" s="21"/>
      <c r="O356" s="21"/>
      <c r="P356" s="53"/>
      <c r="Q356" s="21"/>
      <c r="AD356" s="21"/>
      <c r="AF356" s="54"/>
      <c r="AG356" s="53"/>
      <c r="BC356" s="53"/>
      <c r="BE356" s="21"/>
      <c r="BU356" s="53"/>
      <c r="BV356" s="53"/>
      <c r="CP356" s="53"/>
      <c r="CQ356" s="53"/>
      <c r="CS356" s="53"/>
      <c r="DF356" s="21"/>
      <c r="DH356" s="53"/>
      <c r="DI356" s="53"/>
    </row>
    <row r="357" spans="14:113" s="6" customFormat="1" ht="9" customHeight="1">
      <c r="N357" s="21"/>
      <c r="O357" s="21"/>
      <c r="P357" s="53"/>
      <c r="Q357" s="21"/>
      <c r="AD357" s="21"/>
      <c r="AF357" s="54"/>
      <c r="AG357" s="53"/>
      <c r="BC357" s="53"/>
      <c r="BE357" s="21"/>
      <c r="BU357" s="53"/>
      <c r="BV357" s="53"/>
      <c r="CP357" s="53"/>
      <c r="CQ357" s="53"/>
      <c r="CS357" s="53"/>
      <c r="DF357" s="21"/>
      <c r="DH357" s="53"/>
      <c r="DI357" s="53"/>
    </row>
    <row r="358" spans="14:113" s="6" customFormat="1" ht="9" customHeight="1">
      <c r="N358" s="21"/>
      <c r="O358" s="21"/>
      <c r="P358" s="53"/>
      <c r="Q358" s="21"/>
      <c r="AD358" s="21"/>
      <c r="AF358" s="54"/>
      <c r="AG358" s="53"/>
      <c r="BC358" s="53"/>
      <c r="BE358" s="21"/>
      <c r="BU358" s="53"/>
      <c r="BV358" s="53"/>
      <c r="CP358" s="53"/>
      <c r="CQ358" s="53"/>
      <c r="CS358" s="53"/>
      <c r="DF358" s="21"/>
      <c r="DH358" s="53"/>
      <c r="DI358" s="53"/>
    </row>
    <row r="359" spans="14:113" s="6" customFormat="1" ht="9" customHeight="1">
      <c r="N359" s="21"/>
      <c r="O359" s="21"/>
      <c r="P359" s="53"/>
      <c r="Q359" s="21"/>
      <c r="AD359" s="21"/>
      <c r="AF359" s="54"/>
      <c r="AG359" s="53"/>
      <c r="BC359" s="53"/>
      <c r="BE359" s="21"/>
      <c r="BU359" s="53"/>
      <c r="BV359" s="53"/>
      <c r="CP359" s="53"/>
      <c r="CQ359" s="53"/>
      <c r="CS359" s="53"/>
      <c r="DF359" s="21"/>
      <c r="DH359" s="53"/>
      <c r="DI359" s="53"/>
    </row>
    <row r="360" spans="14:113" s="6" customFormat="1" ht="9" customHeight="1">
      <c r="N360" s="21"/>
      <c r="O360" s="21"/>
      <c r="P360" s="53"/>
      <c r="Q360" s="21"/>
      <c r="AD360" s="21"/>
      <c r="AF360" s="54"/>
      <c r="AG360" s="53"/>
      <c r="BC360" s="53"/>
      <c r="BE360" s="21"/>
      <c r="BU360" s="53"/>
      <c r="BV360" s="53"/>
      <c r="CP360" s="53"/>
      <c r="CQ360" s="53"/>
      <c r="CS360" s="53"/>
      <c r="DF360" s="21"/>
      <c r="DH360" s="53"/>
      <c r="DI360" s="53"/>
    </row>
    <row r="361" spans="14:113" s="6" customFormat="1" ht="9" customHeight="1">
      <c r="N361" s="21"/>
      <c r="O361" s="21"/>
      <c r="P361" s="53"/>
      <c r="Q361" s="21"/>
      <c r="AD361" s="21"/>
      <c r="AF361" s="54"/>
      <c r="AG361" s="53"/>
      <c r="BC361" s="53"/>
      <c r="BE361" s="21"/>
      <c r="BU361" s="53"/>
      <c r="BV361" s="53"/>
      <c r="CP361" s="53"/>
      <c r="CQ361" s="53"/>
      <c r="CS361" s="53"/>
      <c r="DF361" s="21"/>
      <c r="DH361" s="53"/>
      <c r="DI361" s="53"/>
    </row>
    <row r="362" spans="14:113" s="6" customFormat="1" ht="9" customHeight="1">
      <c r="N362" s="21"/>
      <c r="O362" s="21"/>
      <c r="P362" s="53"/>
      <c r="Q362" s="21"/>
      <c r="AD362" s="21"/>
      <c r="AF362" s="54"/>
      <c r="AG362" s="53"/>
      <c r="BC362" s="53"/>
      <c r="BE362" s="21"/>
      <c r="BU362" s="53"/>
      <c r="BV362" s="53"/>
      <c r="CP362" s="53"/>
      <c r="CQ362" s="53"/>
      <c r="CS362" s="53"/>
      <c r="DF362" s="21"/>
      <c r="DH362" s="53"/>
      <c r="DI362" s="53"/>
    </row>
    <row r="363" spans="14:113" s="6" customFormat="1" ht="9" customHeight="1">
      <c r="N363" s="21"/>
      <c r="O363" s="21"/>
      <c r="P363" s="53"/>
      <c r="Q363" s="21"/>
      <c r="AD363" s="21"/>
      <c r="AF363" s="54"/>
      <c r="AG363" s="53"/>
      <c r="BC363" s="53"/>
      <c r="BE363" s="21"/>
      <c r="BU363" s="53"/>
      <c r="BV363" s="53"/>
      <c r="CP363" s="53"/>
      <c r="CQ363" s="53"/>
      <c r="CS363" s="53"/>
      <c r="DF363" s="21"/>
      <c r="DH363" s="53"/>
      <c r="DI363" s="53"/>
    </row>
    <row r="364" spans="14:113" s="6" customFormat="1" ht="9" customHeight="1">
      <c r="N364" s="21"/>
      <c r="O364" s="21"/>
      <c r="P364" s="53"/>
      <c r="Q364" s="21"/>
      <c r="AD364" s="21"/>
      <c r="AF364" s="54"/>
      <c r="AG364" s="53"/>
      <c r="BC364" s="53"/>
      <c r="BE364" s="21"/>
      <c r="BU364" s="53"/>
      <c r="BV364" s="53"/>
      <c r="CP364" s="53"/>
      <c r="CQ364" s="53"/>
      <c r="CS364" s="53"/>
      <c r="DF364" s="21"/>
      <c r="DH364" s="53"/>
      <c r="DI364" s="53"/>
    </row>
    <row r="365" spans="14:113" s="6" customFormat="1" ht="9" customHeight="1">
      <c r="N365" s="21"/>
      <c r="O365" s="21"/>
      <c r="P365" s="53"/>
      <c r="Q365" s="21"/>
      <c r="AD365" s="21"/>
      <c r="AF365" s="54"/>
      <c r="AG365" s="53"/>
      <c r="BC365" s="53"/>
      <c r="BE365" s="21"/>
      <c r="BU365" s="53"/>
      <c r="BV365" s="53"/>
      <c r="CP365" s="53"/>
      <c r="CQ365" s="53"/>
      <c r="CS365" s="53"/>
      <c r="DF365" s="21"/>
      <c r="DH365" s="53"/>
      <c r="DI365" s="53"/>
    </row>
    <row r="366" spans="14:113" s="6" customFormat="1" ht="9" customHeight="1">
      <c r="N366" s="21"/>
      <c r="O366" s="21"/>
      <c r="P366" s="53"/>
      <c r="Q366" s="21"/>
      <c r="AD366" s="21"/>
      <c r="AF366" s="54"/>
      <c r="AG366" s="53"/>
      <c r="BC366" s="53"/>
      <c r="BE366" s="21"/>
      <c r="BU366" s="53"/>
      <c r="BV366" s="53"/>
      <c r="CP366" s="53"/>
      <c r="CQ366" s="53"/>
      <c r="CS366" s="53"/>
      <c r="DF366" s="21"/>
      <c r="DH366" s="53"/>
      <c r="DI366" s="53"/>
    </row>
    <row r="367" spans="14:113" s="6" customFormat="1" ht="9" customHeight="1">
      <c r="N367" s="21"/>
      <c r="O367" s="21"/>
      <c r="P367" s="53"/>
      <c r="Q367" s="21"/>
      <c r="AD367" s="21"/>
      <c r="AF367" s="54"/>
      <c r="AG367" s="53"/>
      <c r="BC367" s="53"/>
      <c r="BE367" s="21"/>
      <c r="BU367" s="53"/>
      <c r="BV367" s="53"/>
      <c r="CP367" s="53"/>
      <c r="CQ367" s="53"/>
      <c r="CS367" s="53"/>
      <c r="DF367" s="21"/>
      <c r="DH367" s="53"/>
      <c r="DI367" s="53"/>
    </row>
    <row r="368" spans="14:113" s="6" customFormat="1" ht="9" customHeight="1">
      <c r="N368" s="21"/>
      <c r="O368" s="21"/>
      <c r="P368" s="53"/>
      <c r="Q368" s="21"/>
      <c r="AD368" s="21"/>
      <c r="AF368" s="54"/>
      <c r="AG368" s="53"/>
      <c r="BC368" s="53"/>
      <c r="BE368" s="21"/>
      <c r="BU368" s="53"/>
      <c r="BV368" s="53"/>
      <c r="CP368" s="53"/>
      <c r="CQ368" s="53"/>
      <c r="CS368" s="53"/>
      <c r="DF368" s="21"/>
      <c r="DH368" s="53"/>
      <c r="DI368" s="53"/>
    </row>
    <row r="369" spans="14:113" s="6" customFormat="1" ht="9" customHeight="1">
      <c r="N369" s="21"/>
      <c r="O369" s="21"/>
      <c r="P369" s="53"/>
      <c r="Q369" s="21"/>
      <c r="AD369" s="21"/>
      <c r="AF369" s="54"/>
      <c r="AG369" s="53"/>
      <c r="BC369" s="53"/>
      <c r="BE369" s="21"/>
      <c r="BU369" s="53"/>
      <c r="BV369" s="53"/>
      <c r="CP369" s="53"/>
      <c r="CQ369" s="53"/>
      <c r="CS369" s="53"/>
      <c r="DF369" s="21"/>
      <c r="DH369" s="53"/>
      <c r="DI369" s="53"/>
    </row>
    <row r="370" spans="14:113" s="6" customFormat="1" ht="9" customHeight="1">
      <c r="N370" s="21"/>
      <c r="O370" s="21"/>
      <c r="P370" s="53"/>
      <c r="Q370" s="21"/>
      <c r="AD370" s="21"/>
      <c r="AF370" s="54"/>
      <c r="AG370" s="53"/>
      <c r="BC370" s="53"/>
      <c r="BE370" s="21"/>
      <c r="BU370" s="53"/>
      <c r="BV370" s="53"/>
      <c r="CP370" s="53"/>
      <c r="CQ370" s="53"/>
      <c r="CS370" s="53"/>
      <c r="DF370" s="21"/>
      <c r="DH370" s="53"/>
      <c r="DI370" s="53"/>
    </row>
    <row r="371" spans="14:113" s="6" customFormat="1" ht="9" customHeight="1">
      <c r="N371" s="21"/>
      <c r="O371" s="21"/>
      <c r="P371" s="53"/>
      <c r="Q371" s="21"/>
      <c r="AD371" s="21"/>
      <c r="AF371" s="54"/>
      <c r="AG371" s="53"/>
      <c r="BC371" s="53"/>
      <c r="BE371" s="21"/>
      <c r="BU371" s="53"/>
      <c r="BV371" s="53"/>
      <c r="CP371" s="53"/>
      <c r="CQ371" s="53"/>
      <c r="CS371" s="53"/>
      <c r="DF371" s="21"/>
      <c r="DH371" s="53"/>
      <c r="DI371" s="53"/>
    </row>
    <row r="372" spans="14:113" s="6" customFormat="1" ht="9" customHeight="1">
      <c r="N372" s="21"/>
      <c r="O372" s="21"/>
      <c r="P372" s="53"/>
      <c r="Q372" s="21"/>
      <c r="AD372" s="21"/>
      <c r="AF372" s="54"/>
      <c r="AG372" s="53"/>
      <c r="BC372" s="53"/>
      <c r="BE372" s="21"/>
      <c r="BU372" s="53"/>
      <c r="BV372" s="53"/>
      <c r="CP372" s="53"/>
      <c r="CQ372" s="53"/>
      <c r="CS372" s="53"/>
      <c r="DF372" s="21"/>
      <c r="DH372" s="53"/>
      <c r="DI372" s="53"/>
    </row>
    <row r="373" spans="14:113" s="6" customFormat="1" ht="9" customHeight="1">
      <c r="N373" s="21"/>
      <c r="O373" s="21"/>
      <c r="P373" s="53"/>
      <c r="Q373" s="21"/>
      <c r="AD373" s="21"/>
      <c r="AF373" s="54"/>
      <c r="AG373" s="53"/>
      <c r="BC373" s="53"/>
      <c r="BE373" s="21"/>
      <c r="BU373" s="53"/>
      <c r="BV373" s="53"/>
      <c r="CP373" s="53"/>
      <c r="CQ373" s="53"/>
      <c r="CS373" s="53"/>
      <c r="DF373" s="21"/>
      <c r="DH373" s="53"/>
      <c r="DI373" s="53"/>
    </row>
    <row r="374" spans="14:113" s="6" customFormat="1" ht="9" customHeight="1">
      <c r="N374" s="21"/>
      <c r="O374" s="21"/>
      <c r="P374" s="53"/>
      <c r="Q374" s="21"/>
      <c r="AD374" s="21"/>
      <c r="AF374" s="54"/>
      <c r="AG374" s="53"/>
      <c r="BC374" s="53"/>
      <c r="BE374" s="21"/>
      <c r="BU374" s="53"/>
      <c r="BV374" s="53"/>
      <c r="CP374" s="53"/>
      <c r="CQ374" s="53"/>
      <c r="CS374" s="53"/>
      <c r="DF374" s="21"/>
      <c r="DH374" s="53"/>
      <c r="DI374" s="53"/>
    </row>
    <row r="375" spans="14:113" s="6" customFormat="1" ht="9" customHeight="1">
      <c r="N375" s="21"/>
      <c r="O375" s="21"/>
      <c r="P375" s="53"/>
      <c r="Q375" s="21"/>
      <c r="AD375" s="21"/>
      <c r="AF375" s="54"/>
      <c r="AG375" s="53"/>
      <c r="BC375" s="53"/>
      <c r="BE375" s="21"/>
      <c r="BU375" s="53"/>
      <c r="BV375" s="53"/>
      <c r="CP375" s="53"/>
      <c r="CQ375" s="53"/>
      <c r="CS375" s="53"/>
      <c r="DF375" s="21"/>
      <c r="DH375" s="53"/>
      <c r="DI375" s="53"/>
    </row>
    <row r="376" spans="14:113" s="6" customFormat="1" ht="9" customHeight="1">
      <c r="N376" s="21"/>
      <c r="O376" s="21"/>
      <c r="P376" s="53"/>
      <c r="Q376" s="21"/>
      <c r="AD376" s="21"/>
      <c r="AF376" s="54"/>
      <c r="AG376" s="53"/>
      <c r="BC376" s="53"/>
      <c r="BE376" s="21"/>
      <c r="BU376" s="53"/>
      <c r="BV376" s="53"/>
      <c r="CP376" s="53"/>
      <c r="CQ376" s="53"/>
      <c r="CS376" s="53"/>
      <c r="DF376" s="21"/>
      <c r="DH376" s="53"/>
      <c r="DI376" s="53"/>
    </row>
    <row r="377" spans="14:113" s="6" customFormat="1" ht="9" customHeight="1">
      <c r="N377" s="21"/>
      <c r="O377" s="21"/>
      <c r="P377" s="53"/>
      <c r="Q377" s="21"/>
      <c r="AD377" s="21"/>
      <c r="AF377" s="54"/>
      <c r="AG377" s="53"/>
      <c r="BC377" s="53"/>
      <c r="BE377" s="21"/>
      <c r="BU377" s="53"/>
      <c r="BV377" s="53"/>
      <c r="CP377" s="53"/>
      <c r="CQ377" s="53"/>
      <c r="CS377" s="53"/>
      <c r="DF377" s="21"/>
      <c r="DH377" s="53"/>
      <c r="DI377" s="53"/>
    </row>
    <row r="378" spans="14:113" s="6" customFormat="1" ht="9" customHeight="1">
      <c r="N378" s="21"/>
      <c r="O378" s="21"/>
      <c r="P378" s="53"/>
      <c r="Q378" s="21"/>
      <c r="AD378" s="21"/>
      <c r="AF378" s="54"/>
      <c r="AG378" s="53"/>
      <c r="BC378" s="53"/>
      <c r="BE378" s="21"/>
      <c r="BU378" s="53"/>
      <c r="BV378" s="53"/>
      <c r="CP378" s="53"/>
      <c r="CQ378" s="53"/>
      <c r="CS378" s="53"/>
      <c r="DF378" s="21"/>
      <c r="DH378" s="53"/>
      <c r="DI378" s="53"/>
    </row>
    <row r="379" spans="14:113" s="6" customFormat="1" ht="9" customHeight="1">
      <c r="N379" s="21"/>
      <c r="O379" s="21"/>
      <c r="P379" s="53"/>
      <c r="Q379" s="21"/>
      <c r="AD379" s="21"/>
      <c r="AF379" s="54"/>
      <c r="AG379" s="53"/>
      <c r="BC379" s="53"/>
      <c r="BE379" s="21"/>
      <c r="BU379" s="53"/>
      <c r="BV379" s="53"/>
      <c r="CP379" s="53"/>
      <c r="CQ379" s="53"/>
      <c r="CS379" s="53"/>
      <c r="DF379" s="21"/>
      <c r="DH379" s="53"/>
      <c r="DI379" s="53"/>
    </row>
    <row r="380" spans="14:113" s="6" customFormat="1" ht="9" customHeight="1">
      <c r="N380" s="21"/>
      <c r="O380" s="21"/>
      <c r="P380" s="53"/>
      <c r="Q380" s="21"/>
      <c r="AD380" s="21"/>
      <c r="AF380" s="54"/>
      <c r="AG380" s="53"/>
      <c r="BC380" s="53"/>
      <c r="BE380" s="21"/>
      <c r="BU380" s="53"/>
      <c r="BV380" s="53"/>
      <c r="CP380" s="53"/>
      <c r="CQ380" s="53"/>
      <c r="CS380" s="53"/>
      <c r="DF380" s="21"/>
      <c r="DH380" s="53"/>
      <c r="DI380" s="53"/>
    </row>
    <row r="381" spans="14:113" s="6" customFormat="1" ht="9" customHeight="1">
      <c r="N381" s="21"/>
      <c r="O381" s="21"/>
      <c r="P381" s="53"/>
      <c r="Q381" s="21"/>
      <c r="AD381" s="21"/>
      <c r="AF381" s="54"/>
      <c r="AG381" s="53"/>
      <c r="BC381" s="53"/>
      <c r="BE381" s="21"/>
      <c r="BU381" s="53"/>
      <c r="BV381" s="53"/>
      <c r="CP381" s="53"/>
      <c r="CQ381" s="53"/>
      <c r="CS381" s="53"/>
      <c r="DF381" s="21"/>
      <c r="DH381" s="53"/>
      <c r="DI381" s="53"/>
    </row>
    <row r="382" spans="14:113" s="6" customFormat="1" ht="9" customHeight="1">
      <c r="N382" s="21"/>
      <c r="O382" s="21"/>
      <c r="P382" s="53"/>
      <c r="Q382" s="21"/>
      <c r="AD382" s="21"/>
      <c r="AF382" s="54"/>
      <c r="AG382" s="53"/>
      <c r="BC382" s="53"/>
      <c r="BE382" s="21"/>
      <c r="BU382" s="53"/>
      <c r="BV382" s="53"/>
      <c r="CP382" s="53"/>
      <c r="CQ382" s="53"/>
      <c r="CS382" s="53"/>
      <c r="DF382" s="21"/>
      <c r="DH382" s="53"/>
      <c r="DI382" s="53"/>
    </row>
    <row r="383" spans="14:113" s="6" customFormat="1" ht="9" customHeight="1">
      <c r="N383" s="21"/>
      <c r="O383" s="21"/>
      <c r="P383" s="53"/>
      <c r="Q383" s="21"/>
      <c r="AD383" s="21"/>
      <c r="AF383" s="54"/>
      <c r="AG383" s="53"/>
      <c r="BC383" s="53"/>
      <c r="BE383" s="21"/>
      <c r="BU383" s="53"/>
      <c r="BV383" s="53"/>
      <c r="CP383" s="53"/>
      <c r="CQ383" s="53"/>
      <c r="CS383" s="53"/>
      <c r="DF383" s="21"/>
      <c r="DH383" s="53"/>
      <c r="DI383" s="53"/>
    </row>
    <row r="384" spans="14:113" s="6" customFormat="1" ht="9" customHeight="1">
      <c r="N384" s="21"/>
      <c r="O384" s="21"/>
      <c r="P384" s="53"/>
      <c r="Q384" s="21"/>
      <c r="AD384" s="21"/>
      <c r="AF384" s="54"/>
      <c r="AG384" s="53"/>
      <c r="BC384" s="53"/>
      <c r="BE384" s="21"/>
      <c r="BU384" s="53"/>
      <c r="BV384" s="53"/>
      <c r="CP384" s="53"/>
      <c r="CQ384" s="53"/>
      <c r="CS384" s="53"/>
      <c r="DF384" s="21"/>
      <c r="DH384" s="53"/>
      <c r="DI384" s="53"/>
    </row>
    <row r="385" spans="14:113" s="6" customFormat="1" ht="9" customHeight="1">
      <c r="N385" s="21"/>
      <c r="O385" s="21"/>
      <c r="P385" s="53"/>
      <c r="Q385" s="21"/>
      <c r="AD385" s="21"/>
      <c r="AF385" s="54"/>
      <c r="AG385" s="53"/>
      <c r="BC385" s="53"/>
      <c r="BE385" s="21"/>
      <c r="BU385" s="53"/>
      <c r="BV385" s="53"/>
      <c r="CP385" s="53"/>
      <c r="CQ385" s="53"/>
      <c r="CS385" s="53"/>
      <c r="DF385" s="21"/>
      <c r="DH385" s="53"/>
      <c r="DI385" s="53"/>
    </row>
    <row r="386" spans="14:113" s="6" customFormat="1" ht="9" customHeight="1">
      <c r="N386" s="21"/>
      <c r="O386" s="21"/>
      <c r="P386" s="53"/>
      <c r="Q386" s="21"/>
      <c r="AD386" s="21"/>
      <c r="AF386" s="54"/>
      <c r="AG386" s="53"/>
      <c r="BC386" s="53"/>
      <c r="BE386" s="21"/>
      <c r="BU386" s="53"/>
      <c r="BV386" s="53"/>
      <c r="CP386" s="53"/>
      <c r="CQ386" s="53"/>
      <c r="CS386" s="53"/>
      <c r="DF386" s="21"/>
      <c r="DH386" s="53"/>
      <c r="DI386" s="53"/>
    </row>
    <row r="387" spans="14:113" s="6" customFormat="1" ht="9" customHeight="1">
      <c r="N387" s="21"/>
      <c r="O387" s="21"/>
      <c r="P387" s="53"/>
      <c r="Q387" s="21"/>
      <c r="AD387" s="21"/>
      <c r="AF387" s="54"/>
      <c r="AG387" s="53"/>
      <c r="BC387" s="53"/>
      <c r="BE387" s="21"/>
      <c r="BU387" s="53"/>
      <c r="BV387" s="53"/>
      <c r="CP387" s="53"/>
      <c r="CQ387" s="53"/>
      <c r="CS387" s="53"/>
      <c r="DF387" s="21"/>
      <c r="DH387" s="53"/>
      <c r="DI387" s="53"/>
    </row>
    <row r="388" spans="14:113" s="6" customFormat="1" ht="9" customHeight="1">
      <c r="N388" s="21"/>
      <c r="O388" s="21"/>
      <c r="P388" s="53"/>
      <c r="Q388" s="21"/>
      <c r="AD388" s="21"/>
      <c r="AF388" s="54"/>
      <c r="AG388" s="53"/>
      <c r="BC388" s="53"/>
      <c r="BE388" s="21"/>
      <c r="BU388" s="53"/>
      <c r="BV388" s="53"/>
      <c r="CP388" s="53"/>
      <c r="CQ388" s="53"/>
      <c r="CS388" s="53"/>
      <c r="DF388" s="21"/>
      <c r="DH388" s="53"/>
      <c r="DI388" s="53"/>
    </row>
    <row r="389" spans="14:113" s="6" customFormat="1" ht="9" customHeight="1">
      <c r="N389" s="21"/>
      <c r="O389" s="21"/>
      <c r="P389" s="53"/>
      <c r="Q389" s="21"/>
      <c r="AD389" s="21"/>
      <c r="AF389" s="54"/>
      <c r="AG389" s="53"/>
      <c r="BC389" s="53"/>
      <c r="BE389" s="21"/>
      <c r="BU389" s="53"/>
      <c r="BV389" s="53"/>
      <c r="CP389" s="53"/>
      <c r="CQ389" s="53"/>
      <c r="CS389" s="53"/>
      <c r="DF389" s="21"/>
      <c r="DH389" s="53"/>
      <c r="DI389" s="53"/>
    </row>
    <row r="390" spans="14:113" s="6" customFormat="1" ht="9" customHeight="1">
      <c r="N390" s="21"/>
      <c r="O390" s="21"/>
      <c r="P390" s="53"/>
      <c r="Q390" s="21"/>
      <c r="AD390" s="21"/>
      <c r="AF390" s="54"/>
      <c r="AG390" s="53"/>
      <c r="BC390" s="53"/>
      <c r="BE390" s="21"/>
      <c r="BU390" s="53"/>
      <c r="BV390" s="53"/>
      <c r="CP390" s="53"/>
      <c r="CQ390" s="53"/>
      <c r="CS390" s="53"/>
      <c r="DF390" s="21"/>
      <c r="DH390" s="53"/>
      <c r="DI390" s="53"/>
    </row>
    <row r="391" spans="14:113" s="6" customFormat="1" ht="9" customHeight="1">
      <c r="N391" s="21"/>
      <c r="O391" s="21"/>
      <c r="P391" s="53"/>
      <c r="Q391" s="21"/>
      <c r="AD391" s="21"/>
      <c r="AF391" s="54"/>
      <c r="AG391" s="53"/>
      <c r="BC391" s="53"/>
      <c r="BE391" s="21"/>
      <c r="BU391" s="53"/>
      <c r="BV391" s="53"/>
      <c r="CP391" s="53"/>
      <c r="CQ391" s="53"/>
      <c r="CS391" s="53"/>
      <c r="DF391" s="21"/>
      <c r="DH391" s="53"/>
      <c r="DI391" s="53"/>
    </row>
    <row r="392" spans="14:113" s="6" customFormat="1" ht="9" customHeight="1">
      <c r="N392" s="21"/>
      <c r="O392" s="21"/>
      <c r="P392" s="53"/>
      <c r="Q392" s="21"/>
      <c r="AD392" s="21"/>
      <c r="AF392" s="54"/>
      <c r="AG392" s="53"/>
      <c r="BC392" s="53"/>
      <c r="BE392" s="21"/>
      <c r="BU392" s="53"/>
      <c r="BV392" s="53"/>
      <c r="CP392" s="53"/>
      <c r="CQ392" s="53"/>
      <c r="CS392" s="53"/>
      <c r="DF392" s="21"/>
      <c r="DH392" s="53"/>
      <c r="DI392" s="53"/>
    </row>
    <row r="393" spans="14:113" s="6" customFormat="1" ht="9" customHeight="1">
      <c r="N393" s="21"/>
      <c r="O393" s="21"/>
      <c r="P393" s="53"/>
      <c r="Q393" s="21"/>
      <c r="AD393" s="21"/>
      <c r="AF393" s="54"/>
      <c r="AG393" s="53"/>
      <c r="BC393" s="53"/>
      <c r="BE393" s="21"/>
      <c r="BU393" s="53"/>
      <c r="BV393" s="53"/>
      <c r="CP393" s="53"/>
      <c r="CQ393" s="53"/>
      <c r="CS393" s="53"/>
      <c r="DF393" s="21"/>
      <c r="DH393" s="53"/>
      <c r="DI393" s="53"/>
    </row>
    <row r="394" spans="14:113" s="6" customFormat="1" ht="9" customHeight="1">
      <c r="N394" s="21"/>
      <c r="O394" s="21"/>
      <c r="P394" s="53"/>
      <c r="Q394" s="21"/>
      <c r="AD394" s="21"/>
      <c r="AF394" s="54"/>
      <c r="AG394" s="53"/>
      <c r="BC394" s="53"/>
      <c r="BE394" s="21"/>
      <c r="BU394" s="53"/>
      <c r="BV394" s="53"/>
      <c r="CP394" s="53"/>
      <c r="CQ394" s="53"/>
      <c r="CS394" s="53"/>
      <c r="DF394" s="21"/>
      <c r="DH394" s="53"/>
      <c r="DI394" s="53"/>
    </row>
    <row r="395" spans="14:113" s="6" customFormat="1" ht="9" customHeight="1">
      <c r="N395" s="21"/>
      <c r="O395" s="21"/>
      <c r="P395" s="53"/>
      <c r="Q395" s="21"/>
      <c r="AD395" s="21"/>
      <c r="AF395" s="54"/>
      <c r="AG395" s="53"/>
      <c r="BC395" s="53"/>
      <c r="BE395" s="21"/>
      <c r="BU395" s="53"/>
      <c r="BV395" s="53"/>
      <c r="CP395" s="53"/>
      <c r="CQ395" s="53"/>
      <c r="CS395" s="53"/>
      <c r="DF395" s="21"/>
      <c r="DH395" s="53"/>
      <c r="DI395" s="53"/>
    </row>
    <row r="396" spans="14:113" s="6" customFormat="1" ht="9" customHeight="1">
      <c r="N396" s="21"/>
      <c r="O396" s="21"/>
      <c r="P396" s="53"/>
      <c r="Q396" s="21"/>
      <c r="AD396" s="21"/>
      <c r="AF396" s="54"/>
      <c r="AG396" s="53"/>
      <c r="BC396" s="53"/>
      <c r="BE396" s="21"/>
      <c r="BU396" s="53"/>
      <c r="BV396" s="53"/>
      <c r="CP396" s="53"/>
      <c r="CQ396" s="53"/>
      <c r="CS396" s="53"/>
      <c r="DF396" s="21"/>
      <c r="DH396" s="53"/>
      <c r="DI396" s="53"/>
    </row>
    <row r="397" spans="14:113" s="6" customFormat="1" ht="9" customHeight="1">
      <c r="N397" s="21"/>
      <c r="O397" s="21"/>
      <c r="P397" s="53"/>
      <c r="Q397" s="21"/>
      <c r="AD397" s="21"/>
      <c r="AF397" s="54"/>
      <c r="AG397" s="53"/>
      <c r="BC397" s="53"/>
      <c r="BE397" s="21"/>
      <c r="BU397" s="53"/>
      <c r="BV397" s="53"/>
      <c r="CP397" s="53"/>
      <c r="CQ397" s="53"/>
      <c r="CS397" s="53"/>
      <c r="DF397" s="21"/>
      <c r="DH397" s="53"/>
      <c r="DI397" s="53"/>
    </row>
    <row r="398" spans="14:113" s="6" customFormat="1" ht="9" customHeight="1">
      <c r="N398" s="21"/>
      <c r="O398" s="21"/>
      <c r="P398" s="53"/>
      <c r="Q398" s="21"/>
      <c r="AD398" s="21"/>
      <c r="AF398" s="54"/>
      <c r="AG398" s="53"/>
      <c r="BC398" s="53"/>
      <c r="BE398" s="21"/>
      <c r="BU398" s="53"/>
      <c r="BV398" s="53"/>
      <c r="CP398" s="53"/>
      <c r="CQ398" s="53"/>
      <c r="CS398" s="53"/>
      <c r="DF398" s="21"/>
      <c r="DH398" s="53"/>
      <c r="DI398" s="53"/>
    </row>
    <row r="399" spans="14:113" s="6" customFormat="1" ht="9" customHeight="1">
      <c r="N399" s="21"/>
      <c r="O399" s="21"/>
      <c r="P399" s="53"/>
      <c r="Q399" s="21"/>
      <c r="AD399" s="21"/>
      <c r="AF399" s="54"/>
      <c r="AG399" s="53"/>
      <c r="BC399" s="53"/>
      <c r="BE399" s="21"/>
      <c r="BU399" s="53"/>
      <c r="BV399" s="53"/>
      <c r="CP399" s="53"/>
      <c r="CQ399" s="53"/>
      <c r="CS399" s="53"/>
      <c r="DF399" s="21"/>
      <c r="DH399" s="53"/>
      <c r="DI399" s="53"/>
    </row>
    <row r="400" spans="14:113" s="6" customFormat="1" ht="9" customHeight="1">
      <c r="N400" s="21"/>
      <c r="O400" s="21"/>
      <c r="P400" s="53"/>
      <c r="Q400" s="21"/>
      <c r="AD400" s="21"/>
      <c r="AF400" s="54"/>
      <c r="AG400" s="53"/>
      <c r="BC400" s="53"/>
      <c r="BE400" s="21"/>
      <c r="BU400" s="53"/>
      <c r="BV400" s="53"/>
      <c r="CP400" s="53"/>
      <c r="CQ400" s="53"/>
      <c r="CS400" s="53"/>
      <c r="DF400" s="21"/>
      <c r="DH400" s="53"/>
      <c r="DI400" s="53"/>
    </row>
    <row r="401" spans="14:113" s="6" customFormat="1" ht="9" customHeight="1">
      <c r="N401" s="21"/>
      <c r="O401" s="21"/>
      <c r="P401" s="53"/>
      <c r="Q401" s="21"/>
      <c r="AD401" s="21"/>
      <c r="AF401" s="54"/>
      <c r="AG401" s="53"/>
      <c r="BC401" s="53"/>
      <c r="BE401" s="21"/>
      <c r="BU401" s="53"/>
      <c r="BV401" s="53"/>
      <c r="CP401" s="53"/>
      <c r="CQ401" s="53"/>
      <c r="CS401" s="53"/>
      <c r="DF401" s="21"/>
      <c r="DH401" s="53"/>
      <c r="DI401" s="53"/>
    </row>
    <row r="402" spans="14:113" s="6" customFormat="1" ht="9" customHeight="1">
      <c r="N402" s="21"/>
      <c r="O402" s="21"/>
      <c r="P402" s="53"/>
      <c r="Q402" s="21"/>
      <c r="AD402" s="21"/>
      <c r="AF402" s="54"/>
      <c r="AG402" s="53"/>
      <c r="BC402" s="53"/>
      <c r="BE402" s="21"/>
      <c r="BU402" s="53"/>
      <c r="BV402" s="53"/>
      <c r="CP402" s="53"/>
      <c r="CQ402" s="53"/>
      <c r="CS402" s="53"/>
      <c r="DF402" s="21"/>
      <c r="DH402" s="53"/>
      <c r="DI402" s="53"/>
    </row>
    <row r="403" spans="14:113" s="6" customFormat="1" ht="9" customHeight="1">
      <c r="N403" s="21"/>
      <c r="O403" s="21"/>
      <c r="P403" s="53"/>
      <c r="Q403" s="21"/>
      <c r="AD403" s="21"/>
      <c r="AF403" s="54"/>
      <c r="AG403" s="53"/>
      <c r="BC403" s="53"/>
      <c r="BE403" s="21"/>
      <c r="BU403" s="53"/>
      <c r="BV403" s="53"/>
      <c r="CP403" s="53"/>
      <c r="CQ403" s="53"/>
      <c r="CS403" s="53"/>
      <c r="DF403" s="21"/>
      <c r="DH403" s="53"/>
      <c r="DI403" s="53"/>
    </row>
    <row r="404" spans="14:113" s="6" customFormat="1" ht="9" customHeight="1">
      <c r="N404" s="21"/>
      <c r="O404" s="21"/>
      <c r="P404" s="53"/>
      <c r="Q404" s="21"/>
      <c r="AD404" s="21"/>
      <c r="AF404" s="54"/>
      <c r="AG404" s="53"/>
      <c r="BC404" s="53"/>
      <c r="BE404" s="21"/>
      <c r="BU404" s="53"/>
      <c r="BV404" s="53"/>
      <c r="CP404" s="53"/>
      <c r="CQ404" s="53"/>
      <c r="CS404" s="53"/>
      <c r="DF404" s="21"/>
      <c r="DH404" s="53"/>
      <c r="DI404" s="53"/>
    </row>
    <row r="405" spans="14:113" s="6" customFormat="1" ht="9" customHeight="1">
      <c r="N405" s="21"/>
      <c r="O405" s="21"/>
      <c r="P405" s="53"/>
      <c r="Q405" s="21"/>
      <c r="AD405" s="21"/>
      <c r="AF405" s="54"/>
      <c r="AG405" s="53"/>
      <c r="BC405" s="53"/>
      <c r="BE405" s="21"/>
      <c r="BU405" s="53"/>
      <c r="BV405" s="53"/>
      <c r="CP405" s="53"/>
      <c r="CQ405" s="53"/>
      <c r="CS405" s="53"/>
      <c r="DF405" s="21"/>
      <c r="DH405" s="53"/>
      <c r="DI405" s="53"/>
    </row>
    <row r="406" spans="14:113" s="6" customFormat="1" ht="9" customHeight="1">
      <c r="N406" s="21"/>
      <c r="O406" s="21"/>
      <c r="P406" s="53"/>
      <c r="Q406" s="21"/>
      <c r="AD406" s="21"/>
      <c r="AF406" s="54"/>
      <c r="AG406" s="53"/>
      <c r="BC406" s="53"/>
      <c r="BE406" s="21"/>
      <c r="BU406" s="53"/>
      <c r="BV406" s="53"/>
      <c r="CP406" s="53"/>
      <c r="CQ406" s="53"/>
      <c r="CS406" s="53"/>
      <c r="DF406" s="21"/>
      <c r="DH406" s="53"/>
      <c r="DI406" s="53"/>
    </row>
    <row r="407" spans="14:113" s="6" customFormat="1" ht="9" customHeight="1">
      <c r="N407" s="21"/>
      <c r="O407" s="21"/>
      <c r="P407" s="53"/>
      <c r="Q407" s="21"/>
      <c r="AD407" s="21"/>
      <c r="AF407" s="54"/>
      <c r="AG407" s="53"/>
      <c r="BC407" s="53"/>
      <c r="BE407" s="21"/>
      <c r="BU407" s="53"/>
      <c r="BV407" s="53"/>
      <c r="CP407" s="53"/>
      <c r="CQ407" s="53"/>
      <c r="CS407" s="53"/>
      <c r="DF407" s="21"/>
      <c r="DH407" s="53"/>
      <c r="DI407" s="53"/>
    </row>
    <row r="408" spans="14:113" s="6" customFormat="1" ht="9" customHeight="1">
      <c r="N408" s="21"/>
      <c r="O408" s="21"/>
      <c r="P408" s="53"/>
      <c r="Q408" s="21"/>
      <c r="AD408" s="21"/>
      <c r="AF408" s="54"/>
      <c r="AG408" s="53"/>
      <c r="BC408" s="53"/>
      <c r="BE408" s="21"/>
      <c r="BU408" s="53"/>
      <c r="BV408" s="53"/>
      <c r="CP408" s="53"/>
      <c r="CQ408" s="53"/>
      <c r="CS408" s="53"/>
      <c r="DF408" s="21"/>
      <c r="DH408" s="53"/>
      <c r="DI408" s="53"/>
    </row>
    <row r="409" spans="14:113" s="6" customFormat="1" ht="9" customHeight="1">
      <c r="N409" s="21"/>
      <c r="O409" s="21"/>
      <c r="P409" s="53"/>
      <c r="Q409" s="21"/>
      <c r="AD409" s="21"/>
      <c r="AF409" s="54"/>
      <c r="AG409" s="53"/>
      <c r="BC409" s="53"/>
      <c r="BE409" s="21"/>
      <c r="BU409" s="53"/>
      <c r="BV409" s="53"/>
      <c r="CP409" s="53"/>
      <c r="CQ409" s="53"/>
      <c r="CS409" s="53"/>
      <c r="DF409" s="21"/>
      <c r="DH409" s="53"/>
      <c r="DI409" s="53"/>
    </row>
    <row r="410" spans="14:113" s="6" customFormat="1" ht="9" customHeight="1">
      <c r="N410" s="21"/>
      <c r="O410" s="21"/>
      <c r="P410" s="53"/>
      <c r="Q410" s="21"/>
      <c r="AD410" s="21"/>
      <c r="AF410" s="54"/>
      <c r="AG410" s="53"/>
      <c r="BC410" s="53"/>
      <c r="BE410" s="21"/>
      <c r="BU410" s="53"/>
      <c r="BV410" s="53"/>
      <c r="CP410" s="53"/>
      <c r="CQ410" s="53"/>
      <c r="CS410" s="53"/>
      <c r="DF410" s="21"/>
      <c r="DH410" s="53"/>
      <c r="DI410" s="53"/>
    </row>
    <row r="411" spans="14:113" s="6" customFormat="1" ht="9" customHeight="1">
      <c r="N411" s="21"/>
      <c r="O411" s="21"/>
      <c r="P411" s="53"/>
      <c r="Q411" s="21"/>
      <c r="AD411" s="21"/>
      <c r="AF411" s="54"/>
      <c r="AG411" s="53"/>
      <c r="BC411" s="53"/>
      <c r="BE411" s="21"/>
      <c r="BU411" s="53"/>
      <c r="BV411" s="53"/>
      <c r="CP411" s="53"/>
      <c r="CQ411" s="53"/>
      <c r="CS411" s="53"/>
      <c r="DF411" s="21"/>
      <c r="DH411" s="53"/>
      <c r="DI411" s="53"/>
    </row>
    <row r="412" spans="14:113" s="6" customFormat="1" ht="9" customHeight="1">
      <c r="N412" s="21"/>
      <c r="O412" s="21"/>
      <c r="P412" s="53"/>
      <c r="Q412" s="21"/>
      <c r="AD412" s="21"/>
      <c r="AF412" s="54"/>
      <c r="AG412" s="53"/>
      <c r="BC412" s="53"/>
      <c r="BE412" s="21"/>
      <c r="BU412" s="53"/>
      <c r="BV412" s="53"/>
      <c r="CP412" s="53"/>
      <c r="CQ412" s="53"/>
      <c r="CS412" s="53"/>
      <c r="DF412" s="21"/>
      <c r="DH412" s="53"/>
      <c r="DI412" s="53"/>
    </row>
    <row r="413" spans="14:113" s="6" customFormat="1" ht="9" customHeight="1">
      <c r="N413" s="21"/>
      <c r="O413" s="21"/>
      <c r="P413" s="53"/>
      <c r="Q413" s="21"/>
      <c r="AD413" s="21"/>
      <c r="AF413" s="54"/>
      <c r="AG413" s="53"/>
      <c r="BC413" s="53"/>
      <c r="BE413" s="21"/>
      <c r="BU413" s="53"/>
      <c r="BV413" s="53"/>
      <c r="CP413" s="53"/>
      <c r="CQ413" s="53"/>
      <c r="CS413" s="53"/>
      <c r="DF413" s="21"/>
      <c r="DH413" s="53"/>
      <c r="DI413" s="53"/>
    </row>
    <row r="414" spans="14:113" s="6" customFormat="1" ht="9" customHeight="1">
      <c r="N414" s="21"/>
      <c r="O414" s="21"/>
      <c r="P414" s="53"/>
      <c r="Q414" s="21"/>
      <c r="AD414" s="21"/>
      <c r="AF414" s="54"/>
      <c r="AG414" s="53"/>
      <c r="BC414" s="53"/>
      <c r="BE414" s="21"/>
      <c r="BU414" s="53"/>
      <c r="BV414" s="53"/>
      <c r="CP414" s="53"/>
      <c r="CQ414" s="53"/>
      <c r="CS414" s="53"/>
      <c r="DF414" s="21"/>
      <c r="DH414" s="53"/>
      <c r="DI414" s="53"/>
    </row>
    <row r="415" spans="14:113" s="6" customFormat="1" ht="9" customHeight="1">
      <c r="N415" s="21"/>
      <c r="O415" s="21"/>
      <c r="P415" s="53"/>
      <c r="Q415" s="21"/>
      <c r="AD415" s="21"/>
      <c r="AF415" s="54"/>
      <c r="AG415" s="53"/>
      <c r="BC415" s="53"/>
      <c r="BE415" s="21"/>
      <c r="BU415" s="53"/>
      <c r="BV415" s="53"/>
      <c r="CP415" s="53"/>
      <c r="CQ415" s="53"/>
      <c r="CS415" s="53"/>
      <c r="DF415" s="21"/>
      <c r="DH415" s="53"/>
      <c r="DI415" s="53"/>
    </row>
    <row r="416" spans="14:113" s="6" customFormat="1" ht="9" customHeight="1">
      <c r="N416" s="21"/>
      <c r="O416" s="21"/>
      <c r="P416" s="53"/>
      <c r="Q416" s="21"/>
      <c r="AD416" s="21"/>
      <c r="AF416" s="54"/>
      <c r="AG416" s="53"/>
      <c r="BC416" s="53"/>
      <c r="BE416" s="21"/>
      <c r="BU416" s="53"/>
      <c r="BV416" s="53"/>
      <c r="CP416" s="53"/>
      <c r="CQ416" s="53"/>
      <c r="CS416" s="53"/>
      <c r="DF416" s="21"/>
      <c r="DH416" s="53"/>
      <c r="DI416" s="53"/>
    </row>
    <row r="417" spans="14:113" s="6" customFormat="1" ht="9" customHeight="1">
      <c r="N417" s="21"/>
      <c r="O417" s="21"/>
      <c r="P417" s="53"/>
      <c r="Q417" s="21"/>
      <c r="AD417" s="21"/>
      <c r="AF417" s="54"/>
      <c r="AG417" s="53"/>
      <c r="BC417" s="53"/>
      <c r="BE417" s="21"/>
      <c r="BU417" s="53"/>
      <c r="BV417" s="53"/>
      <c r="CP417" s="53"/>
      <c r="CQ417" s="53"/>
      <c r="CS417" s="53"/>
      <c r="DF417" s="21"/>
      <c r="DH417" s="53"/>
      <c r="DI417" s="53"/>
    </row>
    <row r="418" spans="14:113" s="6" customFormat="1" ht="9" customHeight="1">
      <c r="N418" s="21"/>
      <c r="O418" s="21"/>
      <c r="P418" s="53"/>
      <c r="Q418" s="21"/>
      <c r="AD418" s="21"/>
      <c r="AF418" s="54"/>
      <c r="AG418" s="53"/>
      <c r="BC418" s="53"/>
      <c r="BE418" s="21"/>
      <c r="BU418" s="53"/>
      <c r="BV418" s="53"/>
      <c r="CP418" s="53"/>
      <c r="CQ418" s="53"/>
      <c r="CS418" s="53"/>
      <c r="DF418" s="21"/>
      <c r="DH418" s="53"/>
      <c r="DI418" s="53"/>
    </row>
    <row r="419" spans="14:113" s="6" customFormat="1" ht="9" customHeight="1">
      <c r="N419" s="21"/>
      <c r="O419" s="21"/>
      <c r="P419" s="53"/>
      <c r="Q419" s="21"/>
      <c r="AD419" s="21"/>
      <c r="AF419" s="54"/>
      <c r="AG419" s="53"/>
      <c r="BC419" s="53"/>
      <c r="BE419" s="21"/>
      <c r="BU419" s="53"/>
      <c r="BV419" s="53"/>
      <c r="CP419" s="53"/>
      <c r="CQ419" s="53"/>
      <c r="CS419" s="53"/>
      <c r="DF419" s="21"/>
      <c r="DH419" s="53"/>
      <c r="DI419" s="53"/>
    </row>
    <row r="420" spans="14:113" s="6" customFormat="1" ht="9" customHeight="1">
      <c r="N420" s="21"/>
      <c r="O420" s="21"/>
      <c r="P420" s="53"/>
      <c r="Q420" s="21"/>
      <c r="AD420" s="21"/>
      <c r="AF420" s="54"/>
      <c r="AG420" s="53"/>
      <c r="BC420" s="53"/>
      <c r="BE420" s="21"/>
      <c r="BU420" s="53"/>
      <c r="BV420" s="53"/>
      <c r="CP420" s="53"/>
      <c r="CQ420" s="53"/>
      <c r="CS420" s="53"/>
      <c r="DF420" s="21"/>
      <c r="DH420" s="53"/>
      <c r="DI420" s="53"/>
    </row>
    <row r="421" spans="14:113" s="6" customFormat="1" ht="9" customHeight="1">
      <c r="N421" s="21"/>
      <c r="O421" s="21"/>
      <c r="P421" s="53"/>
      <c r="Q421" s="21"/>
      <c r="AD421" s="21"/>
      <c r="AF421" s="54"/>
      <c r="AG421" s="53"/>
      <c r="BC421" s="53"/>
      <c r="BE421" s="21"/>
      <c r="BU421" s="53"/>
      <c r="BV421" s="53"/>
      <c r="CP421" s="53"/>
      <c r="CQ421" s="53"/>
      <c r="CS421" s="53"/>
      <c r="DF421" s="21"/>
      <c r="DH421" s="53"/>
      <c r="DI421" s="53"/>
    </row>
    <row r="422" spans="14:113" s="6" customFormat="1" ht="9" customHeight="1">
      <c r="N422" s="21"/>
      <c r="O422" s="21"/>
      <c r="P422" s="53"/>
      <c r="Q422" s="21"/>
      <c r="AD422" s="21"/>
      <c r="AF422" s="54"/>
      <c r="AG422" s="53"/>
      <c r="BC422" s="53"/>
      <c r="BE422" s="21"/>
      <c r="BU422" s="53"/>
      <c r="BV422" s="53"/>
      <c r="CP422" s="53"/>
      <c r="CQ422" s="53"/>
      <c r="CS422" s="53"/>
      <c r="DF422" s="21"/>
      <c r="DH422" s="53"/>
      <c r="DI422" s="53"/>
    </row>
    <row r="423" spans="14:113" s="6" customFormat="1" ht="9" customHeight="1">
      <c r="N423" s="21"/>
      <c r="O423" s="21"/>
      <c r="P423" s="53"/>
      <c r="Q423" s="21"/>
      <c r="AD423" s="21"/>
      <c r="AF423" s="54"/>
      <c r="AG423" s="53"/>
      <c r="BC423" s="53"/>
      <c r="BE423" s="21"/>
      <c r="BU423" s="53"/>
      <c r="BV423" s="53"/>
      <c r="CP423" s="53"/>
      <c r="CQ423" s="53"/>
      <c r="CS423" s="53"/>
      <c r="DF423" s="21"/>
      <c r="DH423" s="53"/>
      <c r="DI423" s="53"/>
    </row>
    <row r="424" spans="14:113" s="6" customFormat="1" ht="9" customHeight="1">
      <c r="N424" s="21"/>
      <c r="O424" s="21"/>
      <c r="P424" s="53"/>
      <c r="Q424" s="21"/>
      <c r="AD424" s="21"/>
      <c r="AF424" s="54"/>
      <c r="AG424" s="53"/>
      <c r="BC424" s="53"/>
      <c r="BE424" s="21"/>
      <c r="BU424" s="53"/>
      <c r="BV424" s="53"/>
      <c r="CP424" s="53"/>
      <c r="CQ424" s="53"/>
      <c r="CS424" s="53"/>
      <c r="DF424" s="21"/>
      <c r="DH424" s="53"/>
      <c r="DI424" s="53"/>
    </row>
    <row r="425" spans="14:113" s="6" customFormat="1" ht="9" customHeight="1">
      <c r="N425" s="21"/>
      <c r="O425" s="21"/>
      <c r="P425" s="53"/>
      <c r="Q425" s="21"/>
      <c r="AD425" s="21"/>
      <c r="AF425" s="54"/>
      <c r="AG425" s="53"/>
      <c r="BC425" s="53"/>
      <c r="BE425" s="21"/>
      <c r="BU425" s="53"/>
      <c r="BV425" s="53"/>
      <c r="CP425" s="53"/>
      <c r="CQ425" s="53"/>
      <c r="CS425" s="53"/>
      <c r="DF425" s="21"/>
      <c r="DH425" s="53"/>
      <c r="DI425" s="53"/>
    </row>
    <row r="426" spans="14:113" s="6" customFormat="1" ht="9" customHeight="1">
      <c r="N426" s="21"/>
      <c r="O426" s="21"/>
      <c r="P426" s="53"/>
      <c r="Q426" s="21"/>
      <c r="AD426" s="21"/>
      <c r="AF426" s="54"/>
      <c r="AG426" s="53"/>
      <c r="BC426" s="53"/>
      <c r="BE426" s="21"/>
      <c r="BU426" s="53"/>
      <c r="BV426" s="53"/>
      <c r="CP426" s="53"/>
      <c r="CQ426" s="53"/>
      <c r="CS426" s="53"/>
      <c r="DF426" s="21"/>
      <c r="DH426" s="53"/>
      <c r="DI426" s="53"/>
    </row>
    <row r="427" spans="14:113" s="6" customFormat="1" ht="9" customHeight="1">
      <c r="N427" s="21"/>
      <c r="O427" s="21"/>
      <c r="P427" s="53"/>
      <c r="Q427" s="21"/>
      <c r="AD427" s="21"/>
      <c r="AF427" s="54"/>
      <c r="AG427" s="53"/>
      <c r="BC427" s="53"/>
      <c r="BE427" s="21"/>
      <c r="BU427" s="53"/>
      <c r="BV427" s="53"/>
      <c r="CP427" s="53"/>
      <c r="CQ427" s="53"/>
      <c r="CS427" s="53"/>
      <c r="DF427" s="21"/>
      <c r="DH427" s="53"/>
      <c r="DI427" s="53"/>
    </row>
    <row r="428" spans="14:113" s="6" customFormat="1" ht="9" customHeight="1">
      <c r="N428" s="21"/>
      <c r="O428" s="21"/>
      <c r="P428" s="53"/>
      <c r="Q428" s="21"/>
      <c r="AD428" s="21"/>
      <c r="AF428" s="54"/>
      <c r="AG428" s="53"/>
      <c r="BC428" s="53"/>
      <c r="BE428" s="21"/>
      <c r="BU428" s="53"/>
      <c r="BV428" s="53"/>
      <c r="CP428" s="53"/>
      <c r="CQ428" s="53"/>
      <c r="CS428" s="53"/>
      <c r="DF428" s="21"/>
      <c r="DH428" s="53"/>
      <c r="DI428" s="53"/>
    </row>
    <row r="429" spans="14:113" s="6" customFormat="1" ht="9" customHeight="1">
      <c r="N429" s="21"/>
      <c r="O429" s="21"/>
      <c r="P429" s="53"/>
      <c r="Q429" s="21"/>
      <c r="AD429" s="21"/>
      <c r="AF429" s="54"/>
      <c r="AG429" s="53"/>
      <c r="BC429" s="53"/>
      <c r="BE429" s="21"/>
      <c r="BU429" s="53"/>
      <c r="BV429" s="53"/>
      <c r="CP429" s="53"/>
      <c r="CQ429" s="53"/>
      <c r="CS429" s="53"/>
      <c r="DF429" s="21"/>
      <c r="DH429" s="53"/>
      <c r="DI429" s="53"/>
    </row>
    <row r="430" spans="14:113" s="6" customFormat="1" ht="9" customHeight="1">
      <c r="N430" s="21"/>
      <c r="O430" s="21"/>
      <c r="P430" s="53"/>
      <c r="Q430" s="21"/>
      <c r="AD430" s="21"/>
      <c r="AF430" s="54"/>
      <c r="AG430" s="53"/>
      <c r="BC430" s="53"/>
      <c r="BE430" s="21"/>
      <c r="BU430" s="53"/>
      <c r="BV430" s="53"/>
      <c r="CP430" s="53"/>
      <c r="CQ430" s="53"/>
      <c r="CS430" s="53"/>
      <c r="DF430" s="21"/>
      <c r="DH430" s="53"/>
      <c r="DI430" s="53"/>
    </row>
    <row r="431" spans="14:113" s="6" customFormat="1" ht="9" customHeight="1">
      <c r="N431" s="21"/>
      <c r="O431" s="21"/>
      <c r="P431" s="53"/>
      <c r="Q431" s="21"/>
      <c r="AD431" s="21"/>
      <c r="AF431" s="54"/>
      <c r="AG431" s="53"/>
      <c r="BC431" s="53"/>
      <c r="BE431" s="21"/>
      <c r="BU431" s="53"/>
      <c r="BV431" s="53"/>
      <c r="CP431" s="53"/>
      <c r="CQ431" s="53"/>
      <c r="CS431" s="53"/>
      <c r="DF431" s="21"/>
      <c r="DH431" s="53"/>
      <c r="DI431" s="53"/>
    </row>
    <row r="432" spans="14:113" s="6" customFormat="1" ht="9" customHeight="1">
      <c r="N432" s="21"/>
      <c r="O432" s="21"/>
      <c r="P432" s="53"/>
      <c r="Q432" s="21"/>
      <c r="AD432" s="21"/>
      <c r="AF432" s="54"/>
      <c r="AG432" s="53"/>
      <c r="BC432" s="53"/>
      <c r="BE432" s="21"/>
      <c r="BU432" s="53"/>
      <c r="BV432" s="53"/>
      <c r="CP432" s="53"/>
      <c r="CQ432" s="53"/>
      <c r="CS432" s="53"/>
      <c r="DF432" s="21"/>
      <c r="DH432" s="53"/>
      <c r="DI432" s="53"/>
    </row>
    <row r="433" spans="14:113" s="6" customFormat="1" ht="9" customHeight="1">
      <c r="N433" s="21"/>
      <c r="O433" s="21"/>
      <c r="P433" s="53"/>
      <c r="Q433" s="21"/>
      <c r="AD433" s="21"/>
      <c r="AF433" s="54"/>
      <c r="AG433" s="53"/>
      <c r="BC433" s="53"/>
      <c r="BE433" s="21"/>
      <c r="BU433" s="53"/>
      <c r="BV433" s="53"/>
      <c r="CP433" s="53"/>
      <c r="CQ433" s="53"/>
      <c r="CS433" s="53"/>
      <c r="DF433" s="21"/>
      <c r="DH433" s="53"/>
      <c r="DI433" s="53"/>
    </row>
    <row r="434" spans="14:113" s="6" customFormat="1" ht="9" customHeight="1">
      <c r="N434" s="21"/>
      <c r="O434" s="21"/>
      <c r="P434" s="53"/>
      <c r="Q434" s="21"/>
      <c r="AD434" s="21"/>
      <c r="AF434" s="54"/>
      <c r="AG434" s="53"/>
      <c r="BC434" s="53"/>
      <c r="BE434" s="21"/>
      <c r="BU434" s="53"/>
      <c r="BV434" s="53"/>
      <c r="CP434" s="53"/>
      <c r="CQ434" s="53"/>
      <c r="CS434" s="53"/>
      <c r="DF434" s="21"/>
      <c r="DH434" s="53"/>
      <c r="DI434" s="53"/>
    </row>
    <row r="435" spans="14:113" s="6" customFormat="1" ht="9" customHeight="1">
      <c r="N435" s="21"/>
      <c r="O435" s="21"/>
      <c r="P435" s="53"/>
      <c r="Q435" s="21"/>
      <c r="AD435" s="21"/>
      <c r="AF435" s="54"/>
      <c r="AG435" s="53"/>
      <c r="BC435" s="53"/>
      <c r="BE435" s="21"/>
      <c r="BU435" s="53"/>
      <c r="BV435" s="53"/>
      <c r="CP435" s="53"/>
      <c r="CQ435" s="53"/>
      <c r="CS435" s="53"/>
      <c r="DF435" s="21"/>
      <c r="DH435" s="53"/>
      <c r="DI435" s="53"/>
    </row>
    <row r="436" spans="14:113" s="6" customFormat="1" ht="9" customHeight="1">
      <c r="N436" s="21"/>
      <c r="O436" s="21"/>
      <c r="P436" s="53"/>
      <c r="Q436" s="21"/>
      <c r="AD436" s="21"/>
      <c r="AF436" s="54"/>
      <c r="AG436" s="53"/>
      <c r="BC436" s="53"/>
      <c r="BE436" s="21"/>
      <c r="BU436" s="53"/>
      <c r="BV436" s="53"/>
      <c r="CP436" s="53"/>
      <c r="CQ436" s="53"/>
      <c r="CS436" s="53"/>
      <c r="DF436" s="21"/>
      <c r="DH436" s="53"/>
      <c r="DI436" s="53"/>
    </row>
    <row r="437" spans="14:113" s="6" customFormat="1" ht="9" customHeight="1">
      <c r="N437" s="21"/>
      <c r="O437" s="21"/>
      <c r="P437" s="53"/>
      <c r="Q437" s="21"/>
      <c r="AD437" s="21"/>
      <c r="AF437" s="54"/>
      <c r="AG437" s="53"/>
      <c r="BC437" s="53"/>
      <c r="BE437" s="21"/>
      <c r="BU437" s="53"/>
      <c r="BV437" s="53"/>
      <c r="CP437" s="53"/>
      <c r="CQ437" s="53"/>
      <c r="CS437" s="53"/>
      <c r="DF437" s="21"/>
      <c r="DH437" s="53"/>
      <c r="DI437" s="53"/>
    </row>
    <row r="438" spans="14:113" s="6" customFormat="1" ht="9" customHeight="1">
      <c r="N438" s="21"/>
      <c r="O438" s="21"/>
      <c r="P438" s="53"/>
      <c r="Q438" s="21"/>
      <c r="AD438" s="21"/>
      <c r="AF438" s="54"/>
      <c r="AG438" s="53"/>
      <c r="BC438" s="53"/>
      <c r="BE438" s="21"/>
      <c r="BU438" s="53"/>
      <c r="BV438" s="53"/>
      <c r="CP438" s="53"/>
      <c r="CQ438" s="53"/>
      <c r="CS438" s="53"/>
      <c r="DF438" s="21"/>
      <c r="DH438" s="53"/>
      <c r="DI438" s="53"/>
    </row>
    <row r="439" spans="14:113" s="6" customFormat="1" ht="9" customHeight="1">
      <c r="N439" s="21"/>
      <c r="O439" s="21"/>
      <c r="P439" s="53"/>
      <c r="Q439" s="21"/>
      <c r="AD439" s="21"/>
      <c r="AF439" s="54"/>
      <c r="AG439" s="53"/>
      <c r="BC439" s="53"/>
      <c r="BE439" s="21"/>
      <c r="BU439" s="53"/>
      <c r="BV439" s="53"/>
      <c r="CP439" s="53"/>
      <c r="CQ439" s="53"/>
      <c r="CS439" s="53"/>
      <c r="DF439" s="21"/>
      <c r="DH439" s="53"/>
      <c r="DI439" s="53"/>
    </row>
    <row r="440" spans="14:113" s="6" customFormat="1" ht="9" customHeight="1">
      <c r="N440" s="21"/>
      <c r="O440" s="21"/>
      <c r="P440" s="53"/>
      <c r="Q440" s="21"/>
      <c r="AD440" s="21"/>
      <c r="AF440" s="54"/>
      <c r="AG440" s="53"/>
      <c r="BC440" s="53"/>
      <c r="BE440" s="21"/>
      <c r="BU440" s="53"/>
      <c r="BV440" s="53"/>
      <c r="CP440" s="53"/>
      <c r="CQ440" s="53"/>
      <c r="CS440" s="53"/>
      <c r="DF440" s="21"/>
      <c r="DH440" s="53"/>
      <c r="DI440" s="53"/>
    </row>
    <row r="441" spans="14:113" s="6" customFormat="1" ht="9" customHeight="1">
      <c r="N441" s="21"/>
      <c r="O441" s="21"/>
      <c r="P441" s="53"/>
      <c r="Q441" s="21"/>
      <c r="AD441" s="21"/>
      <c r="AF441" s="54"/>
      <c r="AG441" s="53"/>
      <c r="BC441" s="53"/>
      <c r="BE441" s="21"/>
      <c r="BU441" s="53"/>
      <c r="BV441" s="53"/>
      <c r="CP441" s="53"/>
      <c r="CQ441" s="53"/>
      <c r="CS441" s="53"/>
      <c r="DF441" s="21"/>
      <c r="DH441" s="53"/>
      <c r="DI441" s="53"/>
    </row>
    <row r="442" spans="14:113" s="6" customFormat="1" ht="9" customHeight="1">
      <c r="N442" s="21"/>
      <c r="O442" s="21"/>
      <c r="P442" s="53"/>
      <c r="Q442" s="21"/>
      <c r="AD442" s="21"/>
      <c r="AF442" s="54"/>
      <c r="AG442" s="53"/>
      <c r="BC442" s="53"/>
      <c r="BE442" s="21"/>
      <c r="BU442" s="53"/>
      <c r="BV442" s="53"/>
      <c r="CP442" s="53"/>
      <c r="CQ442" s="53"/>
      <c r="CS442" s="53"/>
      <c r="DF442" s="21"/>
      <c r="DH442" s="53"/>
      <c r="DI442" s="53"/>
    </row>
    <row r="443" spans="14:113" s="6" customFormat="1" ht="9" customHeight="1">
      <c r="N443" s="21"/>
      <c r="O443" s="21"/>
      <c r="P443" s="53"/>
      <c r="Q443" s="21"/>
      <c r="AD443" s="21"/>
      <c r="AF443" s="54"/>
      <c r="AG443" s="53"/>
      <c r="BC443" s="53"/>
      <c r="BE443" s="21"/>
      <c r="BU443" s="53"/>
      <c r="BV443" s="53"/>
      <c r="CP443" s="53"/>
      <c r="CQ443" s="53"/>
      <c r="CS443" s="53"/>
      <c r="DF443" s="21"/>
      <c r="DH443" s="53"/>
      <c r="DI443" s="53"/>
    </row>
    <row r="444" spans="14:113" s="6" customFormat="1" ht="9" customHeight="1">
      <c r="N444" s="21"/>
      <c r="O444" s="21"/>
      <c r="P444" s="53"/>
      <c r="Q444" s="21"/>
      <c r="AD444" s="21"/>
      <c r="AF444" s="54"/>
      <c r="AG444" s="53"/>
      <c r="BC444" s="53"/>
      <c r="BE444" s="21"/>
      <c r="BU444" s="53"/>
      <c r="BV444" s="53"/>
      <c r="CP444" s="53"/>
      <c r="CQ444" s="53"/>
      <c r="CS444" s="53"/>
      <c r="DF444" s="21"/>
      <c r="DH444" s="53"/>
      <c r="DI444" s="53"/>
    </row>
    <row r="445" spans="14:113" s="6" customFormat="1" ht="9" customHeight="1">
      <c r="N445" s="21"/>
      <c r="O445" s="21"/>
      <c r="P445" s="53"/>
      <c r="Q445" s="21"/>
      <c r="AD445" s="21"/>
      <c r="AF445" s="54"/>
      <c r="AG445" s="53"/>
      <c r="BC445" s="53"/>
      <c r="BE445" s="21"/>
      <c r="BU445" s="53"/>
      <c r="BV445" s="53"/>
      <c r="CP445" s="53"/>
      <c r="CQ445" s="53"/>
      <c r="CS445" s="53"/>
      <c r="DF445" s="21"/>
      <c r="DH445" s="53"/>
      <c r="DI445" s="53"/>
    </row>
    <row r="446" spans="14:113" s="6" customFormat="1" ht="9" customHeight="1">
      <c r="N446" s="21"/>
      <c r="O446" s="21"/>
      <c r="P446" s="53"/>
      <c r="Q446" s="21"/>
      <c r="AD446" s="21"/>
      <c r="AF446" s="54"/>
      <c r="AG446" s="53"/>
      <c r="BC446" s="53"/>
      <c r="BE446" s="21"/>
      <c r="BU446" s="53"/>
      <c r="BV446" s="53"/>
      <c r="CP446" s="53"/>
      <c r="CQ446" s="53"/>
      <c r="CS446" s="53"/>
      <c r="DF446" s="21"/>
      <c r="DH446" s="53"/>
      <c r="DI446" s="53"/>
    </row>
    <row r="447" spans="14:113" s="6" customFormat="1" ht="9" customHeight="1">
      <c r="N447" s="21"/>
      <c r="O447" s="21"/>
      <c r="P447" s="53"/>
      <c r="Q447" s="21"/>
      <c r="AD447" s="21"/>
      <c r="AF447" s="54"/>
      <c r="AG447" s="53"/>
      <c r="BC447" s="53"/>
      <c r="BE447" s="21"/>
      <c r="BU447" s="53"/>
      <c r="BV447" s="53"/>
      <c r="CP447" s="53"/>
      <c r="CQ447" s="53"/>
      <c r="CS447" s="53"/>
      <c r="DF447" s="21"/>
      <c r="DH447" s="53"/>
      <c r="DI447" s="53"/>
    </row>
    <row r="448" spans="14:113" s="6" customFormat="1" ht="9" customHeight="1">
      <c r="N448" s="21"/>
      <c r="O448" s="21"/>
      <c r="P448" s="53"/>
      <c r="Q448" s="21"/>
      <c r="AD448" s="21"/>
      <c r="AF448" s="54"/>
      <c r="AG448" s="53"/>
      <c r="BC448" s="53"/>
      <c r="BE448" s="21"/>
      <c r="BU448" s="53"/>
      <c r="BV448" s="53"/>
      <c r="CP448" s="53"/>
      <c r="CQ448" s="53"/>
      <c r="CS448" s="53"/>
      <c r="DF448" s="21"/>
      <c r="DH448" s="53"/>
      <c r="DI448" s="53"/>
    </row>
    <row r="449" spans="14:113" s="6" customFormat="1" ht="9" customHeight="1">
      <c r="N449" s="21"/>
      <c r="O449" s="21"/>
      <c r="P449" s="53"/>
      <c r="Q449" s="21"/>
      <c r="AD449" s="21"/>
      <c r="AF449" s="54"/>
      <c r="AG449" s="53"/>
      <c r="BC449" s="53"/>
      <c r="BE449" s="21"/>
      <c r="BU449" s="53"/>
      <c r="BV449" s="53"/>
      <c r="CP449" s="53"/>
      <c r="CQ449" s="53"/>
      <c r="CS449" s="53"/>
      <c r="DF449" s="21"/>
      <c r="DH449" s="53"/>
      <c r="DI449" s="53"/>
    </row>
    <row r="450" spans="14:113" s="6" customFormat="1" ht="9" customHeight="1">
      <c r="N450" s="21"/>
      <c r="O450" s="21"/>
      <c r="P450" s="53"/>
      <c r="Q450" s="21"/>
      <c r="AD450" s="21"/>
      <c r="AF450" s="54"/>
      <c r="AG450" s="53"/>
      <c r="BC450" s="53"/>
      <c r="BE450" s="21"/>
      <c r="BU450" s="53"/>
      <c r="BV450" s="53"/>
      <c r="CP450" s="53"/>
      <c r="CQ450" s="53"/>
      <c r="CS450" s="53"/>
      <c r="DF450" s="21"/>
      <c r="DH450" s="53"/>
      <c r="DI450" s="53"/>
    </row>
    <row r="451" spans="14:113" s="6" customFormat="1" ht="9" customHeight="1">
      <c r="N451" s="21"/>
      <c r="O451" s="21"/>
      <c r="P451" s="53"/>
      <c r="Q451" s="21"/>
      <c r="AD451" s="21"/>
      <c r="AF451" s="54"/>
      <c r="AG451" s="53"/>
      <c r="BC451" s="53"/>
      <c r="BE451" s="21"/>
      <c r="BU451" s="53"/>
      <c r="BV451" s="53"/>
      <c r="CP451" s="53"/>
      <c r="CQ451" s="53"/>
      <c r="CS451" s="53"/>
      <c r="DF451" s="21"/>
      <c r="DH451" s="53"/>
      <c r="DI451" s="53"/>
    </row>
    <row r="452" spans="14:113" s="6" customFormat="1" ht="9" customHeight="1">
      <c r="N452" s="21"/>
      <c r="O452" s="21"/>
      <c r="P452" s="53"/>
      <c r="Q452" s="21"/>
      <c r="AD452" s="21"/>
      <c r="AF452" s="54"/>
      <c r="AG452" s="53"/>
      <c r="BC452" s="53"/>
      <c r="BE452" s="21"/>
      <c r="BU452" s="53"/>
      <c r="BV452" s="53"/>
      <c r="CP452" s="53"/>
      <c r="CQ452" s="53"/>
      <c r="CS452" s="53"/>
      <c r="DF452" s="21"/>
      <c r="DH452" s="53"/>
      <c r="DI452" s="53"/>
    </row>
    <row r="453" spans="14:113" s="6" customFormat="1" ht="9" customHeight="1">
      <c r="N453" s="21"/>
      <c r="O453" s="21"/>
      <c r="P453" s="53"/>
      <c r="Q453" s="21"/>
      <c r="AD453" s="21"/>
      <c r="AF453" s="54"/>
      <c r="AG453" s="53"/>
      <c r="BC453" s="53"/>
      <c r="BE453" s="21"/>
      <c r="BU453" s="53"/>
      <c r="BV453" s="53"/>
      <c r="CP453" s="53"/>
      <c r="CQ453" s="53"/>
      <c r="CS453" s="53"/>
      <c r="DF453" s="21"/>
      <c r="DH453" s="53"/>
      <c r="DI453" s="53"/>
    </row>
    <row r="454" spans="14:113" s="6" customFormat="1" ht="9" customHeight="1">
      <c r="N454" s="21"/>
      <c r="O454" s="21"/>
      <c r="P454" s="53"/>
      <c r="Q454" s="21"/>
      <c r="AD454" s="21"/>
      <c r="AF454" s="54"/>
      <c r="AG454" s="53"/>
      <c r="BC454" s="53"/>
      <c r="BE454" s="21"/>
      <c r="BU454" s="53"/>
      <c r="BV454" s="53"/>
      <c r="CP454" s="53"/>
      <c r="CQ454" s="53"/>
      <c r="CS454" s="53"/>
      <c r="DF454" s="21"/>
      <c r="DH454" s="53"/>
      <c r="DI454" s="53"/>
    </row>
    <row r="455" spans="14:113" s="6" customFormat="1" ht="9" customHeight="1">
      <c r="N455" s="21"/>
      <c r="O455" s="21"/>
      <c r="P455" s="53"/>
      <c r="Q455" s="21"/>
      <c r="AD455" s="21"/>
      <c r="AF455" s="54"/>
      <c r="AG455" s="53"/>
      <c r="BC455" s="53"/>
      <c r="BE455" s="21"/>
      <c r="BU455" s="53"/>
      <c r="BV455" s="53"/>
      <c r="CP455" s="53"/>
      <c r="CQ455" s="53"/>
      <c r="CS455" s="53"/>
      <c r="DF455" s="21"/>
      <c r="DH455" s="53"/>
      <c r="DI455" s="53"/>
    </row>
    <row r="456" spans="14:113" s="6" customFormat="1" ht="9" customHeight="1">
      <c r="N456" s="21"/>
      <c r="O456" s="21"/>
      <c r="P456" s="53"/>
      <c r="Q456" s="21"/>
      <c r="AD456" s="21"/>
      <c r="AF456" s="54"/>
      <c r="AG456" s="53"/>
      <c r="BC456" s="53"/>
      <c r="BE456" s="21"/>
      <c r="BU456" s="53"/>
      <c r="BV456" s="53"/>
      <c r="CP456" s="53"/>
      <c r="CQ456" s="53"/>
      <c r="CS456" s="53"/>
      <c r="DF456" s="21"/>
      <c r="DH456" s="53"/>
      <c r="DI456" s="53"/>
    </row>
    <row r="457" spans="14:113" s="6" customFormat="1" ht="9" customHeight="1">
      <c r="N457" s="21"/>
      <c r="O457" s="21"/>
      <c r="P457" s="53"/>
      <c r="Q457" s="21"/>
      <c r="AD457" s="21"/>
      <c r="AF457" s="54"/>
      <c r="AG457" s="53"/>
      <c r="BC457" s="53"/>
      <c r="BE457" s="21"/>
      <c r="BU457" s="53"/>
      <c r="BV457" s="53"/>
      <c r="CP457" s="53"/>
      <c r="CQ457" s="53"/>
      <c r="CS457" s="53"/>
      <c r="DF457" s="21"/>
      <c r="DH457" s="53"/>
      <c r="DI457" s="53"/>
    </row>
    <row r="458" spans="14:113" s="6" customFormat="1" ht="9" customHeight="1">
      <c r="N458" s="21"/>
      <c r="O458" s="21"/>
      <c r="P458" s="53"/>
      <c r="Q458" s="21"/>
      <c r="AD458" s="21"/>
      <c r="AF458" s="54"/>
      <c r="AG458" s="53"/>
      <c r="BC458" s="53"/>
      <c r="BE458" s="21"/>
      <c r="BU458" s="53"/>
      <c r="BV458" s="53"/>
      <c r="CP458" s="53"/>
      <c r="CQ458" s="53"/>
      <c r="CS458" s="53"/>
      <c r="DF458" s="21"/>
      <c r="DH458" s="53"/>
      <c r="DI458" s="53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7" manualBreakCount="7">
    <brk id="14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126"/>
  <sheetViews>
    <sheetView tabSelected="1" view="pageBreakPreview" zoomScaleNormal="140" zoomScaleSheetLayoutView="100" zoomScalePageLayoutView="0" workbookViewId="0" topLeftCell="A1">
      <selection activeCell="F22" sqref="F22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131</v>
      </c>
      <c r="B1" s="5"/>
      <c r="C1" s="56" t="str">
        <f>'生産　H22'!$C$1</f>
        <v>平成22年度</v>
      </c>
      <c r="D1" s="2" t="s">
        <v>100</v>
      </c>
      <c r="E1" s="2"/>
      <c r="F1" s="5"/>
      <c r="G1" s="5"/>
      <c r="H1" s="5"/>
      <c r="I1" s="5"/>
      <c r="J1" s="5"/>
      <c r="K1" s="3" t="s">
        <v>44</v>
      </c>
      <c r="Q1" s="72" t="str">
        <f>$A$1</f>
        <v>家計所得（93SNA）</v>
      </c>
      <c r="R1" s="5"/>
      <c r="S1" s="27" t="str">
        <f>'生産　H22'!$C$1</f>
        <v>平成22年度</v>
      </c>
      <c r="T1" s="5" t="s">
        <v>46</v>
      </c>
      <c r="U1" s="2"/>
      <c r="V1" s="5"/>
      <c r="W1" s="5"/>
      <c r="X1" s="5"/>
      <c r="Y1" s="5"/>
      <c r="Z1" s="5"/>
      <c r="AA1" s="28" t="s">
        <v>101</v>
      </c>
      <c r="AD1" s="57"/>
      <c r="AG1" s="5" t="str">
        <f>$A$1</f>
        <v>家計所得（93SNA）</v>
      </c>
      <c r="AH1" s="5"/>
      <c r="AI1" s="27" t="str">
        <f>'生産　H22'!$C$1</f>
        <v>平成22年度</v>
      </c>
      <c r="AJ1" s="2" t="s">
        <v>82</v>
      </c>
      <c r="AK1" s="2"/>
      <c r="AL1" s="5"/>
      <c r="AM1" s="5"/>
      <c r="AN1" s="5"/>
      <c r="AO1" s="28" t="s">
        <v>45</v>
      </c>
      <c r="AR1" s="58"/>
      <c r="BE1" s="58"/>
      <c r="BS1" s="57"/>
    </row>
    <row r="2" spans="1:41" ht="10.5" customHeight="1">
      <c r="A2" s="74"/>
      <c r="B2" s="135" t="s">
        <v>49</v>
      </c>
      <c r="C2" s="135" t="s">
        <v>36</v>
      </c>
      <c r="D2" s="136" t="s">
        <v>37</v>
      </c>
      <c r="E2" s="137"/>
      <c r="F2" s="138"/>
      <c r="G2" s="135" t="s">
        <v>38</v>
      </c>
      <c r="H2" s="135" t="s">
        <v>39</v>
      </c>
      <c r="I2" s="135" t="s">
        <v>40</v>
      </c>
      <c r="J2" s="129" t="s">
        <v>63</v>
      </c>
      <c r="K2" s="139" t="s">
        <v>102</v>
      </c>
      <c r="Q2" s="74"/>
      <c r="R2" s="146" t="s">
        <v>49</v>
      </c>
      <c r="S2" s="146" t="s">
        <v>36</v>
      </c>
      <c r="T2" s="136" t="s">
        <v>37</v>
      </c>
      <c r="U2" s="137"/>
      <c r="V2" s="138"/>
      <c r="W2" s="146" t="s">
        <v>38</v>
      </c>
      <c r="X2" s="135" t="s">
        <v>39</v>
      </c>
      <c r="Y2" s="135" t="s">
        <v>40</v>
      </c>
      <c r="Z2" s="129" t="s">
        <v>63</v>
      </c>
      <c r="AA2" s="147" t="s">
        <v>102</v>
      </c>
      <c r="AG2" s="74"/>
      <c r="AH2" s="146" t="s">
        <v>49</v>
      </c>
      <c r="AI2" s="146" t="s">
        <v>36</v>
      </c>
      <c r="AJ2" s="136" t="s">
        <v>37</v>
      </c>
      <c r="AK2" s="137"/>
      <c r="AL2" s="138"/>
      <c r="AM2" s="146" t="s">
        <v>38</v>
      </c>
      <c r="AN2" s="135" t="s">
        <v>39</v>
      </c>
      <c r="AO2" s="135" t="s">
        <v>40</v>
      </c>
    </row>
    <row r="3" spans="1:41" ht="10.5" customHeight="1">
      <c r="A3" s="75"/>
      <c r="B3" s="140"/>
      <c r="C3" s="140"/>
      <c r="D3" s="141"/>
      <c r="E3" s="142" t="s">
        <v>41</v>
      </c>
      <c r="F3" s="143" t="s">
        <v>42</v>
      </c>
      <c r="G3" s="144"/>
      <c r="H3" s="144" t="s">
        <v>43</v>
      </c>
      <c r="I3" s="144"/>
      <c r="J3" s="75" t="s">
        <v>103</v>
      </c>
      <c r="K3" s="145" t="s">
        <v>40</v>
      </c>
      <c r="Q3" s="75"/>
      <c r="R3" s="140"/>
      <c r="S3" s="140"/>
      <c r="T3" s="141"/>
      <c r="U3" s="142" t="s">
        <v>41</v>
      </c>
      <c r="V3" s="143" t="s">
        <v>42</v>
      </c>
      <c r="W3" s="144"/>
      <c r="X3" s="148" t="s">
        <v>43</v>
      </c>
      <c r="Y3" s="144"/>
      <c r="Z3" s="75"/>
      <c r="AA3" s="145" t="s">
        <v>40</v>
      </c>
      <c r="AG3" s="75"/>
      <c r="AH3" s="140"/>
      <c r="AI3" s="140"/>
      <c r="AJ3" s="141"/>
      <c r="AK3" s="142" t="s">
        <v>41</v>
      </c>
      <c r="AL3" s="143" t="s">
        <v>42</v>
      </c>
      <c r="AM3" s="144"/>
      <c r="AN3" s="148" t="s">
        <v>43</v>
      </c>
      <c r="AO3" s="144"/>
    </row>
    <row r="4" spans="1:41" ht="10.5" customHeight="1">
      <c r="A4" s="76" t="s">
        <v>5</v>
      </c>
      <c r="B4" s="1">
        <v>98639316</v>
      </c>
      <c r="C4" s="1">
        <v>7879890</v>
      </c>
      <c r="D4" s="1">
        <v>8422799</v>
      </c>
      <c r="E4" s="1">
        <v>8762933</v>
      </c>
      <c r="F4" s="1">
        <v>340134</v>
      </c>
      <c r="G4" s="1">
        <v>60132365.59294062</v>
      </c>
      <c r="H4" s="1">
        <v>5087685</v>
      </c>
      <c r="I4" s="1">
        <v>180162055.59294063</v>
      </c>
      <c r="J4" s="1">
        <v>69541</v>
      </c>
      <c r="K4" s="7">
        <v>2590.7314475336943</v>
      </c>
      <c r="Q4" s="76" t="s">
        <v>5</v>
      </c>
      <c r="R4" s="8">
        <v>-1.6571150244663522</v>
      </c>
      <c r="S4" s="8">
        <v>8.054254414550996</v>
      </c>
      <c r="T4" s="8">
        <v>6.728801384022888</v>
      </c>
      <c r="U4" s="8">
        <v>4.417005362211098</v>
      </c>
      <c r="V4" s="8">
        <v>-32.03708513996843</v>
      </c>
      <c r="W4" s="8">
        <v>1.8486203267650418</v>
      </c>
      <c r="X4" s="8">
        <v>11.10049583412857</v>
      </c>
      <c r="Y4" s="8">
        <v>0.5896198005275228</v>
      </c>
      <c r="Z4" s="8">
        <v>-0.6599717154979072</v>
      </c>
      <c r="AA4" s="9">
        <v>1.2578932557243672</v>
      </c>
      <c r="AG4" s="76" t="s">
        <v>5</v>
      </c>
      <c r="AH4" s="8">
        <f>B4/$I4*100</f>
        <v>54.750327795363496</v>
      </c>
      <c r="AI4" s="8">
        <f aca="true" t="shared" si="0" ref="AI4:AO4">C4/$I4*100</f>
        <v>4.373778914803168</v>
      </c>
      <c r="AJ4" s="8">
        <f t="shared" si="0"/>
        <v>4.6751237225170925</v>
      </c>
      <c r="AK4" s="8">
        <f t="shared" si="0"/>
        <v>4.863917083516759</v>
      </c>
      <c r="AL4" s="8">
        <f t="shared" si="0"/>
        <v>0.18879336099966637</v>
      </c>
      <c r="AM4" s="8">
        <f t="shared" si="0"/>
        <v>33.37682032714152</v>
      </c>
      <c r="AN4" s="8">
        <f t="shared" si="0"/>
        <v>2.823949240174718</v>
      </c>
      <c r="AO4" s="9">
        <f t="shared" si="0"/>
        <v>100</v>
      </c>
    </row>
    <row r="5" spans="1:71" s="6" customFormat="1" ht="13.5" customHeight="1">
      <c r="A5" s="20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20"/>
      <c r="M5" s="20"/>
      <c r="N5" s="20"/>
      <c r="O5" s="20"/>
      <c r="P5" s="20"/>
      <c r="Q5" s="20"/>
      <c r="R5" s="20"/>
      <c r="S5" s="20"/>
      <c r="T5" s="20"/>
      <c r="U5" s="20"/>
      <c r="V5" s="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6" customFormat="1" ht="9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8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</row>
    <row r="7" spans="1:71" s="6" customFormat="1" ht="9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</row>
    <row r="8" spans="1:71" s="6" customFormat="1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8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</row>
    <row r="9" spans="59:71" s="6" customFormat="1" ht="9" customHeight="1"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</row>
    <row r="10" spans="59:71" s="6" customFormat="1" ht="9" customHeight="1"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</row>
    <row r="11" spans="59:71" s="6" customFormat="1" ht="9" customHeight="1"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</row>
    <row r="12" spans="59:71" s="6" customFormat="1" ht="9" customHeight="1"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</row>
    <row r="13" spans="59:71" s="6" customFormat="1" ht="9" customHeight="1"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</row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pans="42:58" s="21" customFormat="1" ht="9" customHeight="1"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42:58" s="21" customFormat="1" ht="9" customHeight="1"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42:58" s="21" customFormat="1" ht="9" customHeight="1"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42:58" s="21" customFormat="1" ht="9" customHeight="1"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42:58" s="21" customFormat="1" ht="9" customHeight="1"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42:58" s="21" customFormat="1" ht="9" customHeight="1"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42:58" s="21" customFormat="1" ht="9" customHeight="1"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42:58" s="21" customFormat="1" ht="9" customHeight="1"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42:58" s="21" customFormat="1" ht="9" customHeight="1"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42:58" s="21" customFormat="1" ht="9" customHeight="1"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42:58" s="21" customFormat="1" ht="9" customHeight="1"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42:58" s="21" customFormat="1" ht="9" customHeight="1"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42:58" s="21" customFormat="1" ht="9" customHeight="1"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42:58" s="21" customFormat="1" ht="9" customHeight="1"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9" max="255" man="1"/>
    <brk id="114" max="255" man="1"/>
  </rowBreaks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ezaki</cp:lastModifiedBy>
  <cp:lastPrinted>2013-02-14T04:01:27Z</cp:lastPrinted>
  <dcterms:created xsi:type="dcterms:W3CDTF">2001-03-03T13:52:28Z</dcterms:created>
  <dcterms:modified xsi:type="dcterms:W3CDTF">2016-10-13T06:34:26Z</dcterms:modified>
  <cp:category/>
  <cp:version/>
  <cp:contentType/>
  <cp:contentStatus/>
</cp:coreProperties>
</file>