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2条の3" sheetId="1" r:id="rId1"/>
    <sheet name="180条の5" sheetId="2" r:id="rId2"/>
    <sheet name="要綱等" sheetId="3" r:id="rId3"/>
    <sheet name="玉名市実績・経年比較（広域含めない）" sheetId="4" r:id="rId4"/>
  </sheets>
  <definedNames/>
  <calcPr fullCalcOnLoad="1"/>
</workbook>
</file>

<file path=xl/sharedStrings.xml><?xml version="1.0" encoding="utf-8"?>
<sst xmlns="http://schemas.openxmlformats.org/spreadsheetml/2006/main" count="220" uniqueCount="170">
  <si>
    <t>202条の3に基づく審議会等の登用率</t>
  </si>
  <si>
    <t>所管課</t>
  </si>
  <si>
    <t>総数</t>
  </si>
  <si>
    <t>女性</t>
  </si>
  <si>
    <t>割合</t>
  </si>
  <si>
    <t>総務課</t>
  </si>
  <si>
    <t>玉名市情報公開審査会</t>
  </si>
  <si>
    <t>玉名市個人情報保護審査会</t>
  </si>
  <si>
    <t>玉名市防災会議</t>
  </si>
  <si>
    <t>人権啓発課</t>
  </si>
  <si>
    <t>玉名市男女共同参画審議会</t>
  </si>
  <si>
    <t>隣保館運営審議委員会</t>
  </si>
  <si>
    <t>玉名地域協議会</t>
  </si>
  <si>
    <t>岱明地域協議会</t>
  </si>
  <si>
    <t>横島地域協議会</t>
  </si>
  <si>
    <t>天水地域協議会</t>
  </si>
  <si>
    <t>玉名市交通安全対策会議</t>
  </si>
  <si>
    <t>下水道課</t>
  </si>
  <si>
    <t>玉名市文化財保護審議会</t>
  </si>
  <si>
    <t>文化課</t>
  </si>
  <si>
    <t>玉名市博物館協議会</t>
  </si>
  <si>
    <t>玉名市水防協議会</t>
  </si>
  <si>
    <t>180条の5に基づく審議会等の登用率</t>
  </si>
  <si>
    <t>教育総務課</t>
  </si>
  <si>
    <t>農業委員会</t>
  </si>
  <si>
    <t>監査委員事務局</t>
  </si>
  <si>
    <t>玉名市固定資産評価審査委員会</t>
  </si>
  <si>
    <t>玉名市選挙管理委員会</t>
  </si>
  <si>
    <t>玉名市公平委員会</t>
  </si>
  <si>
    <t>玉名市教育委員会</t>
  </si>
  <si>
    <t>玉名市農業委員会</t>
  </si>
  <si>
    <t>監査委員</t>
  </si>
  <si>
    <t>環境整備課</t>
  </si>
  <si>
    <t>河川水援隊員</t>
  </si>
  <si>
    <t>水道課</t>
  </si>
  <si>
    <t>企画経営課</t>
  </si>
  <si>
    <t>選挙管理委員会事務局</t>
  </si>
  <si>
    <t>玉名市明るい選挙推進委員会</t>
  </si>
  <si>
    <t>6次産業推進室</t>
  </si>
  <si>
    <t>生涯学習課</t>
  </si>
  <si>
    <t>玉名市社会教育委員</t>
  </si>
  <si>
    <t>玉名市図書館協議会</t>
  </si>
  <si>
    <t>玉名市青少年センター運営協議会</t>
  </si>
  <si>
    <t>玉名市女性の会助成金交付審査会</t>
  </si>
  <si>
    <t>玉名市都市計画審議会</t>
  </si>
  <si>
    <t>総合福祉課</t>
  </si>
  <si>
    <t>玉名市有償運送運営協議会</t>
  </si>
  <si>
    <t>玉名市災害時要援護者避難対策会議</t>
  </si>
  <si>
    <t>玉名市学校運営協議会</t>
  </si>
  <si>
    <t>玉名市育英奨学生選考委員会</t>
  </si>
  <si>
    <t>玉名市就学指導委員会</t>
  </si>
  <si>
    <t>玉名市学校評議会</t>
  </si>
  <si>
    <t>子育て支援課</t>
  </si>
  <si>
    <t>玉名市立伊倉児童センター運営審議会</t>
  </si>
  <si>
    <t>玉名市要保護児童対策及びDV防止対策等地域協議会</t>
  </si>
  <si>
    <t>有明広域行政事務組合</t>
  </si>
  <si>
    <t>有明広域行政事務組合介護認定審査会</t>
  </si>
  <si>
    <t>有明広域行政事務組合障害者自立支援審査会</t>
  </si>
  <si>
    <t>広域</t>
  </si>
  <si>
    <t>有明広域行政事務組合消防本部消防職員委員会</t>
  </si>
  <si>
    <t>有明広域行政事務組合消防本部安全衛生委員会</t>
  </si>
  <si>
    <t>玉名市国民健康保険運営協議会</t>
  </si>
  <si>
    <t>保険年金課</t>
  </si>
  <si>
    <t>保健予防課</t>
  </si>
  <si>
    <t>玉名市健康づくり推進協議会</t>
  </si>
  <si>
    <t>玉名市食育推進連携会議</t>
  </si>
  <si>
    <t>玉名市高齢者福祉及び介護保険運営協議会</t>
  </si>
  <si>
    <t>高齢介護課</t>
  </si>
  <si>
    <t>農林水産政策課</t>
  </si>
  <si>
    <t>広域圏を含まない</t>
  </si>
  <si>
    <t>広域圏を含む</t>
  </si>
  <si>
    <t>女性数</t>
  </si>
  <si>
    <t>％</t>
  </si>
  <si>
    <t>％</t>
  </si>
  <si>
    <t>有明広域行政事務組合建設工事等指名審査会</t>
  </si>
  <si>
    <t>有明広域行政事務組合事務局安全衛生委員会</t>
  </si>
  <si>
    <t>＊近年の推移</t>
  </si>
  <si>
    <t>＊近年の推移（広域を除く玉名市分のみ）</t>
  </si>
  <si>
    <t xml:space="preserve">  平成18年度　15.9％　平成19年度　16.0％　平成20年度　20.7％</t>
  </si>
  <si>
    <t>　平成18年度　32.7％　平成19年度　23.6％　平成20年度　24.4％</t>
  </si>
  <si>
    <t>玉名市平均</t>
  </si>
  <si>
    <t>平成18年</t>
  </si>
  <si>
    <t>平成19年</t>
  </si>
  <si>
    <t>平成20年</t>
  </si>
  <si>
    <t>平成21年</t>
  </si>
  <si>
    <t>平成22年</t>
  </si>
  <si>
    <t>　平成18年度　 7.0％  平成19年度　 7.0％　 平成20年度　 8.9％</t>
  </si>
  <si>
    <t>管財課</t>
  </si>
  <si>
    <t>玉名市国民保護協議会</t>
  </si>
  <si>
    <t>　平成21年度　16.1％　平成22年度　16.1％　平成23年度　17.9％</t>
  </si>
  <si>
    <t>　平成21年度　22.7％　平成22年度　22.5％　平成23年度　21.4％</t>
  </si>
  <si>
    <t>平成23年</t>
  </si>
  <si>
    <t>平成24年</t>
  </si>
  <si>
    <t>玉名市農業振興整備促進協議会</t>
  </si>
  <si>
    <t>玉名市人・農地プラン検討委員会</t>
  </si>
  <si>
    <t>普通財産評価委員会</t>
  </si>
  <si>
    <t>玉名市民生委員推薦会</t>
  </si>
  <si>
    <t xml:space="preserve">  平成21年度　24.0％　平成22年度　22.7％　平成23年度　23.4％　</t>
  </si>
  <si>
    <t>玉名市6次産業活性化委員会</t>
  </si>
  <si>
    <t>玉名市子ども・子育て会議</t>
  </si>
  <si>
    <t>建設課</t>
  </si>
  <si>
    <t>平成25年</t>
  </si>
  <si>
    <t>第1次計画</t>
  </si>
  <si>
    <t>第2次計画</t>
  </si>
  <si>
    <r>
      <t>玉名市</t>
    </r>
    <r>
      <rPr>
        <sz val="11"/>
        <rFont val="ＭＳ Ｐゴシック"/>
        <family val="3"/>
      </rPr>
      <t>簡易水道事業推進委員会</t>
    </r>
  </si>
  <si>
    <t>玉名市下水道事業審議会</t>
  </si>
  <si>
    <t>玉名市行政改革推進懇話会</t>
  </si>
  <si>
    <t>玉名市地域公共交通会議</t>
  </si>
  <si>
    <t>総合福祉課</t>
  </si>
  <si>
    <t>202条3</t>
  </si>
  <si>
    <t>180条5</t>
  </si>
  <si>
    <t>計</t>
  </si>
  <si>
    <t>（玉名市のみ・広域は含まない）</t>
  </si>
  <si>
    <t>女性委員</t>
  </si>
  <si>
    <t>女性比率</t>
  </si>
  <si>
    <t>全体数</t>
  </si>
  <si>
    <t>玉名市睦合財産区管理会</t>
  </si>
  <si>
    <t>平成27年3月31日現在</t>
  </si>
  <si>
    <t>要綱等に基づく審議会等の登用率</t>
  </si>
  <si>
    <t>玉名市静光園老人ホーム民営化検討委員会</t>
  </si>
  <si>
    <t>玉名市景観計画策定委員会</t>
  </si>
  <si>
    <t>玉名市都市再生整備計画事業評価委員会</t>
  </si>
  <si>
    <t>コミュニティ推進課</t>
  </si>
  <si>
    <t>平成26年</t>
  </si>
  <si>
    <t>防災安全課</t>
  </si>
  <si>
    <t>　平成24年度　16.7％　平成25年度　19.6％　平成26年度　19.6％</t>
  </si>
  <si>
    <t>前年比</t>
  </si>
  <si>
    <t>25%↗</t>
  </si>
  <si>
    <t>2.7%↗</t>
  </si>
  <si>
    <t>10%↗</t>
  </si>
  <si>
    <t>6.7%↗</t>
  </si>
  <si>
    <t>13.4%↗</t>
  </si>
  <si>
    <t>（新）</t>
  </si>
  <si>
    <t>25%↗</t>
  </si>
  <si>
    <t>7.1%↗</t>
  </si>
  <si>
    <t>0.6%↗</t>
  </si>
  <si>
    <t>25.6%↗</t>
  </si>
  <si>
    <t>14.3%↗</t>
  </si>
  <si>
    <t>5.6%↗</t>
  </si>
  <si>
    <t>4.4%↗</t>
  </si>
  <si>
    <t>4%↗</t>
  </si>
  <si>
    <t>有明広域行政事務組合</t>
  </si>
  <si>
    <t>平成26年度　玉名市平均（実績値）</t>
  </si>
  <si>
    <t>有明広域行政事務組合賞じゅつ金等審査委員会</t>
  </si>
  <si>
    <t>5.0%↗</t>
  </si>
  <si>
    <t>7.0%↗</t>
  </si>
  <si>
    <t>（前年比　1.5%↗）</t>
  </si>
  <si>
    <t>▲2.3%↘</t>
  </si>
  <si>
    <t>▲13.3%↘</t>
  </si>
  <si>
    <t>▲0.1%↘</t>
  </si>
  <si>
    <t>▲0.3%↘</t>
  </si>
  <si>
    <t>▲10%↘</t>
  </si>
  <si>
    <t>▲6.7%↘</t>
  </si>
  <si>
    <t>▲7.7%↘</t>
  </si>
  <si>
    <t>▲3.6%↘</t>
  </si>
  <si>
    <t>±0%</t>
  </si>
  <si>
    <t>経年比較　</t>
  </si>
  <si>
    <t>≪審議会等における女性委員登用率≫</t>
  </si>
  <si>
    <t>要綱等</t>
  </si>
  <si>
    <t>（202条の3に基づく審議会等、180条の5に基づく委員会、要綱等に基づく委員会等の女性登用率の平均値。広域圏は含まない。）</t>
  </si>
  <si>
    <t>3.6%↗</t>
  </si>
  <si>
    <t>審議会等における女性の登用率（平成26年度）</t>
  </si>
  <si>
    <t>審議会等における女性の登用率（平成26年度）</t>
  </si>
  <si>
    <t>2.1%↗</t>
  </si>
  <si>
    <t>2.6%↗</t>
  </si>
  <si>
    <t>玉名市教育振興基本計画策定委員会</t>
  </si>
  <si>
    <t>1.4%↗</t>
  </si>
  <si>
    <t>1.1%↗</t>
  </si>
  <si>
    <t>　平成24年度　21.3％　平成25年度　22.8％　平成26年度　24.2％</t>
  </si>
  <si>
    <r>
      <t>　平成24年度　23.7％　平成25年度　25.9％　</t>
    </r>
    <r>
      <rPr>
        <sz val="11"/>
        <rFont val="ＭＳ Ｐゴシック"/>
        <family val="3"/>
      </rPr>
      <t>平成26年度　28.5％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</si>
</sst>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>
      <alignment horizontal="center" vertical="top"/>
    </xf>
    <xf numFmtId="176" fontId="0" fillId="0" borderId="0" xfId="0" applyNumberFormat="1" applyBorder="1" applyAlignment="1">
      <alignment vertical="top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3" fillId="33" borderId="1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ill="1" applyBorder="1" applyAlignment="1">
      <alignment shrinkToFit="1"/>
    </xf>
    <xf numFmtId="0" fontId="0" fillId="0" borderId="14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shrinkToFi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0" borderId="16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4.375" style="0" customWidth="1"/>
    <col min="2" max="2" width="20.125" style="0" customWidth="1"/>
    <col min="3" max="6" width="10.125" style="0" customWidth="1"/>
    <col min="7" max="9" width="7.125" style="0" customWidth="1"/>
  </cols>
  <sheetData>
    <row r="1" ht="19.5" customHeight="1">
      <c r="B1" s="40" t="s">
        <v>162</v>
      </c>
    </row>
    <row r="3" spans="2:9" ht="17.25" customHeight="1">
      <c r="B3" s="10" t="s">
        <v>0</v>
      </c>
      <c r="G3" s="41" t="s">
        <v>117</v>
      </c>
      <c r="H3" s="41"/>
      <c r="I3" s="41"/>
    </row>
    <row r="4" spans="2:10" ht="17.25" customHeight="1">
      <c r="B4" s="2" t="s">
        <v>1</v>
      </c>
      <c r="C4" s="42" t="s">
        <v>0</v>
      </c>
      <c r="D4" s="42"/>
      <c r="E4" s="42"/>
      <c r="F4" s="42"/>
      <c r="G4" s="2" t="s">
        <v>2</v>
      </c>
      <c r="H4" s="2" t="s">
        <v>3</v>
      </c>
      <c r="I4" s="2" t="s">
        <v>4</v>
      </c>
      <c r="J4" s="27" t="s">
        <v>126</v>
      </c>
    </row>
    <row r="5" spans="2:10" ht="17.25" customHeight="1">
      <c r="B5" s="56" t="s">
        <v>5</v>
      </c>
      <c r="C5" s="43" t="s">
        <v>6</v>
      </c>
      <c r="D5" s="43"/>
      <c r="E5" s="43"/>
      <c r="F5" s="43"/>
      <c r="G5" s="3">
        <v>4</v>
      </c>
      <c r="H5" s="3">
        <v>2</v>
      </c>
      <c r="I5" s="8">
        <f>H5/G5</f>
        <v>0.5</v>
      </c>
      <c r="J5" s="13" t="s">
        <v>127</v>
      </c>
    </row>
    <row r="6" spans="2:10" ht="17.25" customHeight="1">
      <c r="B6" s="57"/>
      <c r="C6" s="43" t="s">
        <v>7</v>
      </c>
      <c r="D6" s="43"/>
      <c r="E6" s="43"/>
      <c r="F6" s="43"/>
      <c r="G6" s="3">
        <v>4</v>
      </c>
      <c r="H6" s="3">
        <v>2</v>
      </c>
      <c r="I6" s="8">
        <f aca="true" t="shared" si="0" ref="I6:I37">H6/G6</f>
        <v>0.5</v>
      </c>
      <c r="J6" s="13" t="s">
        <v>133</v>
      </c>
    </row>
    <row r="7" spans="2:10" ht="17.25" customHeight="1">
      <c r="B7" s="56" t="s">
        <v>124</v>
      </c>
      <c r="C7" s="58" t="s">
        <v>8</v>
      </c>
      <c r="D7" s="58"/>
      <c r="E7" s="58"/>
      <c r="F7" s="58"/>
      <c r="G7" s="3">
        <v>36</v>
      </c>
      <c r="H7" s="3">
        <v>2</v>
      </c>
      <c r="I7" s="8">
        <f t="shared" si="0"/>
        <v>0.05555555555555555</v>
      </c>
      <c r="J7" s="13" t="s">
        <v>149</v>
      </c>
    </row>
    <row r="8" spans="2:10" ht="17.25" customHeight="1">
      <c r="B8" s="57"/>
      <c r="C8" s="58" t="s">
        <v>21</v>
      </c>
      <c r="D8" s="58"/>
      <c r="E8" s="58"/>
      <c r="F8" s="58"/>
      <c r="G8" s="3">
        <v>26</v>
      </c>
      <c r="H8" s="3">
        <v>2</v>
      </c>
      <c r="I8" s="8">
        <f t="shared" si="0"/>
        <v>0.07692307692307693</v>
      </c>
      <c r="J8" s="13" t="s">
        <v>150</v>
      </c>
    </row>
    <row r="9" spans="2:10" ht="17.25" customHeight="1">
      <c r="B9" s="57"/>
      <c r="C9" s="49" t="s">
        <v>88</v>
      </c>
      <c r="D9" s="50"/>
      <c r="E9" s="50"/>
      <c r="F9" s="51"/>
      <c r="G9" s="3">
        <v>36</v>
      </c>
      <c r="H9" s="3">
        <v>2</v>
      </c>
      <c r="I9" s="8">
        <f t="shared" si="0"/>
        <v>0.05555555555555555</v>
      </c>
      <c r="J9" s="13" t="s">
        <v>128</v>
      </c>
    </row>
    <row r="10" spans="2:10" ht="17.25" customHeight="1">
      <c r="B10" s="61"/>
      <c r="C10" s="58" t="s">
        <v>16</v>
      </c>
      <c r="D10" s="58"/>
      <c r="E10" s="58"/>
      <c r="F10" s="58"/>
      <c r="G10" s="3">
        <v>12</v>
      </c>
      <c r="H10" s="3">
        <v>1</v>
      </c>
      <c r="I10" s="8">
        <f t="shared" si="0"/>
        <v>0.08333333333333333</v>
      </c>
      <c r="J10" s="13"/>
    </row>
    <row r="11" spans="2:10" ht="17.25" customHeight="1">
      <c r="B11" s="55" t="s">
        <v>9</v>
      </c>
      <c r="C11" s="58" t="s">
        <v>10</v>
      </c>
      <c r="D11" s="58"/>
      <c r="E11" s="58"/>
      <c r="F11" s="58"/>
      <c r="G11" s="3">
        <v>10</v>
      </c>
      <c r="H11" s="3">
        <v>6</v>
      </c>
      <c r="I11" s="8">
        <f t="shared" si="0"/>
        <v>0.6</v>
      </c>
      <c r="J11" s="13" t="s">
        <v>129</v>
      </c>
    </row>
    <row r="12" spans="2:10" ht="17.25" customHeight="1">
      <c r="B12" s="55"/>
      <c r="C12" s="58" t="s">
        <v>11</v>
      </c>
      <c r="D12" s="58"/>
      <c r="E12" s="58"/>
      <c r="F12" s="58"/>
      <c r="G12" s="3">
        <v>10</v>
      </c>
      <c r="H12" s="3">
        <v>3</v>
      </c>
      <c r="I12" s="8">
        <f t="shared" si="0"/>
        <v>0.3</v>
      </c>
      <c r="J12" s="13" t="s">
        <v>151</v>
      </c>
    </row>
    <row r="13" spans="2:10" ht="17.25" customHeight="1">
      <c r="B13" s="56" t="s">
        <v>35</v>
      </c>
      <c r="C13" s="58" t="s">
        <v>12</v>
      </c>
      <c r="D13" s="58"/>
      <c r="E13" s="58"/>
      <c r="F13" s="58"/>
      <c r="G13" s="3">
        <v>15</v>
      </c>
      <c r="H13" s="3">
        <v>4</v>
      </c>
      <c r="I13" s="8">
        <f t="shared" si="0"/>
        <v>0.26666666666666666</v>
      </c>
      <c r="J13" s="13" t="s">
        <v>130</v>
      </c>
    </row>
    <row r="14" spans="2:10" ht="17.25" customHeight="1">
      <c r="B14" s="57"/>
      <c r="C14" s="58" t="s">
        <v>13</v>
      </c>
      <c r="D14" s="58"/>
      <c r="E14" s="58"/>
      <c r="F14" s="58"/>
      <c r="G14" s="3">
        <v>15</v>
      </c>
      <c r="H14" s="3">
        <v>5</v>
      </c>
      <c r="I14" s="8">
        <f t="shared" si="0"/>
        <v>0.3333333333333333</v>
      </c>
      <c r="J14" s="13" t="s">
        <v>152</v>
      </c>
    </row>
    <row r="15" spans="2:10" ht="17.25" customHeight="1">
      <c r="B15" s="57"/>
      <c r="C15" s="58" t="s">
        <v>14</v>
      </c>
      <c r="D15" s="58"/>
      <c r="E15" s="58"/>
      <c r="F15" s="58"/>
      <c r="G15" s="3">
        <v>15</v>
      </c>
      <c r="H15" s="3">
        <v>7</v>
      </c>
      <c r="I15" s="8">
        <f t="shared" si="0"/>
        <v>0.4666666666666667</v>
      </c>
      <c r="J15" s="13" t="s">
        <v>131</v>
      </c>
    </row>
    <row r="16" spans="2:10" ht="17.25" customHeight="1">
      <c r="B16" s="57"/>
      <c r="C16" s="58" t="s">
        <v>15</v>
      </c>
      <c r="D16" s="58"/>
      <c r="E16" s="58"/>
      <c r="F16" s="58"/>
      <c r="G16" s="3">
        <v>15</v>
      </c>
      <c r="H16" s="3">
        <v>6</v>
      </c>
      <c r="I16" s="8">
        <f t="shared" si="0"/>
        <v>0.4</v>
      </c>
      <c r="J16" s="13" t="s">
        <v>130</v>
      </c>
    </row>
    <row r="17" spans="2:10" ht="17.25" customHeight="1">
      <c r="B17" s="7" t="s">
        <v>87</v>
      </c>
      <c r="C17" s="49" t="s">
        <v>116</v>
      </c>
      <c r="D17" s="46"/>
      <c r="E17" s="46"/>
      <c r="F17" s="47"/>
      <c r="G17" s="3">
        <v>6</v>
      </c>
      <c r="H17" s="3">
        <v>0</v>
      </c>
      <c r="I17" s="8">
        <f t="shared" si="0"/>
        <v>0</v>
      </c>
      <c r="J17" s="13"/>
    </row>
    <row r="18" spans="2:10" ht="17.25" customHeight="1">
      <c r="B18" s="55" t="s">
        <v>19</v>
      </c>
      <c r="C18" s="58" t="s">
        <v>18</v>
      </c>
      <c r="D18" s="58"/>
      <c r="E18" s="58"/>
      <c r="F18" s="58"/>
      <c r="G18" s="3">
        <v>10</v>
      </c>
      <c r="H18" s="3">
        <v>3</v>
      </c>
      <c r="I18" s="8">
        <f t="shared" si="0"/>
        <v>0.3</v>
      </c>
      <c r="J18" s="13"/>
    </row>
    <row r="19" spans="2:10" ht="17.25" customHeight="1">
      <c r="B19" s="55"/>
      <c r="C19" s="58" t="s">
        <v>20</v>
      </c>
      <c r="D19" s="58"/>
      <c r="E19" s="58"/>
      <c r="F19" s="58"/>
      <c r="G19" s="3">
        <v>10</v>
      </c>
      <c r="H19" s="3">
        <v>4</v>
      </c>
      <c r="I19" s="8">
        <f t="shared" si="0"/>
        <v>0.4</v>
      </c>
      <c r="J19" s="13" t="s">
        <v>151</v>
      </c>
    </row>
    <row r="20" spans="2:10" ht="17.25" customHeight="1">
      <c r="B20" s="26" t="s">
        <v>39</v>
      </c>
      <c r="C20" s="43" t="s">
        <v>40</v>
      </c>
      <c r="D20" s="43"/>
      <c r="E20" s="43"/>
      <c r="F20" s="43"/>
      <c r="G20" s="3">
        <v>13</v>
      </c>
      <c r="H20" s="3">
        <v>2</v>
      </c>
      <c r="I20" s="8">
        <f t="shared" si="0"/>
        <v>0.15384615384615385</v>
      </c>
      <c r="J20" s="13" t="s">
        <v>153</v>
      </c>
    </row>
    <row r="21" spans="2:10" ht="17.25" customHeight="1">
      <c r="B21" s="56" t="s">
        <v>100</v>
      </c>
      <c r="C21" s="43" t="s">
        <v>44</v>
      </c>
      <c r="D21" s="43"/>
      <c r="E21" s="43"/>
      <c r="F21" s="43"/>
      <c r="G21" s="3">
        <v>15</v>
      </c>
      <c r="H21" s="3">
        <v>3</v>
      </c>
      <c r="I21" s="8">
        <f t="shared" si="0"/>
        <v>0.2</v>
      </c>
      <c r="J21" s="13"/>
    </row>
    <row r="22" spans="2:10" ht="17.25" customHeight="1">
      <c r="B22" s="57"/>
      <c r="C22" s="62" t="s">
        <v>121</v>
      </c>
      <c r="D22" s="59"/>
      <c r="E22" s="59"/>
      <c r="F22" s="60"/>
      <c r="G22" s="4">
        <v>4</v>
      </c>
      <c r="H22" s="4">
        <v>1</v>
      </c>
      <c r="I22" s="8">
        <f t="shared" si="0"/>
        <v>0.25</v>
      </c>
      <c r="J22" s="13" t="s">
        <v>132</v>
      </c>
    </row>
    <row r="23" spans="2:10" ht="17.25" customHeight="1">
      <c r="B23" s="61"/>
      <c r="C23" s="62" t="s">
        <v>120</v>
      </c>
      <c r="D23" s="59"/>
      <c r="E23" s="59"/>
      <c r="F23" s="60"/>
      <c r="G23" s="4">
        <v>15</v>
      </c>
      <c r="H23" s="4">
        <v>1</v>
      </c>
      <c r="I23" s="8">
        <f t="shared" si="0"/>
        <v>0.06666666666666667</v>
      </c>
      <c r="J23" s="13" t="s">
        <v>132</v>
      </c>
    </row>
    <row r="24" spans="2:10" ht="17.25" customHeight="1">
      <c r="B24" s="103" t="s">
        <v>23</v>
      </c>
      <c r="C24" s="48" t="s">
        <v>48</v>
      </c>
      <c r="D24" s="48"/>
      <c r="E24" s="48"/>
      <c r="F24" s="48"/>
      <c r="G24" s="104">
        <v>83</v>
      </c>
      <c r="H24" s="104">
        <v>22</v>
      </c>
      <c r="I24" s="105">
        <f t="shared" si="0"/>
        <v>0.26506024096385544</v>
      </c>
      <c r="J24" s="106" t="s">
        <v>160</v>
      </c>
    </row>
    <row r="25" spans="2:10" ht="17.25" customHeight="1">
      <c r="B25" s="107"/>
      <c r="C25" s="108" t="s">
        <v>165</v>
      </c>
      <c r="D25" s="109"/>
      <c r="E25" s="109"/>
      <c r="F25" s="110"/>
      <c r="G25" s="104">
        <v>10</v>
      </c>
      <c r="H25" s="104">
        <v>3</v>
      </c>
      <c r="I25" s="105">
        <f t="shared" si="0"/>
        <v>0.3</v>
      </c>
      <c r="J25" s="106" t="s">
        <v>132</v>
      </c>
    </row>
    <row r="26" spans="2:10" ht="17.25" customHeight="1">
      <c r="B26" s="111" t="s">
        <v>122</v>
      </c>
      <c r="C26" s="112" t="s">
        <v>41</v>
      </c>
      <c r="D26" s="112"/>
      <c r="E26" s="112"/>
      <c r="F26" s="112"/>
      <c r="G26" s="104">
        <v>10</v>
      </c>
      <c r="H26" s="104">
        <v>6</v>
      </c>
      <c r="I26" s="113">
        <f t="shared" si="0"/>
        <v>0.6</v>
      </c>
      <c r="J26" s="106"/>
    </row>
    <row r="27" spans="2:10" ht="17.25" customHeight="1">
      <c r="B27" s="114" t="s">
        <v>108</v>
      </c>
      <c r="C27" s="115" t="s">
        <v>96</v>
      </c>
      <c r="D27" s="116"/>
      <c r="E27" s="116"/>
      <c r="F27" s="117"/>
      <c r="G27" s="118">
        <v>14</v>
      </c>
      <c r="H27" s="118">
        <v>5</v>
      </c>
      <c r="I27" s="113">
        <f t="shared" si="0"/>
        <v>0.35714285714285715</v>
      </c>
      <c r="J27" s="106" t="s">
        <v>134</v>
      </c>
    </row>
    <row r="28" spans="2:10" ht="17.25" customHeight="1">
      <c r="B28" s="103" t="s">
        <v>52</v>
      </c>
      <c r="C28" s="48" t="s">
        <v>53</v>
      </c>
      <c r="D28" s="48"/>
      <c r="E28" s="48"/>
      <c r="F28" s="48"/>
      <c r="G28" s="104">
        <v>11</v>
      </c>
      <c r="H28" s="104">
        <v>4</v>
      </c>
      <c r="I28" s="105">
        <f t="shared" si="0"/>
        <v>0.36363636363636365</v>
      </c>
      <c r="J28" s="106" t="s">
        <v>154</v>
      </c>
    </row>
    <row r="29" spans="2:10" ht="17.25" customHeight="1">
      <c r="B29" s="107"/>
      <c r="C29" s="48" t="s">
        <v>99</v>
      </c>
      <c r="D29" s="48"/>
      <c r="E29" s="48"/>
      <c r="F29" s="48"/>
      <c r="G29" s="104">
        <v>13</v>
      </c>
      <c r="H29" s="104">
        <v>4</v>
      </c>
      <c r="I29" s="105">
        <f t="shared" si="0"/>
        <v>0.3076923076923077</v>
      </c>
      <c r="J29" s="106"/>
    </row>
    <row r="30" spans="2:10" ht="17.25" customHeight="1">
      <c r="B30" s="119" t="s">
        <v>67</v>
      </c>
      <c r="C30" s="120" t="s">
        <v>119</v>
      </c>
      <c r="D30" s="120"/>
      <c r="E30" s="120"/>
      <c r="F30" s="120"/>
      <c r="G30" s="118">
        <v>8</v>
      </c>
      <c r="H30" s="118">
        <v>2</v>
      </c>
      <c r="I30" s="113">
        <f t="shared" si="0"/>
        <v>0.25</v>
      </c>
      <c r="J30" s="106" t="s">
        <v>132</v>
      </c>
    </row>
    <row r="31" spans="2:10" ht="17.25" customHeight="1">
      <c r="B31" s="104" t="s">
        <v>32</v>
      </c>
      <c r="C31" s="121" t="s">
        <v>33</v>
      </c>
      <c r="D31" s="121"/>
      <c r="E31" s="121"/>
      <c r="F31" s="121"/>
      <c r="G31" s="118">
        <v>12</v>
      </c>
      <c r="H31" s="118">
        <v>6</v>
      </c>
      <c r="I31" s="113">
        <f>H31/G31</f>
        <v>0.5</v>
      </c>
      <c r="J31" s="106"/>
    </row>
    <row r="32" spans="2:10" ht="17.25" customHeight="1">
      <c r="B32" s="104" t="s">
        <v>62</v>
      </c>
      <c r="C32" s="48" t="s">
        <v>61</v>
      </c>
      <c r="D32" s="48"/>
      <c r="E32" s="48"/>
      <c r="F32" s="48"/>
      <c r="G32" s="104">
        <v>17</v>
      </c>
      <c r="H32" s="104">
        <v>2</v>
      </c>
      <c r="I32" s="105">
        <f t="shared" si="0"/>
        <v>0.11764705882352941</v>
      </c>
      <c r="J32" s="106"/>
    </row>
    <row r="33" spans="2:10" ht="17.25" customHeight="1">
      <c r="B33" s="114" t="s">
        <v>68</v>
      </c>
      <c r="C33" s="122" t="s">
        <v>93</v>
      </c>
      <c r="D33" s="123"/>
      <c r="E33" s="123"/>
      <c r="F33" s="124"/>
      <c r="G33" s="104">
        <v>20</v>
      </c>
      <c r="H33" s="104">
        <v>1</v>
      </c>
      <c r="I33" s="105">
        <f t="shared" si="0"/>
        <v>0.05</v>
      </c>
      <c r="J33" s="106" t="s">
        <v>144</v>
      </c>
    </row>
    <row r="34" spans="2:10" ht="17.25" customHeight="1">
      <c r="B34" s="114" t="s">
        <v>17</v>
      </c>
      <c r="C34" s="122" t="s">
        <v>105</v>
      </c>
      <c r="D34" s="123"/>
      <c r="E34" s="123"/>
      <c r="F34" s="124"/>
      <c r="G34" s="104">
        <v>11</v>
      </c>
      <c r="H34" s="104">
        <v>5</v>
      </c>
      <c r="I34" s="105">
        <f t="shared" si="0"/>
        <v>0.45454545454545453</v>
      </c>
      <c r="J34" s="106"/>
    </row>
    <row r="35" spans="1:10" ht="17.25" customHeight="1">
      <c r="A35" s="9" t="s">
        <v>58</v>
      </c>
      <c r="B35" s="52" t="s">
        <v>55</v>
      </c>
      <c r="C35" s="48" t="s">
        <v>56</v>
      </c>
      <c r="D35" s="48"/>
      <c r="E35" s="48"/>
      <c r="F35" s="48"/>
      <c r="G35" s="104">
        <v>96</v>
      </c>
      <c r="H35" s="104">
        <v>28</v>
      </c>
      <c r="I35" s="105">
        <f t="shared" si="0"/>
        <v>0.2916666666666667</v>
      </c>
      <c r="J35" s="106" t="s">
        <v>135</v>
      </c>
    </row>
    <row r="36" spans="1:10" ht="17.25" customHeight="1">
      <c r="A36" s="9" t="s">
        <v>58</v>
      </c>
      <c r="B36" s="53"/>
      <c r="C36" s="48" t="s">
        <v>57</v>
      </c>
      <c r="D36" s="48"/>
      <c r="E36" s="48"/>
      <c r="F36" s="48"/>
      <c r="G36" s="104">
        <v>17</v>
      </c>
      <c r="H36" s="104">
        <v>1</v>
      </c>
      <c r="I36" s="105">
        <f t="shared" si="0"/>
        <v>0.058823529411764705</v>
      </c>
      <c r="J36" s="106"/>
    </row>
    <row r="37" spans="1:10" ht="17.25" customHeight="1">
      <c r="A37" s="9" t="s">
        <v>58</v>
      </c>
      <c r="B37" s="54"/>
      <c r="C37" s="48" t="s">
        <v>143</v>
      </c>
      <c r="D37" s="48"/>
      <c r="E37" s="48"/>
      <c r="F37" s="48"/>
      <c r="G37" s="104">
        <v>9</v>
      </c>
      <c r="H37" s="104">
        <v>0</v>
      </c>
      <c r="I37" s="105">
        <f t="shared" si="0"/>
        <v>0</v>
      </c>
      <c r="J37" s="106"/>
    </row>
    <row r="38" spans="1:10" ht="17.25" customHeight="1">
      <c r="A38" s="9"/>
      <c r="B38" s="125"/>
      <c r="C38" s="126"/>
      <c r="D38" s="126"/>
      <c r="E38" s="126"/>
      <c r="F38" s="126"/>
      <c r="G38" s="127"/>
      <c r="H38" s="127"/>
      <c r="I38" s="128"/>
      <c r="J38" s="129"/>
    </row>
    <row r="39" spans="2:10" ht="17.25" customHeight="1">
      <c r="B39" s="104"/>
      <c r="C39" s="106" t="s">
        <v>2</v>
      </c>
      <c r="D39" s="106" t="s">
        <v>71</v>
      </c>
      <c r="E39" s="106" t="s">
        <v>72</v>
      </c>
      <c r="F39" s="27" t="s">
        <v>126</v>
      </c>
      <c r="G39" s="129"/>
      <c r="H39" s="129"/>
      <c r="I39" s="129"/>
      <c r="J39" s="129"/>
    </row>
    <row r="40" spans="2:10" ht="17.25" customHeight="1">
      <c r="B40" s="104" t="s">
        <v>69</v>
      </c>
      <c r="C40" s="104">
        <f>SUM(G5:G34)</f>
        <v>480</v>
      </c>
      <c r="D40" s="104">
        <f>SUM(H5:H34)</f>
        <v>116</v>
      </c>
      <c r="E40" s="105">
        <f>D40/C40</f>
        <v>0.24166666666666667</v>
      </c>
      <c r="F40" s="106" t="s">
        <v>166</v>
      </c>
      <c r="G40" s="129"/>
      <c r="H40" s="129"/>
      <c r="I40" s="129"/>
      <c r="J40" s="129"/>
    </row>
    <row r="41" spans="2:10" ht="17.25" customHeight="1">
      <c r="B41" s="104" t="s">
        <v>70</v>
      </c>
      <c r="C41" s="104">
        <f>SUM(G5:G37)</f>
        <v>602</v>
      </c>
      <c r="D41" s="104">
        <f>SUM(H5:H37)</f>
        <v>145</v>
      </c>
      <c r="E41" s="105">
        <f>D41/C41</f>
        <v>0.24086378737541528</v>
      </c>
      <c r="F41" s="106" t="s">
        <v>167</v>
      </c>
      <c r="G41" s="129"/>
      <c r="H41" s="129"/>
      <c r="I41" s="129"/>
      <c r="J41" s="129"/>
    </row>
    <row r="42" spans="2:10" ht="17.25" customHeight="1">
      <c r="B42" s="129"/>
      <c r="C42" s="129"/>
      <c r="D42" s="129"/>
      <c r="E42" s="129"/>
      <c r="F42" s="129"/>
      <c r="G42" s="129"/>
      <c r="H42" s="129"/>
      <c r="I42" s="129"/>
      <c r="J42" s="129"/>
    </row>
    <row r="43" spans="2:10" ht="17.25" customHeight="1">
      <c r="B43" s="130" t="s">
        <v>77</v>
      </c>
      <c r="C43" s="130"/>
      <c r="D43" s="130"/>
      <c r="E43" s="129"/>
      <c r="F43" s="129"/>
      <c r="G43" s="129"/>
      <c r="H43" s="129"/>
      <c r="I43" s="129"/>
      <c r="J43" s="129"/>
    </row>
    <row r="44" spans="2:10" ht="17.25" customHeight="1">
      <c r="B44" s="130" t="s">
        <v>78</v>
      </c>
      <c r="C44" s="130"/>
      <c r="D44" s="130"/>
      <c r="E44" s="130"/>
      <c r="F44" s="130"/>
      <c r="G44" s="129"/>
      <c r="H44" s="129"/>
      <c r="I44" s="129"/>
      <c r="J44" s="129"/>
    </row>
    <row r="45" spans="2:10" ht="17.25" customHeight="1">
      <c r="B45" s="130" t="s">
        <v>97</v>
      </c>
      <c r="C45" s="130"/>
      <c r="D45" s="130"/>
      <c r="E45" s="130"/>
      <c r="F45" s="130"/>
      <c r="G45" s="130"/>
      <c r="H45" s="130"/>
      <c r="I45" s="129"/>
      <c r="J45" s="129"/>
    </row>
    <row r="46" spans="2:10" ht="17.25" customHeight="1">
      <c r="B46" s="129" t="s">
        <v>168</v>
      </c>
      <c r="C46" s="129"/>
      <c r="D46" s="129"/>
      <c r="E46" s="129"/>
      <c r="F46" s="129"/>
      <c r="G46" s="129"/>
      <c r="H46" s="129"/>
      <c r="I46" s="129"/>
      <c r="J46" s="129"/>
    </row>
    <row r="47" spans="2:10" ht="13.5">
      <c r="B47" s="129"/>
      <c r="C47" s="129"/>
      <c r="D47" s="129"/>
      <c r="E47" s="129"/>
      <c r="F47" s="129"/>
      <c r="G47" s="129"/>
      <c r="H47" s="129"/>
      <c r="I47" s="129"/>
      <c r="J47" s="129"/>
    </row>
    <row r="48" spans="2:10" ht="13.5">
      <c r="B48" s="129"/>
      <c r="C48" s="129"/>
      <c r="D48" s="129"/>
      <c r="E48" s="129"/>
      <c r="F48" s="129"/>
      <c r="G48" s="129"/>
      <c r="H48" s="129"/>
      <c r="I48" s="129"/>
      <c r="J48" s="129"/>
    </row>
    <row r="49" spans="2:10" ht="13.5">
      <c r="B49" s="129"/>
      <c r="C49" s="129"/>
      <c r="D49" s="129"/>
      <c r="E49" s="129"/>
      <c r="F49" s="129"/>
      <c r="G49" s="129"/>
      <c r="H49" s="129"/>
      <c r="I49" s="129"/>
      <c r="J49" s="129"/>
    </row>
    <row r="50" spans="2:10" ht="13.5">
      <c r="B50" s="129"/>
      <c r="C50" s="129"/>
      <c r="D50" s="129"/>
      <c r="E50" s="129"/>
      <c r="F50" s="129"/>
      <c r="G50" s="129"/>
      <c r="H50" s="129"/>
      <c r="I50" s="129"/>
      <c r="J50" s="129"/>
    </row>
    <row r="51" spans="2:10" ht="13.5">
      <c r="B51" s="129"/>
      <c r="C51" s="129"/>
      <c r="D51" s="129"/>
      <c r="E51" s="129"/>
      <c r="F51" s="129"/>
      <c r="G51" s="129"/>
      <c r="H51" s="129"/>
      <c r="I51" s="129"/>
      <c r="J51" s="129"/>
    </row>
  </sheetData>
  <sheetProtection/>
  <mergeCells count="47">
    <mergeCell ref="B5:B6"/>
    <mergeCell ref="B7:B10"/>
    <mergeCell ref="C10:F10"/>
    <mergeCell ref="C14:F14"/>
    <mergeCell ref="C7:F7"/>
    <mergeCell ref="C11:F11"/>
    <mergeCell ref="C12:F12"/>
    <mergeCell ref="C13:F13"/>
    <mergeCell ref="C19:F19"/>
    <mergeCell ref="C27:F27"/>
    <mergeCell ref="C15:F15"/>
    <mergeCell ref="C16:F16"/>
    <mergeCell ref="B21:B23"/>
    <mergeCell ref="C22:F22"/>
    <mergeCell ref="C23:F23"/>
    <mergeCell ref="C20:F20"/>
    <mergeCell ref="C25:F25"/>
    <mergeCell ref="G3:I3"/>
    <mergeCell ref="C5:F5"/>
    <mergeCell ref="C6:F6"/>
    <mergeCell ref="B11:B12"/>
    <mergeCell ref="C33:F33"/>
    <mergeCell ref="C17:F17"/>
    <mergeCell ref="B13:B16"/>
    <mergeCell ref="C8:F8"/>
    <mergeCell ref="B18:B19"/>
    <mergeCell ref="C18:F18"/>
    <mergeCell ref="C35:F35"/>
    <mergeCell ref="C29:F29"/>
    <mergeCell ref="B35:B37"/>
    <mergeCell ref="C32:F32"/>
    <mergeCell ref="C31:F31"/>
    <mergeCell ref="C21:F21"/>
    <mergeCell ref="C28:F28"/>
    <mergeCell ref="C26:F26"/>
    <mergeCell ref="C30:F30"/>
    <mergeCell ref="B24:B25"/>
    <mergeCell ref="B45:H45"/>
    <mergeCell ref="C4:F4"/>
    <mergeCell ref="B44:F44"/>
    <mergeCell ref="B43:D43"/>
    <mergeCell ref="C36:F36"/>
    <mergeCell ref="C24:F24"/>
    <mergeCell ref="B28:B29"/>
    <mergeCell ref="C34:F34"/>
    <mergeCell ref="C37:F37"/>
    <mergeCell ref="C9:F9"/>
  </mergeCells>
  <printOptions/>
  <pageMargins left="0.4330708661417323" right="0.3937007874015748" top="0.71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875" style="0" customWidth="1"/>
    <col min="2" max="2" width="20.50390625" style="0" customWidth="1"/>
    <col min="7" max="9" width="7.125" style="0" customWidth="1"/>
  </cols>
  <sheetData>
    <row r="1" ht="19.5" customHeight="1">
      <c r="B1" s="40" t="s">
        <v>161</v>
      </c>
    </row>
    <row r="3" spans="2:9" ht="17.25" customHeight="1">
      <c r="B3" s="65" t="s">
        <v>22</v>
      </c>
      <c r="C3" s="66"/>
      <c r="D3" s="66"/>
      <c r="G3" s="41" t="s">
        <v>117</v>
      </c>
      <c r="H3" s="41"/>
      <c r="I3" s="41"/>
    </row>
    <row r="4" spans="2:10" ht="17.25" customHeight="1">
      <c r="B4" s="2" t="s">
        <v>1</v>
      </c>
      <c r="C4" s="42" t="s">
        <v>22</v>
      </c>
      <c r="D4" s="42"/>
      <c r="E4" s="42"/>
      <c r="F4" s="42"/>
      <c r="G4" s="2" t="s">
        <v>2</v>
      </c>
      <c r="H4" s="2" t="s">
        <v>3</v>
      </c>
      <c r="I4" s="2" t="s">
        <v>4</v>
      </c>
      <c r="J4" s="2" t="s">
        <v>126</v>
      </c>
    </row>
    <row r="5" spans="2:10" ht="17.25" customHeight="1">
      <c r="B5" s="44" t="s">
        <v>5</v>
      </c>
      <c r="C5" s="63" t="s">
        <v>26</v>
      </c>
      <c r="D5" s="64"/>
      <c r="E5" s="64"/>
      <c r="F5" s="64"/>
      <c r="G5" s="4">
        <v>3</v>
      </c>
      <c r="H5" s="4">
        <v>2</v>
      </c>
      <c r="I5" s="5">
        <f aca="true" t="shared" si="0" ref="I5:I10">H5/G5</f>
        <v>0.6666666666666666</v>
      </c>
      <c r="J5" s="3"/>
    </row>
    <row r="6" spans="2:10" ht="17.25" customHeight="1">
      <c r="B6" s="45"/>
      <c r="C6" s="63" t="s">
        <v>28</v>
      </c>
      <c r="D6" s="64"/>
      <c r="E6" s="64"/>
      <c r="F6" s="64"/>
      <c r="G6" s="4">
        <v>3</v>
      </c>
      <c r="H6" s="4">
        <v>1</v>
      </c>
      <c r="I6" s="5">
        <f t="shared" si="0"/>
        <v>0.3333333333333333</v>
      </c>
      <c r="J6" s="3"/>
    </row>
    <row r="7" spans="2:10" ht="17.25" customHeight="1">
      <c r="B7" s="29" t="s">
        <v>36</v>
      </c>
      <c r="C7" s="63" t="s">
        <v>27</v>
      </c>
      <c r="D7" s="64"/>
      <c r="E7" s="64"/>
      <c r="F7" s="64"/>
      <c r="G7" s="3">
        <v>4</v>
      </c>
      <c r="H7" s="3">
        <v>0</v>
      </c>
      <c r="I7" s="5">
        <f t="shared" si="0"/>
        <v>0</v>
      </c>
      <c r="J7" s="3"/>
    </row>
    <row r="8" spans="2:10" ht="17.25" customHeight="1">
      <c r="B8" s="3" t="s">
        <v>23</v>
      </c>
      <c r="C8" s="63" t="s">
        <v>29</v>
      </c>
      <c r="D8" s="64"/>
      <c r="E8" s="64"/>
      <c r="F8" s="64"/>
      <c r="G8" s="3">
        <v>5</v>
      </c>
      <c r="H8" s="3">
        <v>2</v>
      </c>
      <c r="I8" s="5">
        <f t="shared" si="0"/>
        <v>0.4</v>
      </c>
      <c r="J8" s="3"/>
    </row>
    <row r="9" spans="2:10" ht="17.25" customHeight="1">
      <c r="B9" s="3" t="s">
        <v>24</v>
      </c>
      <c r="C9" s="63" t="s">
        <v>30</v>
      </c>
      <c r="D9" s="64"/>
      <c r="E9" s="64"/>
      <c r="F9" s="64"/>
      <c r="G9" s="3">
        <v>38</v>
      </c>
      <c r="H9" s="3">
        <v>5</v>
      </c>
      <c r="I9" s="5">
        <f t="shared" si="0"/>
        <v>0.13157894736842105</v>
      </c>
      <c r="J9" s="3"/>
    </row>
    <row r="10" spans="2:10" ht="17.25" customHeight="1">
      <c r="B10" s="3" t="s">
        <v>25</v>
      </c>
      <c r="C10" s="63" t="s">
        <v>31</v>
      </c>
      <c r="D10" s="64"/>
      <c r="E10" s="64"/>
      <c r="F10" s="64"/>
      <c r="G10" s="3">
        <v>3</v>
      </c>
      <c r="H10" s="3">
        <v>1</v>
      </c>
      <c r="I10" s="5">
        <f t="shared" si="0"/>
        <v>0.3333333333333333</v>
      </c>
      <c r="J10" s="3"/>
    </row>
    <row r="11" ht="17.25" customHeight="1">
      <c r="I11" s="1"/>
    </row>
    <row r="12" spans="2:9" ht="17.25" customHeight="1">
      <c r="B12" s="12"/>
      <c r="C12" s="13" t="s">
        <v>2</v>
      </c>
      <c r="D12" s="13" t="s">
        <v>71</v>
      </c>
      <c r="E12" s="13" t="s">
        <v>73</v>
      </c>
      <c r="F12" s="2" t="s">
        <v>126</v>
      </c>
      <c r="I12" s="1"/>
    </row>
    <row r="13" spans="2:9" ht="17.25" customHeight="1">
      <c r="B13" s="12"/>
      <c r="C13" s="3">
        <f>SUM(G5:G10)</f>
        <v>56</v>
      </c>
      <c r="D13" s="3">
        <f>SUM(H5:H10)</f>
        <v>11</v>
      </c>
      <c r="E13" s="8">
        <f>SUM(D13/C13)</f>
        <v>0.19642857142857142</v>
      </c>
      <c r="F13" s="13" t="s">
        <v>155</v>
      </c>
      <c r="I13" s="1"/>
    </row>
    <row r="14" ht="17.25" customHeight="1">
      <c r="I14" s="1"/>
    </row>
    <row r="15" spans="2:9" ht="17.25" customHeight="1">
      <c r="B15" s="41" t="s">
        <v>76</v>
      </c>
      <c r="C15" s="41"/>
      <c r="D15" s="41"/>
      <c r="I15" s="1"/>
    </row>
    <row r="16" spans="2:9" ht="17.25" customHeight="1">
      <c r="B16" s="41" t="s">
        <v>86</v>
      </c>
      <c r="C16" s="41"/>
      <c r="D16" s="41"/>
      <c r="E16" s="41"/>
      <c r="F16" s="41"/>
      <c r="I16" s="1"/>
    </row>
    <row r="17" spans="2:9" ht="17.25" customHeight="1">
      <c r="B17" s="41" t="s">
        <v>89</v>
      </c>
      <c r="C17" s="41"/>
      <c r="D17" s="41"/>
      <c r="E17" s="41"/>
      <c r="F17" s="41"/>
      <c r="I17" s="1"/>
    </row>
    <row r="18" ht="17.25" customHeight="1">
      <c r="B18" t="s">
        <v>125</v>
      </c>
    </row>
    <row r="19" ht="17.25" customHeight="1"/>
  </sheetData>
  <sheetProtection/>
  <mergeCells count="13">
    <mergeCell ref="B17:F17"/>
    <mergeCell ref="B16:F16"/>
    <mergeCell ref="B15:D15"/>
    <mergeCell ref="C8:F8"/>
    <mergeCell ref="C6:F6"/>
    <mergeCell ref="B5:B6"/>
    <mergeCell ref="C9:F9"/>
    <mergeCell ref="C10:F10"/>
    <mergeCell ref="G3:I3"/>
    <mergeCell ref="C4:F4"/>
    <mergeCell ref="C5:F5"/>
    <mergeCell ref="C7:F7"/>
    <mergeCell ref="B3:D3"/>
  </mergeCells>
  <printOptions/>
  <pageMargins left="0.7874015748031497" right="0.5511811023622047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5">
      <selection activeCell="F46" sqref="F46"/>
    </sheetView>
  </sheetViews>
  <sheetFormatPr defaultColWidth="9.00390625" defaultRowHeight="13.5"/>
  <cols>
    <col min="1" max="1" width="4.375" style="0" customWidth="1"/>
    <col min="2" max="2" width="19.125" style="0" customWidth="1"/>
    <col min="3" max="6" width="10.00390625" style="0" customWidth="1"/>
    <col min="7" max="9" width="7.125" style="0" customWidth="1"/>
  </cols>
  <sheetData>
    <row r="1" ht="19.5" customHeight="1">
      <c r="B1" s="40" t="s">
        <v>161</v>
      </c>
    </row>
    <row r="3" spans="2:9" ht="17.25" customHeight="1">
      <c r="B3" s="10" t="s">
        <v>118</v>
      </c>
      <c r="G3" s="41" t="s">
        <v>117</v>
      </c>
      <c r="H3" s="41"/>
      <c r="I3" s="41"/>
    </row>
    <row r="4" spans="2:10" ht="17.25" customHeight="1">
      <c r="B4" s="2" t="s">
        <v>1</v>
      </c>
      <c r="C4" s="42" t="s">
        <v>118</v>
      </c>
      <c r="D4" s="42"/>
      <c r="E4" s="42"/>
      <c r="F4" s="42"/>
      <c r="G4" s="2" t="s">
        <v>2</v>
      </c>
      <c r="H4" s="2" t="s">
        <v>3</v>
      </c>
      <c r="I4" s="2" t="s">
        <v>4</v>
      </c>
      <c r="J4" s="2" t="s">
        <v>126</v>
      </c>
    </row>
    <row r="5" spans="2:10" ht="17.25" customHeight="1">
      <c r="B5" s="6" t="s">
        <v>34</v>
      </c>
      <c r="C5" s="63" t="s">
        <v>104</v>
      </c>
      <c r="D5" s="64"/>
      <c r="E5" s="64"/>
      <c r="F5" s="64"/>
      <c r="G5" s="4">
        <v>12</v>
      </c>
      <c r="H5" s="4">
        <v>0</v>
      </c>
      <c r="I5" s="5">
        <f>H5/G5</f>
        <v>0</v>
      </c>
      <c r="J5" s="13"/>
    </row>
    <row r="6" spans="2:10" ht="17.25" customHeight="1">
      <c r="B6" s="28" t="s">
        <v>36</v>
      </c>
      <c r="C6" s="63" t="s">
        <v>37</v>
      </c>
      <c r="D6" s="64"/>
      <c r="E6" s="64"/>
      <c r="F6" s="64"/>
      <c r="G6" s="4">
        <v>8</v>
      </c>
      <c r="H6" s="4">
        <v>1</v>
      </c>
      <c r="I6" s="5">
        <f aca="true" t="shared" si="0" ref="I6:I27">H6/G6</f>
        <v>0.125</v>
      </c>
      <c r="J6" s="13"/>
    </row>
    <row r="7" spans="2:10" ht="17.25" customHeight="1">
      <c r="B7" s="6" t="s">
        <v>38</v>
      </c>
      <c r="C7" s="63" t="s">
        <v>98</v>
      </c>
      <c r="D7" s="64"/>
      <c r="E7" s="64"/>
      <c r="F7" s="64"/>
      <c r="G7" s="4">
        <v>9</v>
      </c>
      <c r="H7" s="4">
        <v>5</v>
      </c>
      <c r="I7" s="5">
        <f t="shared" si="0"/>
        <v>0.5555555555555556</v>
      </c>
      <c r="J7" s="13" t="s">
        <v>136</v>
      </c>
    </row>
    <row r="8" spans="2:10" ht="17.25" customHeight="1">
      <c r="B8" s="67" t="s">
        <v>35</v>
      </c>
      <c r="C8" s="63" t="s">
        <v>106</v>
      </c>
      <c r="D8" s="64"/>
      <c r="E8" s="64"/>
      <c r="F8" s="64"/>
      <c r="G8" s="4">
        <v>7</v>
      </c>
      <c r="H8" s="4">
        <v>1</v>
      </c>
      <c r="I8" s="5">
        <f t="shared" si="0"/>
        <v>0.14285714285714285</v>
      </c>
      <c r="J8" s="13" t="s">
        <v>137</v>
      </c>
    </row>
    <row r="9" spans="2:10" ht="17.25" customHeight="1">
      <c r="B9" s="67"/>
      <c r="C9" s="63" t="s">
        <v>107</v>
      </c>
      <c r="D9" s="64"/>
      <c r="E9" s="64"/>
      <c r="F9" s="64"/>
      <c r="G9" s="4">
        <v>18</v>
      </c>
      <c r="H9" s="4">
        <v>1</v>
      </c>
      <c r="I9" s="5">
        <f t="shared" si="0"/>
        <v>0.05555555555555555</v>
      </c>
      <c r="J9" s="13" t="s">
        <v>138</v>
      </c>
    </row>
    <row r="10" spans="2:10" ht="17.25" customHeight="1">
      <c r="B10" s="44" t="s">
        <v>39</v>
      </c>
      <c r="C10" s="63" t="s">
        <v>42</v>
      </c>
      <c r="D10" s="64"/>
      <c r="E10" s="64"/>
      <c r="F10" s="64"/>
      <c r="G10" s="4">
        <v>13</v>
      </c>
      <c r="H10" s="4">
        <v>0</v>
      </c>
      <c r="I10" s="5">
        <f t="shared" si="0"/>
        <v>0</v>
      </c>
      <c r="J10" s="13"/>
    </row>
    <row r="11" spans="2:10" ht="17.25" customHeight="1">
      <c r="B11" s="45"/>
      <c r="C11" s="63" t="s">
        <v>43</v>
      </c>
      <c r="D11" s="64"/>
      <c r="E11" s="64"/>
      <c r="F11" s="64"/>
      <c r="G11" s="4">
        <v>5</v>
      </c>
      <c r="H11" s="4">
        <v>1</v>
      </c>
      <c r="I11" s="5">
        <f t="shared" si="0"/>
        <v>0.2</v>
      </c>
      <c r="J11" s="13"/>
    </row>
    <row r="12" spans="2:10" ht="17.25" customHeight="1">
      <c r="B12" s="44" t="s">
        <v>45</v>
      </c>
      <c r="C12" s="63" t="s">
        <v>46</v>
      </c>
      <c r="D12" s="64"/>
      <c r="E12" s="64"/>
      <c r="F12" s="64"/>
      <c r="G12" s="4">
        <v>13</v>
      </c>
      <c r="H12" s="4">
        <v>1</v>
      </c>
      <c r="I12" s="5">
        <f t="shared" si="0"/>
        <v>0.07692307692307693</v>
      </c>
      <c r="J12" s="13" t="s">
        <v>147</v>
      </c>
    </row>
    <row r="13" spans="2:10" ht="17.25" customHeight="1">
      <c r="B13" s="45"/>
      <c r="C13" s="63" t="s">
        <v>47</v>
      </c>
      <c r="D13" s="64"/>
      <c r="E13" s="64"/>
      <c r="F13" s="64"/>
      <c r="G13" s="4">
        <v>15</v>
      </c>
      <c r="H13" s="4">
        <v>1</v>
      </c>
      <c r="I13" s="5">
        <f t="shared" si="0"/>
        <v>0.06666666666666667</v>
      </c>
      <c r="J13" s="13"/>
    </row>
    <row r="14" spans="2:10" ht="17.25" customHeight="1">
      <c r="B14" s="44" t="s">
        <v>23</v>
      </c>
      <c r="C14" s="63" t="s">
        <v>49</v>
      </c>
      <c r="D14" s="64"/>
      <c r="E14" s="64"/>
      <c r="F14" s="64"/>
      <c r="G14" s="4">
        <v>7</v>
      </c>
      <c r="H14" s="4">
        <v>0</v>
      </c>
      <c r="I14" s="5">
        <f t="shared" si="0"/>
        <v>0</v>
      </c>
      <c r="J14" s="13"/>
    </row>
    <row r="15" spans="2:10" ht="17.25" customHeight="1">
      <c r="B15" s="67"/>
      <c r="C15" s="63" t="s">
        <v>50</v>
      </c>
      <c r="D15" s="64"/>
      <c r="E15" s="64"/>
      <c r="F15" s="64"/>
      <c r="G15" s="4">
        <v>18</v>
      </c>
      <c r="H15" s="4">
        <v>9</v>
      </c>
      <c r="I15" s="5">
        <f t="shared" si="0"/>
        <v>0.5</v>
      </c>
      <c r="J15" s="13" t="s">
        <v>138</v>
      </c>
    </row>
    <row r="16" spans="2:10" ht="17.25" customHeight="1">
      <c r="B16" s="45"/>
      <c r="C16" s="63" t="s">
        <v>51</v>
      </c>
      <c r="D16" s="64"/>
      <c r="E16" s="64"/>
      <c r="F16" s="64"/>
      <c r="G16" s="4">
        <v>57</v>
      </c>
      <c r="H16" s="4">
        <v>28</v>
      </c>
      <c r="I16" s="5">
        <f t="shared" si="0"/>
        <v>0.49122807017543857</v>
      </c>
      <c r="J16" s="13" t="s">
        <v>145</v>
      </c>
    </row>
    <row r="17" spans="2:10" ht="17.25" customHeight="1">
      <c r="B17" s="44" t="s">
        <v>52</v>
      </c>
      <c r="C17" s="68" t="s">
        <v>54</v>
      </c>
      <c r="D17" s="69"/>
      <c r="E17" s="69"/>
      <c r="F17" s="70"/>
      <c r="G17" s="80">
        <v>17</v>
      </c>
      <c r="H17" s="80">
        <v>5</v>
      </c>
      <c r="I17" s="82">
        <f>H17/G17</f>
        <v>0.29411764705882354</v>
      </c>
      <c r="J17" s="78" t="s">
        <v>139</v>
      </c>
    </row>
    <row r="18" spans="2:10" ht="17.25" customHeight="1">
      <c r="B18" s="67"/>
      <c r="C18" s="71"/>
      <c r="D18" s="72"/>
      <c r="E18" s="72"/>
      <c r="F18" s="73"/>
      <c r="G18" s="81"/>
      <c r="H18" s="81"/>
      <c r="I18" s="83"/>
      <c r="J18" s="79"/>
    </row>
    <row r="19" spans="2:10" ht="17.25" customHeight="1">
      <c r="B19" s="44" t="s">
        <v>63</v>
      </c>
      <c r="C19" s="63" t="s">
        <v>64</v>
      </c>
      <c r="D19" s="64"/>
      <c r="E19" s="64"/>
      <c r="F19" s="64"/>
      <c r="G19" s="4">
        <v>19</v>
      </c>
      <c r="H19" s="4">
        <v>5</v>
      </c>
      <c r="I19" s="5">
        <f t="shared" si="0"/>
        <v>0.2631578947368421</v>
      </c>
      <c r="J19" s="13"/>
    </row>
    <row r="20" spans="2:10" ht="17.25" customHeight="1">
      <c r="B20" s="45"/>
      <c r="C20" s="63" t="s">
        <v>65</v>
      </c>
      <c r="D20" s="64"/>
      <c r="E20" s="64"/>
      <c r="F20" s="64"/>
      <c r="G20" s="4">
        <v>25</v>
      </c>
      <c r="H20" s="4">
        <v>12</v>
      </c>
      <c r="I20" s="5">
        <f t="shared" si="0"/>
        <v>0.48</v>
      </c>
      <c r="J20" s="13" t="s">
        <v>140</v>
      </c>
    </row>
    <row r="21" spans="2:10" ht="17.25" customHeight="1">
      <c r="B21" s="6" t="s">
        <v>67</v>
      </c>
      <c r="C21" s="63" t="s">
        <v>66</v>
      </c>
      <c r="D21" s="64"/>
      <c r="E21" s="64"/>
      <c r="F21" s="64"/>
      <c r="G21" s="4">
        <v>15</v>
      </c>
      <c r="H21" s="4">
        <v>4</v>
      </c>
      <c r="I21" s="5">
        <f t="shared" si="0"/>
        <v>0.26666666666666666</v>
      </c>
      <c r="J21" s="13" t="s">
        <v>148</v>
      </c>
    </row>
    <row r="22" spans="2:10" ht="17.25" customHeight="1">
      <c r="B22" s="25" t="s">
        <v>68</v>
      </c>
      <c r="C22" s="63" t="s">
        <v>94</v>
      </c>
      <c r="D22" s="64"/>
      <c r="E22" s="64"/>
      <c r="F22" s="64"/>
      <c r="G22" s="4">
        <v>12</v>
      </c>
      <c r="H22" s="4">
        <v>4</v>
      </c>
      <c r="I22" s="5">
        <f t="shared" si="0"/>
        <v>0.3333333333333333</v>
      </c>
      <c r="J22" s="13"/>
    </row>
    <row r="23" spans="2:10" ht="17.25" customHeight="1">
      <c r="B23" s="6" t="s">
        <v>87</v>
      </c>
      <c r="C23" s="75" t="s">
        <v>95</v>
      </c>
      <c r="D23" s="76"/>
      <c r="E23" s="76"/>
      <c r="F23" s="77"/>
      <c r="G23" s="4">
        <v>4</v>
      </c>
      <c r="H23" s="4">
        <v>0</v>
      </c>
      <c r="I23" s="5">
        <f t="shared" si="0"/>
        <v>0</v>
      </c>
      <c r="J23" s="13"/>
    </row>
    <row r="24" spans="1:10" ht="17.25" customHeight="1">
      <c r="A24" t="s">
        <v>58</v>
      </c>
      <c r="B24" s="52" t="s">
        <v>141</v>
      </c>
      <c r="C24" s="74" t="s">
        <v>74</v>
      </c>
      <c r="D24" s="74"/>
      <c r="E24" s="74"/>
      <c r="F24" s="74"/>
      <c r="G24" s="4">
        <v>8</v>
      </c>
      <c r="H24" s="4">
        <v>0</v>
      </c>
      <c r="I24" s="5">
        <f t="shared" si="0"/>
        <v>0</v>
      </c>
      <c r="J24" s="13"/>
    </row>
    <row r="25" spans="1:10" ht="17.25" customHeight="1">
      <c r="A25" t="s">
        <v>58</v>
      </c>
      <c r="B25" s="53"/>
      <c r="C25" s="74" t="s">
        <v>75</v>
      </c>
      <c r="D25" s="74"/>
      <c r="E25" s="74"/>
      <c r="F25" s="74"/>
      <c r="G25" s="4">
        <v>8</v>
      </c>
      <c r="H25" s="4">
        <v>0</v>
      </c>
      <c r="I25" s="5">
        <f t="shared" si="0"/>
        <v>0</v>
      </c>
      <c r="J25" s="13"/>
    </row>
    <row r="26" spans="1:10" ht="17.25" customHeight="1">
      <c r="A26" t="s">
        <v>58</v>
      </c>
      <c r="B26" s="53"/>
      <c r="C26" s="74" t="s">
        <v>59</v>
      </c>
      <c r="D26" s="74"/>
      <c r="E26" s="74"/>
      <c r="F26" s="74"/>
      <c r="G26" s="4">
        <v>10</v>
      </c>
      <c r="H26" s="4">
        <v>0</v>
      </c>
      <c r="I26" s="5">
        <f t="shared" si="0"/>
        <v>0</v>
      </c>
      <c r="J26" s="13"/>
    </row>
    <row r="27" spans="1:10" ht="17.25" customHeight="1">
      <c r="A27" t="s">
        <v>58</v>
      </c>
      <c r="B27" s="54"/>
      <c r="C27" s="74" t="s">
        <v>60</v>
      </c>
      <c r="D27" s="74"/>
      <c r="E27" s="74"/>
      <c r="F27" s="74"/>
      <c r="G27" s="4">
        <v>14</v>
      </c>
      <c r="H27" s="4">
        <v>0</v>
      </c>
      <c r="I27" s="5">
        <f t="shared" si="0"/>
        <v>0</v>
      </c>
      <c r="J27" s="13"/>
    </row>
    <row r="28" ht="17.25" customHeight="1"/>
    <row r="29" spans="2:6" ht="17.25" customHeight="1">
      <c r="B29" s="3"/>
      <c r="C29" s="13" t="s">
        <v>2</v>
      </c>
      <c r="D29" s="13" t="s">
        <v>71</v>
      </c>
      <c r="E29" s="13" t="s">
        <v>73</v>
      </c>
      <c r="F29" s="2" t="s">
        <v>126</v>
      </c>
    </row>
    <row r="30" spans="2:6" ht="17.25" customHeight="1">
      <c r="B30" s="104" t="s">
        <v>69</v>
      </c>
      <c r="C30" s="104">
        <f>SUM(G5:G23)</f>
        <v>274</v>
      </c>
      <c r="D30" s="104">
        <f>SUM(H5:H23)</f>
        <v>78</v>
      </c>
      <c r="E30" s="105">
        <f>D30/C30</f>
        <v>0.2846715328467153</v>
      </c>
      <c r="F30" s="106" t="s">
        <v>164</v>
      </c>
    </row>
    <row r="31" spans="2:6" ht="17.25" customHeight="1">
      <c r="B31" s="104" t="s">
        <v>70</v>
      </c>
      <c r="C31" s="104">
        <f>SUM(G5:G27)</f>
        <v>314</v>
      </c>
      <c r="D31" s="104">
        <f>SUM(H5:H27)</f>
        <v>78</v>
      </c>
      <c r="E31" s="105">
        <f>D31/C31</f>
        <v>0.2484076433121019</v>
      </c>
      <c r="F31" s="106" t="s">
        <v>163</v>
      </c>
    </row>
    <row r="32" spans="2:6" ht="17.25" customHeight="1">
      <c r="B32" s="129"/>
      <c r="C32" s="129"/>
      <c r="D32" s="129"/>
      <c r="E32" s="129"/>
      <c r="F32" s="129"/>
    </row>
    <row r="33" spans="2:6" ht="17.25" customHeight="1">
      <c r="B33" s="130" t="s">
        <v>77</v>
      </c>
      <c r="C33" s="130"/>
      <c r="D33" s="130"/>
      <c r="E33" s="129"/>
      <c r="F33" s="129"/>
    </row>
    <row r="34" spans="2:6" ht="17.25" customHeight="1">
      <c r="B34" s="130" t="s">
        <v>79</v>
      </c>
      <c r="C34" s="130"/>
      <c r="D34" s="130"/>
      <c r="E34" s="130"/>
      <c r="F34" s="130"/>
    </row>
    <row r="35" spans="2:6" ht="17.25" customHeight="1">
      <c r="B35" s="130" t="s">
        <v>90</v>
      </c>
      <c r="C35" s="130"/>
      <c r="D35" s="130"/>
      <c r="E35" s="130"/>
      <c r="F35" s="130"/>
    </row>
    <row r="36" spans="2:6" ht="17.25" customHeight="1">
      <c r="B36" s="129" t="s">
        <v>169</v>
      </c>
      <c r="C36" s="129"/>
      <c r="D36" s="129"/>
      <c r="E36" s="129"/>
      <c r="F36" s="129"/>
    </row>
  </sheetData>
  <sheetProtection/>
  <mergeCells count="38">
    <mergeCell ref="J17:J18"/>
    <mergeCell ref="H17:H18"/>
    <mergeCell ref="I17:I18"/>
    <mergeCell ref="C16:F16"/>
    <mergeCell ref="C19:F19"/>
    <mergeCell ref="B14:B16"/>
    <mergeCell ref="B17:B18"/>
    <mergeCell ref="G17:G18"/>
    <mergeCell ref="B35:F35"/>
    <mergeCell ref="B33:D33"/>
    <mergeCell ref="B34:F34"/>
    <mergeCell ref="C27:F27"/>
    <mergeCell ref="C24:F24"/>
    <mergeCell ref="B24:B27"/>
    <mergeCell ref="G3:I3"/>
    <mergeCell ref="C4:F4"/>
    <mergeCell ref="C5:F5"/>
    <mergeCell ref="C26:F26"/>
    <mergeCell ref="C20:F20"/>
    <mergeCell ref="C21:F21"/>
    <mergeCell ref="C25:F25"/>
    <mergeCell ref="C23:F23"/>
    <mergeCell ref="C15:F15"/>
    <mergeCell ref="C22:F22"/>
    <mergeCell ref="B10:B11"/>
    <mergeCell ref="B8:B9"/>
    <mergeCell ref="C11:F11"/>
    <mergeCell ref="B12:B13"/>
    <mergeCell ref="C12:F12"/>
    <mergeCell ref="B19:B20"/>
    <mergeCell ref="C8:F8"/>
    <mergeCell ref="C17:F18"/>
    <mergeCell ref="C6:F6"/>
    <mergeCell ref="C10:F10"/>
    <mergeCell ref="C7:F7"/>
    <mergeCell ref="C9:F9"/>
    <mergeCell ref="C13:F13"/>
    <mergeCell ref="C14:F14"/>
  </mergeCells>
  <printOptions/>
  <pageMargins left="0.5905511811023623" right="0.3937007874015748" top="0.72" bottom="0.7086614173228347" header="0.43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3">
      <selection activeCell="G27" sqref="G27"/>
    </sheetView>
  </sheetViews>
  <sheetFormatPr defaultColWidth="9.00390625" defaultRowHeight="13.5"/>
  <cols>
    <col min="2" max="6" width="10.625" style="0" customWidth="1"/>
  </cols>
  <sheetData>
    <row r="2" spans="2:6" ht="21.75" customHeight="1">
      <c r="B2" s="99" t="s">
        <v>157</v>
      </c>
      <c r="C2" s="66"/>
      <c r="D2" s="66"/>
      <c r="E2" s="66"/>
      <c r="F2" s="66"/>
    </row>
    <row r="3" spans="2:8" ht="19.5" customHeight="1">
      <c r="B3" s="31"/>
      <c r="C3" s="31" t="s">
        <v>109</v>
      </c>
      <c r="D3" s="31" t="s">
        <v>110</v>
      </c>
      <c r="E3" s="31" t="s">
        <v>158</v>
      </c>
      <c r="F3" s="31" t="s">
        <v>111</v>
      </c>
      <c r="G3" s="35"/>
      <c r="H3" s="35"/>
    </row>
    <row r="4" spans="2:8" ht="19.5" customHeight="1">
      <c r="B4" s="31" t="s">
        <v>115</v>
      </c>
      <c r="C4" s="32">
        <v>480</v>
      </c>
      <c r="D4" s="32">
        <v>56</v>
      </c>
      <c r="E4" s="32">
        <v>274</v>
      </c>
      <c r="F4" s="32">
        <f>C4+D4+E4</f>
        <v>810</v>
      </c>
      <c r="G4" s="35"/>
      <c r="H4" s="35"/>
    </row>
    <row r="5" spans="2:8" ht="19.5" customHeight="1">
      <c r="B5" s="31" t="s">
        <v>113</v>
      </c>
      <c r="C5" s="32">
        <v>116</v>
      </c>
      <c r="D5" s="32">
        <v>11</v>
      </c>
      <c r="E5" s="32">
        <v>78</v>
      </c>
      <c r="F5" s="32">
        <f>C5+D5+E5</f>
        <v>205</v>
      </c>
      <c r="G5" s="35"/>
      <c r="H5" s="35"/>
    </row>
    <row r="6" spans="2:8" ht="19.5" customHeight="1">
      <c r="B6" s="31" t="s">
        <v>114</v>
      </c>
      <c r="C6" s="33">
        <f>C5/C4</f>
        <v>0.24166666666666667</v>
      </c>
      <c r="D6" s="33">
        <f>D5/D4</f>
        <v>0.19642857142857142</v>
      </c>
      <c r="E6" s="33">
        <f>E5/E4</f>
        <v>0.2846715328467153</v>
      </c>
      <c r="F6" s="34">
        <f>F5/F4</f>
        <v>0.25308641975308643</v>
      </c>
      <c r="G6" s="35"/>
      <c r="H6" s="35"/>
    </row>
    <row r="7" spans="2:8" ht="19.5" customHeight="1">
      <c r="B7" s="36"/>
      <c r="C7" s="37"/>
      <c r="D7" s="35" t="s">
        <v>112</v>
      </c>
      <c r="E7" s="37"/>
      <c r="F7" s="38"/>
      <c r="G7" s="35"/>
      <c r="H7" s="35"/>
    </row>
    <row r="8" spans="2:8" ht="17.25" customHeight="1">
      <c r="B8" s="35"/>
      <c r="C8" s="35"/>
      <c r="D8" s="35"/>
      <c r="E8" s="35"/>
      <c r="F8" s="35"/>
      <c r="G8" s="35"/>
      <c r="H8" s="35"/>
    </row>
    <row r="9" spans="2:10" ht="30" customHeight="1">
      <c r="B9" s="86" t="s">
        <v>142</v>
      </c>
      <c r="C9" s="87"/>
      <c r="D9" s="87"/>
      <c r="E9" s="88"/>
      <c r="F9" s="39">
        <v>0.253</v>
      </c>
      <c r="G9" s="89" t="s">
        <v>146</v>
      </c>
      <c r="H9" s="90"/>
      <c r="I9" s="30"/>
      <c r="J9" s="12"/>
    </row>
    <row r="10" spans="2:10" ht="13.5">
      <c r="B10" s="11"/>
      <c r="C10" s="11"/>
      <c r="D10" s="11"/>
      <c r="E10" s="15"/>
      <c r="F10" s="12"/>
      <c r="G10" s="11"/>
      <c r="H10" s="11"/>
      <c r="I10" s="15"/>
      <c r="J10" s="12"/>
    </row>
    <row r="11" spans="2:9" ht="16.5" customHeight="1">
      <c r="B11" s="84" t="s">
        <v>159</v>
      </c>
      <c r="C11" s="85"/>
      <c r="D11" s="85"/>
      <c r="E11" s="85"/>
      <c r="F11" s="85"/>
      <c r="G11" s="85"/>
      <c r="H11" s="85"/>
      <c r="I11" s="15"/>
    </row>
    <row r="12" spans="2:8" ht="16.5" customHeight="1">
      <c r="B12" s="85"/>
      <c r="C12" s="85"/>
      <c r="D12" s="85"/>
      <c r="E12" s="85"/>
      <c r="F12" s="85"/>
      <c r="G12" s="85"/>
      <c r="H12" s="85"/>
    </row>
    <row r="13" spans="2:8" ht="13.5">
      <c r="B13" s="14"/>
      <c r="C13" s="14"/>
      <c r="D13" s="14"/>
      <c r="E13" s="14"/>
      <c r="F13" s="14"/>
      <c r="G13" s="14"/>
      <c r="H13" s="14"/>
    </row>
    <row r="14" ht="13.5">
      <c r="B14" s="16" t="s">
        <v>156</v>
      </c>
    </row>
    <row r="15" spans="2:6" ht="18.75" customHeight="1">
      <c r="B15" s="3"/>
      <c r="C15" s="93" t="s">
        <v>80</v>
      </c>
      <c r="D15" s="94"/>
      <c r="E15" s="17"/>
      <c r="F15" s="17"/>
    </row>
    <row r="16" spans="2:6" ht="19.5" customHeight="1">
      <c r="B16" s="22" t="s">
        <v>81</v>
      </c>
      <c r="C16" s="91">
        <v>0.228</v>
      </c>
      <c r="D16" s="92"/>
      <c r="E16" s="18"/>
      <c r="F16" s="19"/>
    </row>
    <row r="17" spans="2:6" ht="19.5" customHeight="1" thickBot="1">
      <c r="B17" s="23" t="s">
        <v>82</v>
      </c>
      <c r="C17" s="95">
        <v>0.198</v>
      </c>
      <c r="D17" s="96"/>
      <c r="E17" s="18"/>
      <c r="F17" s="19"/>
    </row>
    <row r="18" spans="2:6" ht="19.5" customHeight="1">
      <c r="B18" s="24" t="s">
        <v>83</v>
      </c>
      <c r="C18" s="97">
        <v>0.224</v>
      </c>
      <c r="D18" s="98"/>
      <c r="E18" s="20" t="s">
        <v>102</v>
      </c>
      <c r="F18" s="19"/>
    </row>
    <row r="19" spans="2:6" ht="19.5" customHeight="1">
      <c r="B19" s="22" t="s">
        <v>84</v>
      </c>
      <c r="C19" s="91">
        <v>0.228</v>
      </c>
      <c r="D19" s="92"/>
      <c r="E19" s="20"/>
      <c r="F19" s="19"/>
    </row>
    <row r="20" spans="2:5" ht="19.5" customHeight="1">
      <c r="B20" s="22" t="s">
        <v>85</v>
      </c>
      <c r="C20" s="91">
        <v>0.222</v>
      </c>
      <c r="D20" s="92"/>
      <c r="E20" s="21"/>
    </row>
    <row r="21" spans="2:5" ht="19.5" customHeight="1">
      <c r="B21" s="22" t="s">
        <v>91</v>
      </c>
      <c r="C21" s="91">
        <v>0.218</v>
      </c>
      <c r="D21" s="92"/>
      <c r="E21" s="21"/>
    </row>
    <row r="22" spans="2:5" ht="19.5" customHeight="1" thickBot="1">
      <c r="B22" s="23" t="s">
        <v>92</v>
      </c>
      <c r="C22" s="95">
        <v>0.228</v>
      </c>
      <c r="D22" s="96"/>
      <c r="E22" s="21"/>
    </row>
    <row r="23" spans="2:5" ht="20.25" customHeight="1">
      <c r="B23" s="24" t="s">
        <v>101</v>
      </c>
      <c r="C23" s="102">
        <v>0.238</v>
      </c>
      <c r="D23" s="98"/>
      <c r="E23" s="21" t="s">
        <v>103</v>
      </c>
    </row>
    <row r="24" spans="2:5" ht="20.25" customHeight="1">
      <c r="B24" s="24" t="s">
        <v>123</v>
      </c>
      <c r="C24" s="100">
        <v>0.253</v>
      </c>
      <c r="D24" s="101"/>
      <c r="E24" s="21"/>
    </row>
  </sheetData>
  <sheetProtection/>
  <mergeCells count="14">
    <mergeCell ref="B2:F2"/>
    <mergeCell ref="C24:D24"/>
    <mergeCell ref="C19:D19"/>
    <mergeCell ref="C20:D20"/>
    <mergeCell ref="C23:D23"/>
    <mergeCell ref="C22:D22"/>
    <mergeCell ref="B11:H12"/>
    <mergeCell ref="B9:E9"/>
    <mergeCell ref="G9:H9"/>
    <mergeCell ref="C16:D16"/>
    <mergeCell ref="C15:D15"/>
    <mergeCell ref="C21:D21"/>
    <mergeCell ref="C17:D17"/>
    <mergeCell ref="C18:D18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yu-nakagawa</cp:lastModifiedBy>
  <cp:lastPrinted>2015-05-11T06:27:36Z</cp:lastPrinted>
  <dcterms:created xsi:type="dcterms:W3CDTF">1997-01-08T22:48:59Z</dcterms:created>
  <dcterms:modified xsi:type="dcterms:W3CDTF">2015-06-17T02:16:06Z</dcterms:modified>
  <cp:category/>
  <cp:version/>
  <cp:contentType/>
  <cp:contentStatus/>
</cp:coreProperties>
</file>