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28680" yWindow="-120" windowWidth="29040" windowHeight="15840" tabRatio="925"/>
  </bookViews>
  <sheets>
    <sheet name="機械整備等明細添付_規模決定" sheetId="27" r:id="rId1"/>
  </sheets>
  <externalReferences>
    <externalReference r:id="rId2"/>
  </externalReferences>
  <definedNames>
    <definedName name="_xlnm.Print_Area" localSheetId="0">機械整備等明細添付_規模決定!$A$1:$BA$18</definedName>
    <definedName name="管轄局">[1]Sheet1!$B$3:$B$11</definedName>
    <definedName name="政策目的">[1]Sheet1!$G$3:$G$5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13" i="27" l="1"/>
  <c r="AY13" i="27" s="1"/>
  <c r="AL13" i="27"/>
  <c r="U13" i="27"/>
  <c r="R13" i="27"/>
  <c r="AR12" i="27"/>
  <c r="AY12" i="27" s="1"/>
  <c r="AL12" i="27"/>
  <c r="U12" i="27"/>
  <c r="R12" i="27"/>
  <c r="AY11" i="27"/>
  <c r="AR11" i="27"/>
  <c r="AL11" i="27"/>
  <c r="U11" i="27"/>
  <c r="R11" i="27"/>
  <c r="AY10" i="27"/>
  <c r="AR10" i="27"/>
  <c r="AL10" i="27"/>
  <c r="U10" i="27"/>
  <c r="R10" i="27"/>
</calcChain>
</file>

<file path=xl/sharedStrings.xml><?xml version="1.0" encoding="utf-8"?>
<sst xmlns="http://schemas.openxmlformats.org/spreadsheetml/2006/main" count="37" uniqueCount="35">
  <si>
    <t>規模決定根拠</t>
    <phoneticPr fontId="2"/>
  </si>
  <si>
    <t>導入機械
・機器名</t>
    <rPh sb="0" eb="2">
      <t>ドウニュウ</t>
    </rPh>
    <rPh sb="2" eb="4">
      <t>キカイ</t>
    </rPh>
    <rPh sb="6" eb="8">
      <t>キキ</t>
    </rPh>
    <rPh sb="8" eb="9">
      <t>メイ</t>
    </rPh>
    <phoneticPr fontId="2"/>
  </si>
  <si>
    <t>①
作業
能率</t>
    <rPh sb="2" eb="4">
      <t>サギョウ</t>
    </rPh>
    <rPh sb="5" eb="7">
      <t>ノウリツ</t>
    </rPh>
    <phoneticPr fontId="2"/>
  </si>
  <si>
    <t>１日のほ場作業量</t>
    <rPh sb="1" eb="2">
      <t>ヒ</t>
    </rPh>
    <rPh sb="4" eb="5">
      <t>バ</t>
    </rPh>
    <rPh sb="5" eb="7">
      <t>サギョウ</t>
    </rPh>
    <rPh sb="7" eb="8">
      <t>リョウ</t>
    </rPh>
    <phoneticPr fontId="2"/>
  </si>
  <si>
    <t>作業可能日数</t>
    <rPh sb="0" eb="2">
      <t>サギョウ</t>
    </rPh>
    <rPh sb="2" eb="4">
      <t>カノウ</t>
    </rPh>
    <rPh sb="4" eb="6">
      <t>ニッスウ</t>
    </rPh>
    <phoneticPr fontId="2"/>
  </si>
  <si>
    <t>１台当たり作業可能面積</t>
    <rPh sb="1" eb="2">
      <t>ダイ</t>
    </rPh>
    <rPh sb="2" eb="3">
      <t>ア</t>
    </rPh>
    <rPh sb="5" eb="7">
      <t>サギョウ</t>
    </rPh>
    <rPh sb="7" eb="9">
      <t>カノウ</t>
    </rPh>
    <rPh sb="9" eb="11">
      <t>メンセキ</t>
    </rPh>
    <phoneticPr fontId="2"/>
  </si>
  <si>
    <t>導入機械の利用対象面積</t>
    <rPh sb="0" eb="2">
      <t>ドウニュウ</t>
    </rPh>
    <rPh sb="2" eb="4">
      <t>キカイ</t>
    </rPh>
    <rPh sb="5" eb="7">
      <t>リヨウ</t>
    </rPh>
    <rPh sb="7" eb="9">
      <t>タイショウ</t>
    </rPh>
    <rPh sb="9" eb="11">
      <t>メンセキ</t>
    </rPh>
    <phoneticPr fontId="2"/>
  </si>
  <si>
    <t>理論上必要台数</t>
    <rPh sb="0" eb="3">
      <t>リロンジョウ</t>
    </rPh>
    <rPh sb="3" eb="5">
      <t>ヒツヨウ</t>
    </rPh>
    <rPh sb="5" eb="7">
      <t>ダイスウ</t>
    </rPh>
    <phoneticPr fontId="2"/>
  </si>
  <si>
    <t>実作業時間</t>
    <rPh sb="0" eb="1">
      <t>ジツ</t>
    </rPh>
    <rPh sb="1" eb="3">
      <t>サギョウ</t>
    </rPh>
    <rPh sb="3" eb="5">
      <t>ジカン</t>
    </rPh>
    <phoneticPr fontId="2"/>
  </si>
  <si>
    <t>⑤
１日の
ほ場
作業量</t>
    <rPh sb="3" eb="4">
      <t>ヒ</t>
    </rPh>
    <rPh sb="7" eb="8">
      <t>ジョウ</t>
    </rPh>
    <rPh sb="9" eb="11">
      <t>サギョウ</t>
    </rPh>
    <rPh sb="11" eb="12">
      <t>リョウ</t>
    </rPh>
    <phoneticPr fontId="2"/>
  </si>
  <si>
    <t>作業期間</t>
    <rPh sb="0" eb="2">
      <t>サギョウ</t>
    </rPh>
    <rPh sb="2" eb="4">
      <t>キカン</t>
    </rPh>
    <phoneticPr fontId="2"/>
  </si>
  <si>
    <t>⑥
期間内
日数</t>
    <rPh sb="2" eb="5">
      <t>キカンナイ</t>
    </rPh>
    <rPh sb="6" eb="8">
      <t>ニッスウ</t>
    </rPh>
    <phoneticPr fontId="2"/>
  </si>
  <si>
    <r>
      <t xml:space="preserve">⑦
</t>
    </r>
    <r>
      <rPr>
        <sz val="9"/>
        <rFont val="ＭＳ Ｐゴシック"/>
        <family val="3"/>
        <charset val="128"/>
      </rPr>
      <t>作業
可能
日数率</t>
    </r>
    <rPh sb="2" eb="4">
      <t>サギョウ</t>
    </rPh>
    <rPh sb="5" eb="7">
      <t>カノウ</t>
    </rPh>
    <rPh sb="8" eb="10">
      <t>ニッスウ</t>
    </rPh>
    <rPh sb="10" eb="11">
      <t>リツ</t>
    </rPh>
    <phoneticPr fontId="2"/>
  </si>
  <si>
    <t>⑧
作業
可能
日数</t>
    <rPh sb="2" eb="4">
      <t>サギョウ</t>
    </rPh>
    <rPh sb="5" eb="7">
      <t>カノウ</t>
    </rPh>
    <rPh sb="8" eb="10">
      <t>ニッスウ</t>
    </rPh>
    <phoneticPr fontId="2"/>
  </si>
  <si>
    <t>⑨
作業
回数</t>
    <rPh sb="2" eb="4">
      <t>サギョウ</t>
    </rPh>
    <rPh sb="5" eb="7">
      <t>カイスウ</t>
    </rPh>
    <phoneticPr fontId="2"/>
  </si>
  <si>
    <t>②
１日の作業時間</t>
    <rPh sb="3" eb="4">
      <t>ヒ</t>
    </rPh>
    <rPh sb="5" eb="7">
      <t>サギョウ</t>
    </rPh>
    <rPh sb="7" eb="9">
      <t>ジカン</t>
    </rPh>
    <phoneticPr fontId="2"/>
  </si>
  <si>
    <t>③
実作業率</t>
    <rPh sb="2" eb="3">
      <t>ジツ</t>
    </rPh>
    <rPh sb="3" eb="5">
      <t>サギョウ</t>
    </rPh>
    <rPh sb="5" eb="6">
      <t>リツ</t>
    </rPh>
    <phoneticPr fontId="2"/>
  </si>
  <si>
    <t>④
１日の実作業時間</t>
    <rPh sb="3" eb="4">
      <t>ヒ</t>
    </rPh>
    <rPh sb="5" eb="6">
      <t>ジツ</t>
    </rPh>
    <rPh sb="6" eb="8">
      <t>サギョウ</t>
    </rPh>
    <rPh sb="8" eb="10">
      <t>ジカン</t>
    </rPh>
    <phoneticPr fontId="2"/>
  </si>
  <si>
    <t>②×③</t>
    <phoneticPr fontId="2"/>
  </si>
  <si>
    <t>｛(10/①×60)×④｝/100</t>
    <phoneticPr fontId="2"/>
  </si>
  <si>
    <t>⑥×⑦</t>
    <phoneticPr fontId="2"/>
  </si>
  <si>
    <t>⑤×⑧/⑨</t>
    <phoneticPr fontId="2"/>
  </si>
  <si>
    <t>分/10a</t>
    <rPh sb="0" eb="1">
      <t>フン</t>
    </rPh>
    <phoneticPr fontId="2"/>
  </si>
  <si>
    <t>時間</t>
    <rPh sb="0" eb="2">
      <t>ジカン</t>
    </rPh>
    <phoneticPr fontId="2"/>
  </si>
  <si>
    <t>％</t>
    <phoneticPr fontId="2"/>
  </si>
  <si>
    <t>ha/日</t>
    <rPh sb="3" eb="4">
      <t>ヒ</t>
    </rPh>
    <phoneticPr fontId="2"/>
  </si>
  <si>
    <t>月日～月日</t>
    <phoneticPr fontId="2"/>
  </si>
  <si>
    <t>日</t>
    <rPh sb="0" eb="1">
      <t>ヒ</t>
    </rPh>
    <phoneticPr fontId="2"/>
  </si>
  <si>
    <t>％</t>
    <phoneticPr fontId="2"/>
  </si>
  <si>
    <t>回</t>
    <rPh sb="0" eb="1">
      <t>カイ</t>
    </rPh>
    <phoneticPr fontId="2"/>
  </si>
  <si>
    <t>ha</t>
    <phoneticPr fontId="2"/>
  </si>
  <si>
    <t>ha</t>
    <phoneticPr fontId="2"/>
  </si>
  <si>
    <t>台</t>
    <rPh sb="0" eb="1">
      <t>ダイ</t>
    </rPh>
    <phoneticPr fontId="2"/>
  </si>
  <si>
    <t>作業能率の根拠</t>
    <rPh sb="0" eb="2">
      <t>サギョウ</t>
    </rPh>
    <rPh sb="2" eb="4">
      <t>ノウリツ</t>
    </rPh>
    <rPh sb="5" eb="7">
      <t>コンキョ</t>
    </rPh>
    <phoneticPr fontId="2"/>
  </si>
  <si>
    <t>実作業率、作業期間、作業可能日数率等の根拠</t>
    <rPh sb="0" eb="1">
      <t>ジツ</t>
    </rPh>
    <rPh sb="1" eb="3">
      <t>サギョウ</t>
    </rPh>
    <rPh sb="3" eb="4">
      <t>リツ</t>
    </rPh>
    <rPh sb="10" eb="12">
      <t>サギョウ</t>
    </rPh>
    <rPh sb="12" eb="14">
      <t>カノウ</t>
    </rPh>
    <rPh sb="14" eb="16">
      <t>ニッスウ</t>
    </rPh>
    <rPh sb="16" eb="17">
      <t>リツ</t>
    </rPh>
    <rPh sb="17" eb="18">
      <t>トウ</t>
    </rPh>
    <rPh sb="19" eb="21">
      <t>コンキョ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</si>
</sst>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&quot;（&quot;@&quot;）&quot;"/>
    <numFmt numFmtId="179" formatCode="0.0_ "/>
    <numFmt numFmtId="180" formatCode="0.00_ "/>
  </numFmts>
  <fonts count="1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/>
    <xf numFmtId="0" fontId="6" fillId="0" borderId="0">
      <alignment vertical="center"/>
    </xf>
    <xf numFmtId="0" fontId="6" fillId="0" borderId="0"/>
  </cellStyleXfs>
  <cellXfs count="92">
    <xf numFmtId="0" fontId="0" fillId="0" borderId="0" xfId="0">
      <alignment vertical="center"/>
    </xf>
    <xf numFmtId="0" fontId="5" fillId="0" borderId="0" xfId="5" applyFont="1">
      <alignment vertical="center"/>
    </xf>
    <xf numFmtId="20" fontId="6" fillId="0" borderId="0" xfId="6" applyNumberFormat="1" applyFont="1" applyBorder="1"/>
    <xf numFmtId="0" fontId="6" fillId="0" borderId="0" xfId="6" applyFont="1" applyBorder="1"/>
    <xf numFmtId="0" fontId="6" fillId="0" borderId="0" xfId="6" applyBorder="1"/>
    <xf numFmtId="0" fontId="6" fillId="0" borderId="0" xfId="6"/>
    <xf numFmtId="0" fontId="6" fillId="0" borderId="0" xfId="6" applyFont="1" applyBorder="1" applyAlignment="1">
      <alignment vertical="center"/>
    </xf>
    <xf numFmtId="0" fontId="0" fillId="0" borderId="0" xfId="6" applyFont="1" applyBorder="1" applyAlignment="1" applyProtection="1">
      <alignment horizontal="left" vertical="center"/>
      <protection locked="0"/>
    </xf>
    <xf numFmtId="0" fontId="6" fillId="0" borderId="0" xfId="6" applyFont="1" applyBorder="1" applyAlignment="1" applyProtection="1">
      <alignment horizontal="center" vertical="center"/>
      <protection locked="0"/>
    </xf>
    <xf numFmtId="0" fontId="6" fillId="0" borderId="0" xfId="6" applyFont="1" applyBorder="1" applyAlignment="1" applyProtection="1">
      <alignment vertical="center"/>
      <protection locked="0"/>
    </xf>
    <xf numFmtId="0" fontId="6" fillId="0" borderId="0" xfId="6" applyFont="1" applyAlignment="1">
      <alignment vertical="center"/>
    </xf>
    <xf numFmtId="0" fontId="0" fillId="0" borderId="0" xfId="6" applyFont="1" applyBorder="1" applyAlignment="1">
      <alignment horizontal="left" vertical="center"/>
    </xf>
    <xf numFmtId="0" fontId="6" fillId="2" borderId="7" xfId="6" applyFill="1" applyBorder="1" applyAlignment="1">
      <alignment horizontal="center" vertical="center" wrapText="1"/>
    </xf>
    <xf numFmtId="0" fontId="6" fillId="2" borderId="9" xfId="6" applyFont="1" applyFill="1" applyBorder="1" applyAlignment="1">
      <alignment horizontal="center" vertical="center" wrapText="1"/>
    </xf>
    <xf numFmtId="0" fontId="6" fillId="2" borderId="10" xfId="6" applyFont="1" applyFill="1" applyBorder="1" applyAlignment="1">
      <alignment horizontal="center" vertical="center" wrapText="1"/>
    </xf>
    <xf numFmtId="0" fontId="6" fillId="2" borderId="7" xfId="6" applyFill="1" applyBorder="1" applyAlignment="1">
      <alignment horizontal="center" vertical="top" wrapText="1"/>
    </xf>
    <xf numFmtId="0" fontId="6" fillId="2" borderId="9" xfId="6" applyFill="1" applyBorder="1" applyAlignment="1">
      <alignment horizontal="center" vertical="top" wrapText="1"/>
    </xf>
    <xf numFmtId="0" fontId="6" fillId="2" borderId="10" xfId="6" applyFill="1" applyBorder="1" applyAlignment="1">
      <alignment horizontal="center" vertical="top" wrapText="1"/>
    </xf>
    <xf numFmtId="0" fontId="6" fillId="2" borderId="7" xfId="6" applyFill="1" applyBorder="1" applyAlignment="1">
      <alignment horizontal="center" vertical="center"/>
    </xf>
    <xf numFmtId="0" fontId="6" fillId="2" borderId="9" xfId="6" applyFill="1" applyBorder="1" applyAlignment="1">
      <alignment horizontal="center" vertical="center"/>
    </xf>
    <xf numFmtId="0" fontId="6" fillId="2" borderId="10" xfId="6" applyFill="1" applyBorder="1" applyAlignment="1">
      <alignment horizontal="center" vertical="center"/>
    </xf>
    <xf numFmtId="0" fontId="6" fillId="2" borderId="7" xfId="6" applyFont="1" applyFill="1" applyBorder="1" applyAlignment="1">
      <alignment horizontal="center" vertical="center" wrapText="1"/>
    </xf>
    <xf numFmtId="0" fontId="6" fillId="2" borderId="9" xfId="6" applyFill="1" applyBorder="1" applyAlignment="1">
      <alignment horizontal="center" vertical="center" wrapText="1"/>
    </xf>
    <xf numFmtId="0" fontId="6" fillId="2" borderId="10" xfId="6" applyFill="1" applyBorder="1" applyAlignment="1">
      <alignment horizontal="center" vertical="center" wrapText="1"/>
    </xf>
    <xf numFmtId="0" fontId="0" fillId="0" borderId="0" xfId="6" applyFont="1" applyFill="1" applyBorder="1" applyAlignment="1" applyProtection="1">
      <alignment horizontal="left" vertical="center" wrapText="1"/>
      <protection locked="0"/>
    </xf>
    <xf numFmtId="0" fontId="6" fillId="0" borderId="0" xfId="6" applyFont="1" applyFill="1" applyBorder="1"/>
    <xf numFmtId="0" fontId="5" fillId="0" borderId="0" xfId="6" applyFont="1" applyFill="1" applyBorder="1" applyAlignment="1">
      <alignment vertical="center"/>
    </xf>
    <xf numFmtId="0" fontId="6" fillId="0" borderId="0" xfId="6" applyFont="1"/>
    <xf numFmtId="0" fontId="5" fillId="0" borderId="0" xfId="6" applyFont="1" applyFill="1" applyBorder="1" applyAlignment="1">
      <alignment vertical="center" shrinkToFit="1"/>
    </xf>
    <xf numFmtId="0" fontId="6" fillId="0" borderId="0" xfId="6" applyFill="1" applyBorder="1"/>
    <xf numFmtId="0" fontId="5" fillId="0" borderId="0" xfId="6" applyFont="1" applyFill="1" applyBorder="1" applyAlignment="1">
      <alignment vertical="center" wrapText="1"/>
    </xf>
    <xf numFmtId="0" fontId="6" fillId="0" borderId="0" xfId="6" applyFill="1"/>
    <xf numFmtId="0" fontId="5" fillId="0" borderId="0" xfId="6" applyFont="1" applyFill="1" applyAlignment="1">
      <alignment vertical="center"/>
    </xf>
    <xf numFmtId="0" fontId="5" fillId="0" borderId="0" xfId="6" applyFont="1" applyFill="1" applyAlignment="1">
      <alignment wrapText="1" readingOrder="1"/>
    </xf>
    <xf numFmtId="0" fontId="0" fillId="0" borderId="4" xfId="6" applyFont="1" applyFill="1" applyBorder="1" applyAlignment="1" applyProtection="1">
      <alignment horizontal="left" vertical="center" wrapText="1"/>
      <protection locked="0"/>
    </xf>
    <xf numFmtId="0" fontId="8" fillId="3" borderId="4" xfId="6" applyFont="1" applyFill="1" applyBorder="1" applyAlignment="1" applyProtection="1">
      <alignment horizontal="left" vertical="center" wrapText="1" shrinkToFit="1"/>
      <protection locked="0"/>
    </xf>
    <xf numFmtId="0" fontId="8" fillId="3" borderId="4" xfId="6" applyFont="1" applyFill="1" applyBorder="1" applyAlignment="1" applyProtection="1">
      <alignment horizontal="left" vertical="center" shrinkToFit="1"/>
      <protection locked="0"/>
    </xf>
    <xf numFmtId="0" fontId="9" fillId="3" borderId="4" xfId="6" applyFont="1" applyFill="1" applyBorder="1" applyAlignment="1" applyProtection="1">
      <alignment horizontal="left" vertical="center" wrapText="1"/>
      <protection locked="0"/>
    </xf>
    <xf numFmtId="0" fontId="10" fillId="3" borderId="4" xfId="6" applyFont="1" applyFill="1" applyBorder="1" applyAlignment="1">
      <alignment horizontal="left" vertical="center" wrapText="1" shrinkToFit="1"/>
    </xf>
    <xf numFmtId="0" fontId="10" fillId="3" borderId="4" xfId="6" applyFont="1" applyFill="1" applyBorder="1" applyAlignment="1">
      <alignment horizontal="left" vertical="center" shrinkToFit="1"/>
    </xf>
    <xf numFmtId="0" fontId="0" fillId="0" borderId="0" xfId="6" applyFont="1" applyFill="1" applyBorder="1" applyAlignment="1" applyProtection="1">
      <alignment horizontal="left" vertical="center" wrapText="1"/>
      <protection locked="0"/>
    </xf>
    <xf numFmtId="0" fontId="0" fillId="0" borderId="0" xfId="6" applyFont="1" applyFill="1" applyBorder="1" applyAlignment="1">
      <alignment horizontal="left" vertical="center" wrapText="1"/>
    </xf>
    <xf numFmtId="0" fontId="6" fillId="0" borderId="0" xfId="6" applyFont="1" applyFill="1" applyBorder="1" applyAlignment="1">
      <alignment horizontal="left" vertical="center" wrapText="1"/>
    </xf>
    <xf numFmtId="0" fontId="6" fillId="3" borderId="4" xfId="6" applyNumberFormat="1" applyFont="1" applyFill="1" applyBorder="1" applyAlignment="1" applyProtection="1">
      <alignment vertical="center" shrinkToFit="1"/>
      <protection locked="0"/>
    </xf>
    <xf numFmtId="179" fontId="6" fillId="3" borderId="4" xfId="6" applyNumberFormat="1" applyFont="1" applyFill="1" applyBorder="1" applyAlignment="1">
      <alignment vertical="center" shrinkToFit="1"/>
    </xf>
    <xf numFmtId="179" fontId="6" fillId="3" borderId="4" xfId="6" applyNumberFormat="1" applyFont="1" applyFill="1" applyBorder="1" applyAlignment="1" applyProtection="1">
      <alignment vertical="center" shrinkToFit="1"/>
      <protection locked="0"/>
    </xf>
    <xf numFmtId="180" fontId="6" fillId="3" borderId="4" xfId="6" applyNumberFormat="1" applyFont="1" applyFill="1" applyBorder="1" applyAlignment="1" applyProtection="1">
      <alignment vertical="center" shrinkToFit="1"/>
      <protection locked="0"/>
    </xf>
    <xf numFmtId="179" fontId="6" fillId="0" borderId="4" xfId="6" applyNumberFormat="1" applyFont="1" applyFill="1" applyBorder="1" applyAlignment="1" applyProtection="1">
      <alignment vertical="center" shrinkToFit="1"/>
      <protection locked="0"/>
    </xf>
    <xf numFmtId="180" fontId="6" fillId="0" borderId="4" xfId="6" applyNumberFormat="1" applyFont="1" applyFill="1" applyBorder="1" applyAlignment="1" applyProtection="1">
      <alignment vertical="center" shrinkToFit="1"/>
      <protection locked="0"/>
    </xf>
    <xf numFmtId="0" fontId="6" fillId="0" borderId="4" xfId="6" applyFont="1" applyFill="1" applyBorder="1" applyAlignment="1" applyProtection="1">
      <alignment horizontal="center" vertical="center" shrinkToFit="1"/>
      <protection locked="0"/>
    </xf>
    <xf numFmtId="0" fontId="6" fillId="3" borderId="4" xfId="6" applyFont="1" applyFill="1" applyBorder="1" applyAlignment="1" applyProtection="1">
      <alignment horizontal="center" vertical="center" shrinkToFit="1"/>
      <protection locked="0"/>
    </xf>
    <xf numFmtId="180" fontId="6" fillId="3" borderId="4" xfId="6" applyNumberFormat="1" applyFont="1" applyFill="1" applyBorder="1" applyAlignment="1">
      <alignment horizontal="center" vertical="center" shrinkToFit="1"/>
    </xf>
    <xf numFmtId="0" fontId="6" fillId="3" borderId="4" xfId="6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6" applyNumberFormat="1" applyFont="1" applyFill="1" applyBorder="1" applyAlignment="1" applyProtection="1">
      <alignment horizontal="center" vertical="center" shrinkToFit="1"/>
      <protection locked="0"/>
    </xf>
    <xf numFmtId="0" fontId="6" fillId="0" borderId="4" xfId="6" applyNumberFormat="1" applyFont="1" applyFill="1" applyBorder="1" applyAlignment="1" applyProtection="1">
      <alignment vertical="center" shrinkToFit="1"/>
      <protection locked="0"/>
    </xf>
    <xf numFmtId="179" fontId="6" fillId="0" borderId="4" xfId="6" applyNumberFormat="1" applyFont="1" applyFill="1" applyBorder="1" applyAlignment="1">
      <alignment vertical="center" shrinkToFit="1"/>
    </xf>
    <xf numFmtId="180" fontId="6" fillId="0" borderId="4" xfId="6" applyNumberFormat="1" applyFont="1" applyFill="1" applyBorder="1" applyAlignment="1">
      <alignment horizontal="center" vertical="center" shrinkToFit="1"/>
    </xf>
    <xf numFmtId="178" fontId="8" fillId="2" borderId="4" xfId="6" applyNumberFormat="1" applyFont="1" applyFill="1" applyBorder="1" applyAlignment="1">
      <alignment horizontal="center" vertical="center" shrinkToFit="1"/>
    </xf>
    <xf numFmtId="0" fontId="10" fillId="2" borderId="14" xfId="6" applyFont="1" applyFill="1" applyBorder="1" applyAlignment="1">
      <alignment horizontal="center" vertical="center" shrinkToFit="1"/>
    </xf>
    <xf numFmtId="178" fontId="8" fillId="2" borderId="4" xfId="6" applyNumberFormat="1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 wrapText="1"/>
    </xf>
    <xf numFmtId="0" fontId="8" fillId="2" borderId="5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top" wrapText="1"/>
    </xf>
    <xf numFmtId="0" fontId="8" fillId="2" borderId="2" xfId="6" applyFont="1" applyFill="1" applyBorder="1" applyAlignment="1">
      <alignment horizontal="center" vertical="top" wrapText="1"/>
    </xf>
    <xf numFmtId="0" fontId="8" fillId="2" borderId="3" xfId="6" applyFont="1" applyFill="1" applyBorder="1" applyAlignment="1">
      <alignment horizontal="center" vertical="top" wrapText="1"/>
    </xf>
    <xf numFmtId="0" fontId="8" fillId="2" borderId="6" xfId="6" applyFont="1" applyFill="1" applyBorder="1" applyAlignment="1">
      <alignment horizontal="center" vertical="top" wrapText="1"/>
    </xf>
    <xf numFmtId="0" fontId="8" fillId="2" borderId="0" xfId="6" applyFont="1" applyFill="1" applyBorder="1" applyAlignment="1">
      <alignment horizontal="center" vertical="top" wrapText="1"/>
    </xf>
    <xf numFmtId="0" fontId="8" fillId="2" borderId="8" xfId="6" applyFont="1" applyFill="1" applyBorder="1" applyAlignment="1">
      <alignment horizontal="center" vertical="top" wrapText="1"/>
    </xf>
    <xf numFmtId="0" fontId="8" fillId="2" borderId="1" xfId="6" applyFont="1" applyFill="1" applyBorder="1" applyAlignment="1">
      <alignment horizontal="center" vertical="top"/>
    </xf>
    <xf numFmtId="0" fontId="8" fillId="2" borderId="2" xfId="6" applyFont="1" applyFill="1" applyBorder="1" applyAlignment="1">
      <alignment horizontal="center" vertical="top"/>
    </xf>
    <xf numFmtId="0" fontId="8" fillId="2" borderId="3" xfId="6" applyFont="1" applyFill="1" applyBorder="1" applyAlignment="1">
      <alignment horizontal="center" vertical="top"/>
    </xf>
    <xf numFmtId="0" fontId="8" fillId="2" borderId="6" xfId="6" applyFont="1" applyFill="1" applyBorder="1" applyAlignment="1">
      <alignment horizontal="center" vertical="top"/>
    </xf>
    <xf numFmtId="0" fontId="8" fillId="2" borderId="0" xfId="6" applyFont="1" applyFill="1" applyBorder="1" applyAlignment="1">
      <alignment horizontal="center" vertical="top"/>
    </xf>
    <xf numFmtId="0" fontId="8" fillId="2" borderId="8" xfId="6" applyFont="1" applyFill="1" applyBorder="1" applyAlignment="1">
      <alignment horizontal="center" vertical="top"/>
    </xf>
    <xf numFmtId="0" fontId="8" fillId="2" borderId="4" xfId="6" applyFont="1" applyFill="1" applyBorder="1" applyAlignment="1">
      <alignment horizontal="center" vertical="top" wrapText="1"/>
    </xf>
    <xf numFmtId="0" fontId="8" fillId="2" borderId="5" xfId="6" applyFont="1" applyFill="1" applyBorder="1" applyAlignment="1">
      <alignment horizontal="center" vertical="top" wrapText="1"/>
    </xf>
    <xf numFmtId="0" fontId="0" fillId="2" borderId="4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8" fillId="2" borderId="3" xfId="6" applyFont="1" applyFill="1" applyBorder="1" applyAlignment="1">
      <alignment horizontal="center" vertical="center" wrapText="1"/>
    </xf>
    <xf numFmtId="0" fontId="8" fillId="2" borderId="6" xfId="6" applyFont="1" applyFill="1" applyBorder="1" applyAlignment="1">
      <alignment horizontal="center" vertical="center" wrapText="1"/>
    </xf>
    <xf numFmtId="0" fontId="8" fillId="2" borderId="0" xfId="6" applyFont="1" applyFill="1" applyBorder="1" applyAlignment="1">
      <alignment horizontal="center" vertical="center" wrapText="1"/>
    </xf>
    <xf numFmtId="0" fontId="8" fillId="2" borderId="8" xfId="6" applyFont="1" applyFill="1" applyBorder="1" applyAlignment="1">
      <alignment horizontal="center" vertical="center" wrapText="1"/>
    </xf>
    <xf numFmtId="0" fontId="8" fillId="2" borderId="12" xfId="6" applyFont="1" applyFill="1" applyBorder="1" applyAlignment="1">
      <alignment horizontal="center" vertical="center"/>
    </xf>
    <xf numFmtId="0" fontId="8" fillId="2" borderId="11" xfId="6" applyFont="1" applyFill="1" applyBorder="1" applyAlignment="1">
      <alignment horizontal="center" vertical="center"/>
    </xf>
    <xf numFmtId="0" fontId="8" fillId="2" borderId="13" xfId="6" applyFont="1" applyFill="1" applyBorder="1" applyAlignment="1">
      <alignment horizontal="center" vertical="center"/>
    </xf>
    <xf numFmtId="0" fontId="9" fillId="2" borderId="4" xfId="6" applyFont="1" applyFill="1" applyBorder="1" applyAlignment="1">
      <alignment horizontal="center" vertical="center" wrapText="1"/>
    </xf>
    <xf numFmtId="0" fontId="9" fillId="2" borderId="5" xfId="6" applyFont="1" applyFill="1" applyBorder="1" applyAlignment="1">
      <alignment horizontal="center" vertical="center" wrapText="1"/>
    </xf>
    <xf numFmtId="0" fontId="10" fillId="2" borderId="14" xfId="6" applyFont="1" applyFill="1" applyBorder="1" applyAlignment="1">
      <alignment horizontal="center" vertical="center" wrapText="1"/>
    </xf>
    <xf numFmtId="0" fontId="6" fillId="2" borderId="14" xfId="6" applyFont="1" applyFill="1" applyBorder="1" applyAlignment="1">
      <alignment horizontal="center" vertical="center" wrapText="1"/>
    </xf>
  </cellXfs>
  <cellStyles count="7">
    <cellStyle name="桁区切り 2" xfId="1"/>
    <cellStyle name="桁区切り 3" xfId="2"/>
    <cellStyle name="標準" xfId="0" builtinId="0"/>
    <cellStyle name="標準 2" xfId="3"/>
    <cellStyle name="標準 2 2" xfId="6"/>
    <cellStyle name="標準 3" xfId="5"/>
    <cellStyle name="未定義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0</xdr:colOff>
      <xdr:row>8</xdr:row>
      <xdr:rowOff>0</xdr:rowOff>
    </xdr:from>
    <xdr:to>
      <xdr:col>55</xdr:col>
      <xdr:colOff>57150</xdr:colOff>
      <xdr:row>9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772650" y="21240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9</xdr:row>
      <xdr:rowOff>0</xdr:rowOff>
    </xdr:from>
    <xdr:to>
      <xdr:col>55</xdr:col>
      <xdr:colOff>57150</xdr:colOff>
      <xdr:row>9</xdr:row>
      <xdr:rowOff>190500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9772650" y="23526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11</xdr:row>
      <xdr:rowOff>0</xdr:rowOff>
    </xdr:from>
    <xdr:to>
      <xdr:col>55</xdr:col>
      <xdr:colOff>57150</xdr:colOff>
      <xdr:row>11</xdr:row>
      <xdr:rowOff>190500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9772650" y="292417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8</xdr:row>
      <xdr:rowOff>0</xdr:rowOff>
    </xdr:from>
    <xdr:to>
      <xdr:col>56</xdr:col>
      <xdr:colOff>95250</xdr:colOff>
      <xdr:row>9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963150" y="2124075"/>
          <a:ext cx="95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9</xdr:row>
      <xdr:rowOff>0</xdr:rowOff>
    </xdr:from>
    <xdr:to>
      <xdr:col>56</xdr:col>
      <xdr:colOff>95250</xdr:colOff>
      <xdr:row>9</xdr:row>
      <xdr:rowOff>190500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963150" y="23526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56</xdr:col>
      <xdr:colOff>0</xdr:colOff>
      <xdr:row>11</xdr:row>
      <xdr:rowOff>0</xdr:rowOff>
    </xdr:from>
    <xdr:to>
      <xdr:col>56</xdr:col>
      <xdr:colOff>95250</xdr:colOff>
      <xdr:row>11</xdr:row>
      <xdr:rowOff>190500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963150" y="2924175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1</xdr:row>
      <xdr:rowOff>0</xdr:rowOff>
    </xdr:from>
    <xdr:to>
      <xdr:col>72</xdr:col>
      <xdr:colOff>95250</xdr:colOff>
      <xdr:row>2</xdr:row>
      <xdr:rowOff>19050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16592550" y="1905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1</xdr:row>
      <xdr:rowOff>0</xdr:rowOff>
    </xdr:from>
    <xdr:to>
      <xdr:col>72</xdr:col>
      <xdr:colOff>95250</xdr:colOff>
      <xdr:row>1</xdr:row>
      <xdr:rowOff>190500</xdr:rowOff>
    </xdr:to>
    <xdr:sp macro="" textlink="">
      <xdr:nvSpPr>
        <xdr:cNvPr id="9" name="Text Box 5"/>
        <xdr:cNvSpPr txBox="1">
          <a:spLocks noChangeArrowheads="1"/>
        </xdr:cNvSpPr>
      </xdr:nvSpPr>
      <xdr:spPr bwMode="auto">
        <a:xfrm>
          <a:off x="16592550" y="1905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1</xdr:row>
      <xdr:rowOff>0</xdr:rowOff>
    </xdr:from>
    <xdr:to>
      <xdr:col>72</xdr:col>
      <xdr:colOff>95250</xdr:colOff>
      <xdr:row>1</xdr:row>
      <xdr:rowOff>190500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16592550" y="1905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72</xdr:col>
      <xdr:colOff>0</xdr:colOff>
      <xdr:row>1</xdr:row>
      <xdr:rowOff>0</xdr:rowOff>
    </xdr:from>
    <xdr:to>
      <xdr:col>72</xdr:col>
      <xdr:colOff>95250</xdr:colOff>
      <xdr:row>1</xdr:row>
      <xdr:rowOff>190500</xdr:rowOff>
    </xdr:to>
    <xdr:sp macro="" textlink="">
      <xdr:nvSpPr>
        <xdr:cNvPr id="11" name="Text Box 7"/>
        <xdr:cNvSpPr txBox="1">
          <a:spLocks noChangeArrowheads="1"/>
        </xdr:cNvSpPr>
      </xdr:nvSpPr>
      <xdr:spPr bwMode="auto">
        <a:xfrm>
          <a:off x="16592550" y="190500"/>
          <a:ext cx="952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66675</xdr:colOff>
      <xdr:row>8</xdr:row>
      <xdr:rowOff>0</xdr:rowOff>
    </xdr:from>
    <xdr:to>
      <xdr:col>17</xdr:col>
      <xdr:colOff>114300</xdr:colOff>
      <xdr:row>9</xdr:row>
      <xdr:rowOff>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3143250" y="2124075"/>
          <a:ext cx="476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9810248\&#22303;&#22320;&#65297;&#29677;&#20849;&#26377;&#12501;&#12457;&#12523;&#12480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  <sheetName val="整理番号表"/>
      <sheetName val="整理番号表（融資主体型補助事業）"/>
      <sheetName val="非表示マスタ"/>
      <sheetName val="コンボボックス用シート"/>
      <sheetName val="リスト（取組）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"/>
  <sheetViews>
    <sheetView tabSelected="1" view="pageBreakPreview" zoomScaleNormal="75" zoomScaleSheetLayoutView="100" workbookViewId="0">
      <selection activeCell="AK23" sqref="AK23"/>
    </sheetView>
  </sheetViews>
  <sheetFormatPr defaultColWidth="9" defaultRowHeight="13.5"/>
  <cols>
    <col min="1" max="54" width="2.375" style="5" customWidth="1"/>
    <col min="55" max="55" width="0.625" style="5" customWidth="1"/>
    <col min="56" max="64" width="1.875" style="5" customWidth="1"/>
    <col min="65" max="16384" width="9" style="5"/>
  </cols>
  <sheetData>
    <row r="1" spans="1:55" ht="1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s="10" customFormat="1" ht="17.25" customHeight="1">
      <c r="A2" s="6"/>
      <c r="B2" s="7"/>
      <c r="C2" s="6"/>
      <c r="D2" s="6"/>
      <c r="E2" s="6"/>
      <c r="F2" s="6"/>
      <c r="G2" s="6"/>
      <c r="H2" s="6"/>
      <c r="I2" s="6"/>
      <c r="J2" s="8"/>
      <c r="K2" s="8"/>
      <c r="L2" s="8"/>
      <c r="M2" s="8"/>
      <c r="N2" s="8"/>
      <c r="O2" s="8"/>
      <c r="P2" s="8"/>
      <c r="Q2" s="8"/>
      <c r="R2" s="9"/>
      <c r="S2" s="8"/>
      <c r="T2" s="8"/>
      <c r="U2" s="8"/>
      <c r="V2" s="8"/>
      <c r="W2" s="8"/>
      <c r="X2" s="8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5" s="10" customFormat="1" ht="21" customHeight="1">
      <c r="A3" s="6"/>
      <c r="B3" s="11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</row>
    <row r="4" spans="1:55" s="10" customFormat="1" ht="18" customHeight="1">
      <c r="A4" s="6"/>
      <c r="B4" s="77" t="s">
        <v>1</v>
      </c>
      <c r="C4" s="78"/>
      <c r="D4" s="78"/>
      <c r="E4" s="78"/>
      <c r="F4" s="78"/>
      <c r="G4" s="78"/>
      <c r="H4" s="79" t="s">
        <v>2</v>
      </c>
      <c r="I4" s="80"/>
      <c r="J4" s="80"/>
      <c r="K4" s="81"/>
      <c r="L4" s="62" t="s">
        <v>3</v>
      </c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85" t="s">
        <v>4</v>
      </c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7"/>
      <c r="AR4" s="79" t="s">
        <v>5</v>
      </c>
      <c r="AS4" s="80"/>
      <c r="AT4" s="80"/>
      <c r="AU4" s="81"/>
      <c r="AV4" s="60" t="s">
        <v>6</v>
      </c>
      <c r="AW4" s="60"/>
      <c r="AX4" s="60"/>
      <c r="AY4" s="60" t="s">
        <v>7</v>
      </c>
      <c r="AZ4" s="60"/>
      <c r="BA4" s="60"/>
      <c r="BB4" s="6"/>
    </row>
    <row r="5" spans="1:55" s="10" customFormat="1" ht="18" customHeight="1">
      <c r="A5" s="6"/>
      <c r="B5" s="78"/>
      <c r="C5" s="78"/>
      <c r="D5" s="78"/>
      <c r="E5" s="78"/>
      <c r="F5" s="78"/>
      <c r="G5" s="78"/>
      <c r="H5" s="82"/>
      <c r="I5" s="83"/>
      <c r="J5" s="83"/>
      <c r="K5" s="84"/>
      <c r="L5" s="62" t="s">
        <v>8</v>
      </c>
      <c r="M5" s="62"/>
      <c r="N5" s="62"/>
      <c r="O5" s="62"/>
      <c r="P5" s="62"/>
      <c r="Q5" s="62"/>
      <c r="R5" s="62"/>
      <c r="S5" s="62"/>
      <c r="T5" s="62"/>
      <c r="U5" s="63" t="s">
        <v>9</v>
      </c>
      <c r="V5" s="64"/>
      <c r="W5" s="64"/>
      <c r="X5" s="64"/>
      <c r="Y5" s="65"/>
      <c r="Z5" s="69" t="s">
        <v>10</v>
      </c>
      <c r="AA5" s="70"/>
      <c r="AB5" s="70"/>
      <c r="AC5" s="70"/>
      <c r="AD5" s="70"/>
      <c r="AE5" s="71"/>
      <c r="AF5" s="63" t="s">
        <v>11</v>
      </c>
      <c r="AG5" s="64"/>
      <c r="AH5" s="65"/>
      <c r="AI5" s="75" t="s">
        <v>12</v>
      </c>
      <c r="AJ5" s="75"/>
      <c r="AK5" s="75"/>
      <c r="AL5" s="63" t="s">
        <v>13</v>
      </c>
      <c r="AM5" s="64"/>
      <c r="AN5" s="65"/>
      <c r="AO5" s="63" t="s">
        <v>14</v>
      </c>
      <c r="AP5" s="64"/>
      <c r="AQ5" s="65"/>
      <c r="AR5" s="82"/>
      <c r="AS5" s="83"/>
      <c r="AT5" s="83"/>
      <c r="AU5" s="84"/>
      <c r="AV5" s="60"/>
      <c r="AW5" s="60"/>
      <c r="AX5" s="60"/>
      <c r="AY5" s="60"/>
      <c r="AZ5" s="60"/>
      <c r="BA5" s="60"/>
      <c r="BB5" s="6"/>
    </row>
    <row r="6" spans="1:55" s="10" customFormat="1" ht="39.75" customHeight="1">
      <c r="A6" s="6"/>
      <c r="B6" s="78"/>
      <c r="C6" s="78"/>
      <c r="D6" s="78"/>
      <c r="E6" s="78"/>
      <c r="F6" s="78"/>
      <c r="G6" s="78"/>
      <c r="H6" s="82"/>
      <c r="I6" s="83"/>
      <c r="J6" s="83"/>
      <c r="K6" s="84"/>
      <c r="L6" s="75" t="s">
        <v>15</v>
      </c>
      <c r="M6" s="75"/>
      <c r="N6" s="75"/>
      <c r="O6" s="75" t="s">
        <v>16</v>
      </c>
      <c r="P6" s="75"/>
      <c r="Q6" s="75"/>
      <c r="R6" s="88" t="s">
        <v>17</v>
      </c>
      <c r="S6" s="88"/>
      <c r="T6" s="88"/>
      <c r="U6" s="66"/>
      <c r="V6" s="67"/>
      <c r="W6" s="67"/>
      <c r="X6" s="67"/>
      <c r="Y6" s="68"/>
      <c r="Z6" s="72"/>
      <c r="AA6" s="73"/>
      <c r="AB6" s="73"/>
      <c r="AC6" s="73"/>
      <c r="AD6" s="73"/>
      <c r="AE6" s="74"/>
      <c r="AF6" s="66"/>
      <c r="AG6" s="67"/>
      <c r="AH6" s="68"/>
      <c r="AI6" s="75"/>
      <c r="AJ6" s="75"/>
      <c r="AK6" s="75"/>
      <c r="AL6" s="66"/>
      <c r="AM6" s="67"/>
      <c r="AN6" s="68"/>
      <c r="AO6" s="66"/>
      <c r="AP6" s="67"/>
      <c r="AQ6" s="68"/>
      <c r="AR6" s="82"/>
      <c r="AS6" s="83"/>
      <c r="AT6" s="83"/>
      <c r="AU6" s="84"/>
      <c r="AV6" s="60"/>
      <c r="AW6" s="60"/>
      <c r="AX6" s="60"/>
      <c r="AY6" s="60"/>
      <c r="AZ6" s="60"/>
      <c r="BA6" s="60"/>
      <c r="BB6" s="6"/>
    </row>
    <row r="7" spans="1:55" s="10" customFormat="1" ht="12.75" customHeight="1">
      <c r="A7" s="6"/>
      <c r="B7" s="78"/>
      <c r="C7" s="78"/>
      <c r="D7" s="78"/>
      <c r="E7" s="78"/>
      <c r="F7" s="78"/>
      <c r="G7" s="78"/>
      <c r="H7" s="82"/>
      <c r="I7" s="83"/>
      <c r="J7" s="83"/>
      <c r="K7" s="84"/>
      <c r="L7" s="75"/>
      <c r="M7" s="75"/>
      <c r="N7" s="75"/>
      <c r="O7" s="76"/>
      <c r="P7" s="76"/>
      <c r="Q7" s="76"/>
      <c r="R7" s="89"/>
      <c r="S7" s="89"/>
      <c r="T7" s="89"/>
      <c r="U7" s="66"/>
      <c r="V7" s="67"/>
      <c r="W7" s="67"/>
      <c r="X7" s="67"/>
      <c r="Y7" s="68"/>
      <c r="Z7" s="72"/>
      <c r="AA7" s="73"/>
      <c r="AB7" s="73"/>
      <c r="AC7" s="73"/>
      <c r="AD7" s="73"/>
      <c r="AE7" s="74"/>
      <c r="AF7" s="66"/>
      <c r="AG7" s="67"/>
      <c r="AH7" s="68"/>
      <c r="AI7" s="76"/>
      <c r="AJ7" s="76"/>
      <c r="AK7" s="76"/>
      <c r="AL7" s="66"/>
      <c r="AM7" s="67"/>
      <c r="AN7" s="68"/>
      <c r="AO7" s="66"/>
      <c r="AP7" s="67"/>
      <c r="AQ7" s="68"/>
      <c r="AR7" s="82"/>
      <c r="AS7" s="83"/>
      <c r="AT7" s="83"/>
      <c r="AU7" s="84"/>
      <c r="AV7" s="61"/>
      <c r="AW7" s="61"/>
      <c r="AX7" s="61"/>
      <c r="AY7" s="61"/>
      <c r="AZ7" s="61"/>
      <c r="BA7" s="61"/>
      <c r="BB7" s="6"/>
    </row>
    <row r="8" spans="1:55" s="10" customFormat="1" ht="25.5" customHeight="1">
      <c r="A8" s="6"/>
      <c r="B8" s="78"/>
      <c r="C8" s="78"/>
      <c r="D8" s="78"/>
      <c r="E8" s="78"/>
      <c r="F8" s="78"/>
      <c r="G8" s="78"/>
      <c r="H8" s="12"/>
      <c r="I8" s="13"/>
      <c r="J8" s="13"/>
      <c r="K8" s="14"/>
      <c r="L8" s="75"/>
      <c r="M8" s="75"/>
      <c r="N8" s="75"/>
      <c r="O8" s="15"/>
      <c r="P8" s="16"/>
      <c r="Q8" s="17"/>
      <c r="R8" s="90" t="s">
        <v>18</v>
      </c>
      <c r="S8" s="91"/>
      <c r="T8" s="91"/>
      <c r="U8" s="90" t="s">
        <v>19</v>
      </c>
      <c r="V8" s="90"/>
      <c r="W8" s="90"/>
      <c r="X8" s="90"/>
      <c r="Y8" s="90"/>
      <c r="Z8" s="18"/>
      <c r="AA8" s="19"/>
      <c r="AB8" s="19"/>
      <c r="AC8" s="19"/>
      <c r="AD8" s="19"/>
      <c r="AE8" s="20"/>
      <c r="AF8" s="21"/>
      <c r="AG8" s="13"/>
      <c r="AH8" s="14"/>
      <c r="AI8" s="12"/>
      <c r="AJ8" s="22"/>
      <c r="AK8" s="23"/>
      <c r="AL8" s="90" t="s">
        <v>20</v>
      </c>
      <c r="AM8" s="90"/>
      <c r="AN8" s="90"/>
      <c r="AO8" s="21"/>
      <c r="AP8" s="13"/>
      <c r="AQ8" s="14"/>
      <c r="AR8" s="58" t="s">
        <v>21</v>
      </c>
      <c r="AS8" s="58"/>
      <c r="AT8" s="58"/>
      <c r="AU8" s="58"/>
      <c r="AV8" s="21"/>
      <c r="AW8" s="13"/>
      <c r="AX8" s="14"/>
      <c r="AY8" s="21"/>
      <c r="AZ8" s="13"/>
      <c r="BA8" s="14"/>
      <c r="BB8" s="6"/>
    </row>
    <row r="9" spans="1:55" s="10" customFormat="1" ht="18" customHeight="1">
      <c r="A9" s="6"/>
      <c r="B9" s="78"/>
      <c r="C9" s="78"/>
      <c r="D9" s="78"/>
      <c r="E9" s="78"/>
      <c r="F9" s="78"/>
      <c r="G9" s="78"/>
      <c r="H9" s="57" t="s">
        <v>22</v>
      </c>
      <c r="I9" s="57"/>
      <c r="J9" s="57"/>
      <c r="K9" s="57"/>
      <c r="L9" s="57" t="s">
        <v>23</v>
      </c>
      <c r="M9" s="57"/>
      <c r="N9" s="57"/>
      <c r="O9" s="57" t="s">
        <v>24</v>
      </c>
      <c r="P9" s="57"/>
      <c r="Q9" s="57"/>
      <c r="R9" s="57" t="s">
        <v>23</v>
      </c>
      <c r="S9" s="57"/>
      <c r="T9" s="57"/>
      <c r="U9" s="57" t="s">
        <v>25</v>
      </c>
      <c r="V9" s="57"/>
      <c r="W9" s="57"/>
      <c r="X9" s="57"/>
      <c r="Y9" s="57"/>
      <c r="Z9" s="59" t="s">
        <v>26</v>
      </c>
      <c r="AA9" s="59"/>
      <c r="AB9" s="59"/>
      <c r="AC9" s="59"/>
      <c r="AD9" s="59"/>
      <c r="AE9" s="59"/>
      <c r="AF9" s="57" t="s">
        <v>27</v>
      </c>
      <c r="AG9" s="57"/>
      <c r="AH9" s="57"/>
      <c r="AI9" s="57" t="s">
        <v>28</v>
      </c>
      <c r="AJ9" s="57"/>
      <c r="AK9" s="57"/>
      <c r="AL9" s="57" t="s">
        <v>27</v>
      </c>
      <c r="AM9" s="57"/>
      <c r="AN9" s="57"/>
      <c r="AO9" s="57" t="s">
        <v>29</v>
      </c>
      <c r="AP9" s="57"/>
      <c r="AQ9" s="57"/>
      <c r="AR9" s="57" t="s">
        <v>31</v>
      </c>
      <c r="AS9" s="57"/>
      <c r="AT9" s="57"/>
      <c r="AU9" s="57"/>
      <c r="AV9" s="57" t="s">
        <v>30</v>
      </c>
      <c r="AW9" s="57"/>
      <c r="AX9" s="57"/>
      <c r="AY9" s="57" t="s">
        <v>32</v>
      </c>
      <c r="AZ9" s="57"/>
      <c r="BA9" s="57"/>
      <c r="BB9" s="6"/>
    </row>
    <row r="10" spans="1:55" s="10" customFormat="1" ht="22.5" customHeight="1">
      <c r="A10" s="6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54"/>
      <c r="M10" s="54"/>
      <c r="N10" s="54"/>
      <c r="O10" s="54"/>
      <c r="P10" s="54"/>
      <c r="Q10" s="54"/>
      <c r="R10" s="55">
        <f>L10*(O10/100)</f>
        <v>0</v>
      </c>
      <c r="S10" s="55"/>
      <c r="T10" s="55"/>
      <c r="U10" s="56">
        <f>IF(H10=0,0,(((10/H10)*60)*R10)/100)</f>
        <v>0</v>
      </c>
      <c r="V10" s="56"/>
      <c r="W10" s="56"/>
      <c r="X10" s="56"/>
      <c r="Y10" s="56"/>
      <c r="Z10" s="53"/>
      <c r="AA10" s="53"/>
      <c r="AB10" s="53"/>
      <c r="AC10" s="53"/>
      <c r="AD10" s="53"/>
      <c r="AE10" s="53"/>
      <c r="AF10" s="54"/>
      <c r="AG10" s="54"/>
      <c r="AH10" s="54"/>
      <c r="AI10" s="54"/>
      <c r="AJ10" s="54"/>
      <c r="AK10" s="54"/>
      <c r="AL10" s="55">
        <f>AF10*AI10/100</f>
        <v>0</v>
      </c>
      <c r="AM10" s="55"/>
      <c r="AN10" s="55"/>
      <c r="AO10" s="54"/>
      <c r="AP10" s="54"/>
      <c r="AQ10" s="54"/>
      <c r="AR10" s="55">
        <f>IF(AO10=0,0,U10*AL10/AO10)</f>
        <v>0</v>
      </c>
      <c r="AS10" s="55"/>
      <c r="AT10" s="55"/>
      <c r="AU10" s="55"/>
      <c r="AV10" s="47"/>
      <c r="AW10" s="47"/>
      <c r="AX10" s="47"/>
      <c r="AY10" s="48">
        <f>IF(AR10=0,0,AV10/AR10)</f>
        <v>0</v>
      </c>
      <c r="AZ10" s="48"/>
      <c r="BA10" s="48"/>
      <c r="BB10" s="6"/>
    </row>
    <row r="11" spans="1:55" s="10" customFormat="1" ht="22.5" customHeight="1">
      <c r="A11" s="6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54"/>
      <c r="M11" s="54"/>
      <c r="N11" s="54"/>
      <c r="O11" s="54"/>
      <c r="P11" s="54"/>
      <c r="Q11" s="54"/>
      <c r="R11" s="55">
        <f>L11*(O11/100)</f>
        <v>0</v>
      </c>
      <c r="S11" s="55"/>
      <c r="T11" s="55"/>
      <c r="U11" s="56">
        <f>IF(H11=0,0,(((10/H11)*60)*R11)/100)</f>
        <v>0</v>
      </c>
      <c r="V11" s="56"/>
      <c r="W11" s="56"/>
      <c r="X11" s="56"/>
      <c r="Y11" s="56"/>
      <c r="Z11" s="53"/>
      <c r="AA11" s="53"/>
      <c r="AB11" s="53"/>
      <c r="AC11" s="53"/>
      <c r="AD11" s="53"/>
      <c r="AE11" s="53"/>
      <c r="AF11" s="54"/>
      <c r="AG11" s="54"/>
      <c r="AH11" s="54"/>
      <c r="AI11" s="54"/>
      <c r="AJ11" s="54"/>
      <c r="AK11" s="54"/>
      <c r="AL11" s="55">
        <f>AF11*AI11/100</f>
        <v>0</v>
      </c>
      <c r="AM11" s="55"/>
      <c r="AN11" s="55"/>
      <c r="AO11" s="54"/>
      <c r="AP11" s="54"/>
      <c r="AQ11" s="54"/>
      <c r="AR11" s="55">
        <f>IF(AO11=0,0,U11*AL11/AO11)</f>
        <v>0</v>
      </c>
      <c r="AS11" s="55"/>
      <c r="AT11" s="55"/>
      <c r="AU11" s="55"/>
      <c r="AV11" s="47"/>
      <c r="AW11" s="47"/>
      <c r="AX11" s="47"/>
      <c r="AY11" s="48">
        <f>IF(AR11=0,0,AV11/AR11)</f>
        <v>0</v>
      </c>
      <c r="AZ11" s="48"/>
      <c r="BA11" s="48"/>
      <c r="BB11" s="6"/>
    </row>
    <row r="12" spans="1:55" s="10" customFormat="1" ht="22.5" customHeight="1">
      <c r="A12" s="6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54"/>
      <c r="M12" s="54"/>
      <c r="N12" s="54"/>
      <c r="O12" s="54"/>
      <c r="P12" s="54"/>
      <c r="Q12" s="54"/>
      <c r="R12" s="55">
        <f>L12*(O12/100)</f>
        <v>0</v>
      </c>
      <c r="S12" s="55"/>
      <c r="T12" s="55"/>
      <c r="U12" s="56">
        <f>IF(H12=0,0,(((10/H12)*60)*R12)/100)</f>
        <v>0</v>
      </c>
      <c r="V12" s="56"/>
      <c r="W12" s="56"/>
      <c r="X12" s="56"/>
      <c r="Y12" s="56"/>
      <c r="Z12" s="53"/>
      <c r="AA12" s="53"/>
      <c r="AB12" s="53"/>
      <c r="AC12" s="53"/>
      <c r="AD12" s="53"/>
      <c r="AE12" s="53"/>
      <c r="AF12" s="54"/>
      <c r="AG12" s="54"/>
      <c r="AH12" s="54"/>
      <c r="AI12" s="54"/>
      <c r="AJ12" s="54"/>
      <c r="AK12" s="54"/>
      <c r="AL12" s="55">
        <f>AF12*AI12/100</f>
        <v>0</v>
      </c>
      <c r="AM12" s="55"/>
      <c r="AN12" s="55"/>
      <c r="AO12" s="54"/>
      <c r="AP12" s="54"/>
      <c r="AQ12" s="54"/>
      <c r="AR12" s="55">
        <f>IF(AO12=0,0,U12*AL12/AO12)</f>
        <v>0</v>
      </c>
      <c r="AS12" s="55"/>
      <c r="AT12" s="55"/>
      <c r="AU12" s="55"/>
      <c r="AV12" s="47"/>
      <c r="AW12" s="47"/>
      <c r="AX12" s="47"/>
      <c r="AY12" s="48">
        <f>IF(AR12=0,0,AV12/AR12)</f>
        <v>0</v>
      </c>
      <c r="AZ12" s="48"/>
      <c r="BA12" s="48"/>
      <c r="BB12" s="6"/>
    </row>
    <row r="13" spans="1:55" s="10" customFormat="1" ht="22.5" customHeight="1">
      <c r="A13" s="6"/>
      <c r="B13" s="49"/>
      <c r="C13" s="49"/>
      <c r="D13" s="49"/>
      <c r="E13" s="49"/>
      <c r="F13" s="49"/>
      <c r="G13" s="49"/>
      <c r="H13" s="50"/>
      <c r="I13" s="50"/>
      <c r="J13" s="50"/>
      <c r="K13" s="50"/>
      <c r="L13" s="43"/>
      <c r="M13" s="43"/>
      <c r="N13" s="43"/>
      <c r="O13" s="43"/>
      <c r="P13" s="43"/>
      <c r="Q13" s="43"/>
      <c r="R13" s="44">
        <f>L13*(O13/100)</f>
        <v>0</v>
      </c>
      <c r="S13" s="44"/>
      <c r="T13" s="44"/>
      <c r="U13" s="51">
        <f>IF(H13=0,0,(((10/H13)*60)*R13)/100)</f>
        <v>0</v>
      </c>
      <c r="V13" s="51"/>
      <c r="W13" s="51"/>
      <c r="X13" s="51"/>
      <c r="Y13" s="51"/>
      <c r="Z13" s="52"/>
      <c r="AA13" s="52"/>
      <c r="AB13" s="52"/>
      <c r="AC13" s="52"/>
      <c r="AD13" s="52"/>
      <c r="AE13" s="52"/>
      <c r="AF13" s="43"/>
      <c r="AG13" s="43"/>
      <c r="AH13" s="43"/>
      <c r="AI13" s="43"/>
      <c r="AJ13" s="43"/>
      <c r="AK13" s="43"/>
      <c r="AL13" s="44">
        <f>AF13*AI13/100</f>
        <v>0</v>
      </c>
      <c r="AM13" s="44"/>
      <c r="AN13" s="44"/>
      <c r="AO13" s="43"/>
      <c r="AP13" s="43"/>
      <c r="AQ13" s="43"/>
      <c r="AR13" s="44">
        <f>IF(AO13=0,0,U13*AL13/AO13)</f>
        <v>0</v>
      </c>
      <c r="AS13" s="44"/>
      <c r="AT13" s="44"/>
      <c r="AU13" s="44"/>
      <c r="AV13" s="45"/>
      <c r="AW13" s="45"/>
      <c r="AX13" s="45"/>
      <c r="AY13" s="46">
        <f>IF(AR13=0,0,AV13/AR13)</f>
        <v>0</v>
      </c>
      <c r="AZ13" s="46"/>
      <c r="BA13" s="46"/>
      <c r="BB13" s="6"/>
    </row>
    <row r="14" spans="1:55" s="10" customFormat="1" ht="18" customHeight="1">
      <c r="A14" s="6"/>
      <c r="B14" s="34" t="s">
        <v>33</v>
      </c>
      <c r="C14" s="34"/>
      <c r="D14" s="34"/>
      <c r="E14" s="34"/>
      <c r="F14" s="34"/>
      <c r="G14" s="34"/>
      <c r="H14" s="35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7" t="s">
        <v>34</v>
      </c>
      <c r="X14" s="37"/>
      <c r="Y14" s="37"/>
      <c r="Z14" s="37"/>
      <c r="AA14" s="37"/>
      <c r="AB14" s="37"/>
      <c r="AC14" s="37"/>
      <c r="AD14" s="37"/>
      <c r="AE14" s="38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6"/>
    </row>
    <row r="15" spans="1:55" s="10" customFormat="1" ht="18" customHeight="1">
      <c r="A15" s="6"/>
      <c r="B15" s="34"/>
      <c r="C15" s="34"/>
      <c r="D15" s="34"/>
      <c r="E15" s="34"/>
      <c r="F15" s="34"/>
      <c r="G15" s="34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7"/>
      <c r="X15" s="37"/>
      <c r="Y15" s="37"/>
      <c r="Z15" s="37"/>
      <c r="AA15" s="37"/>
      <c r="AB15" s="37"/>
      <c r="AC15" s="37"/>
      <c r="AD15" s="37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6"/>
    </row>
    <row r="16" spans="1:55" s="10" customFormat="1" ht="27.75" customHeight="1">
      <c r="A16" s="6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24"/>
    </row>
    <row r="17" spans="1:54" s="10" customFormat="1" ht="26.25" customHeight="1">
      <c r="A17" s="6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6"/>
    </row>
    <row r="18" spans="1:54" s="27" customFormat="1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spans="1:54">
      <c r="A19" s="25"/>
      <c r="B19" s="26"/>
      <c r="C19" s="26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6"/>
      <c r="AJ19" s="26"/>
      <c r="AK19" s="26"/>
      <c r="AL19" s="26"/>
      <c r="AM19" s="26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spans="1:54">
      <c r="A20" s="29"/>
      <c r="B20" s="26"/>
      <c r="C20" s="26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26"/>
      <c r="AJ20" s="26"/>
      <c r="AK20" s="26"/>
      <c r="AL20" s="26"/>
      <c r="AM20" s="26"/>
      <c r="AN20" s="4"/>
      <c r="AO20" s="4"/>
      <c r="AP20" s="4"/>
      <c r="AQ20" s="4"/>
      <c r="AR20" s="4"/>
      <c r="AS20" s="4"/>
      <c r="AT20" s="4"/>
      <c r="AU20" s="4"/>
      <c r="AV20" s="3"/>
      <c r="AW20" s="3"/>
      <c r="AX20" s="3"/>
      <c r="AY20" s="3"/>
      <c r="AZ20" s="3"/>
      <c r="BA20" s="3"/>
      <c r="BB20" s="3"/>
    </row>
    <row r="21" spans="1:54">
      <c r="A21" s="29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4"/>
      <c r="AO21" s="4"/>
      <c r="AP21" s="4"/>
      <c r="AQ21" s="4"/>
      <c r="AR21" s="4"/>
      <c r="AS21" s="4"/>
      <c r="AT21" s="4"/>
      <c r="AU21" s="4"/>
      <c r="AV21" s="3"/>
      <c r="AW21" s="3"/>
      <c r="AX21" s="3"/>
      <c r="AY21" s="3"/>
      <c r="AZ21" s="3"/>
      <c r="BA21" s="3"/>
      <c r="BB21" s="3"/>
    </row>
    <row r="22" spans="1:54">
      <c r="A22" s="29"/>
      <c r="B22" s="26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>
      <c r="A23" s="29"/>
      <c r="B23" s="26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>
      <c r="A24" s="31"/>
      <c r="B24" s="32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</row>
    <row r="25" spans="1:5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</sheetData>
  <mergeCells count="96">
    <mergeCell ref="AY4:BA7"/>
    <mergeCell ref="L5:T5"/>
    <mergeCell ref="U5:Y7"/>
    <mergeCell ref="Z5:AE7"/>
    <mergeCell ref="AF5:AH7"/>
    <mergeCell ref="AI5:AK7"/>
    <mergeCell ref="AL5:AN7"/>
    <mergeCell ref="AO5:AQ7"/>
    <mergeCell ref="L6:N8"/>
    <mergeCell ref="O6:Q7"/>
    <mergeCell ref="L4:Y4"/>
    <mergeCell ref="Z4:AQ4"/>
    <mergeCell ref="AR4:AU7"/>
    <mergeCell ref="AV4:AX7"/>
    <mergeCell ref="R6:T7"/>
    <mergeCell ref="R8:T8"/>
    <mergeCell ref="AR8:AU8"/>
    <mergeCell ref="H9:K9"/>
    <mergeCell ref="L9:N9"/>
    <mergeCell ref="O9:Q9"/>
    <mergeCell ref="R9:T9"/>
    <mergeCell ref="U9:Y9"/>
    <mergeCell ref="Z9:AE9"/>
    <mergeCell ref="AF9:AH9"/>
    <mergeCell ref="AI9:AK9"/>
    <mergeCell ref="AL9:AN9"/>
    <mergeCell ref="U8:Y8"/>
    <mergeCell ref="AL8:AN8"/>
    <mergeCell ref="AY9:BA9"/>
    <mergeCell ref="B10:G10"/>
    <mergeCell ref="H10:K10"/>
    <mergeCell ref="L10:N10"/>
    <mergeCell ref="O10:Q10"/>
    <mergeCell ref="R10:T10"/>
    <mergeCell ref="U10:Y10"/>
    <mergeCell ref="B4:G9"/>
    <mergeCell ref="H4:K7"/>
    <mergeCell ref="AO10:AQ10"/>
    <mergeCell ref="AR10:AU10"/>
    <mergeCell ref="AO9:AQ9"/>
    <mergeCell ref="AR9:AU9"/>
    <mergeCell ref="AV9:AX9"/>
    <mergeCell ref="AV11:AX11"/>
    <mergeCell ref="AY11:BA11"/>
    <mergeCell ref="AV10:AX10"/>
    <mergeCell ref="AY10:BA10"/>
    <mergeCell ref="B11:G11"/>
    <mergeCell ref="H11:K11"/>
    <mergeCell ref="L11:N11"/>
    <mergeCell ref="O11:Q11"/>
    <mergeCell ref="R11:T11"/>
    <mergeCell ref="U11:Y11"/>
    <mergeCell ref="Z11:AE11"/>
    <mergeCell ref="AF11:AH11"/>
    <mergeCell ref="Z10:AE10"/>
    <mergeCell ref="AF10:AH10"/>
    <mergeCell ref="AI10:AK10"/>
    <mergeCell ref="AL10:AN10"/>
    <mergeCell ref="U12:Y12"/>
    <mergeCell ref="AI11:AK11"/>
    <mergeCell ref="AL11:AN11"/>
    <mergeCell ref="AO11:AQ11"/>
    <mergeCell ref="AR11:AU11"/>
    <mergeCell ref="B12:G12"/>
    <mergeCell ref="H12:K12"/>
    <mergeCell ref="L12:N12"/>
    <mergeCell ref="O12:Q12"/>
    <mergeCell ref="R12:T12"/>
    <mergeCell ref="AV12:AX12"/>
    <mergeCell ref="AY12:BA12"/>
    <mergeCell ref="B13:G13"/>
    <mergeCell ref="H13:K13"/>
    <mergeCell ref="L13:N13"/>
    <mergeCell ref="O13:Q13"/>
    <mergeCell ref="R13:T13"/>
    <mergeCell ref="U13:Y13"/>
    <mergeCell ref="Z13:AE13"/>
    <mergeCell ref="AF13:AH13"/>
    <mergeCell ref="Z12:AE12"/>
    <mergeCell ref="AF12:AH12"/>
    <mergeCell ref="AI12:AK12"/>
    <mergeCell ref="AL12:AN12"/>
    <mergeCell ref="AO12:AQ12"/>
    <mergeCell ref="AR12:AU12"/>
    <mergeCell ref="B17:BA17"/>
    <mergeCell ref="AI13:AK13"/>
    <mergeCell ref="AL13:AN13"/>
    <mergeCell ref="AO13:AQ13"/>
    <mergeCell ref="AR13:AU13"/>
    <mergeCell ref="AV13:AX13"/>
    <mergeCell ref="AY13:BA13"/>
    <mergeCell ref="B14:G15"/>
    <mergeCell ref="H14:V15"/>
    <mergeCell ref="W14:AD15"/>
    <mergeCell ref="AE14:BA15"/>
    <mergeCell ref="B16:BA16"/>
  </mergeCells>
  <phoneticPr fontId="7"/>
  <printOptions horizontalCentered="1"/>
  <pageMargins left="0.43307086614173229" right="0.39370078740157483" top="1.0629921259842521" bottom="0.35433070866141736" header="0.43307086614173229" footer="0.354330708661417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機械整備等明細添付_規模決定</vt:lpstr>
      <vt:lpstr>機械整備等明細添付_規模決定!Print_Area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2022-12-13T07:55:56Z</dcterms:created>
  <dcterms:modified xsi:type="dcterms:W3CDTF">2023-12-14T10:19:45Z</dcterms:modified>
</cp:coreProperties>
</file>