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0" windowWidth="9900" windowHeight="7830" activeTab="0"/>
  </bookViews>
  <sheets>
    <sheet name="生産" sheetId="1" r:id="rId1"/>
    <sheet name="分配" sheetId="2" r:id="rId2"/>
    <sheet name="家計" sheetId="3" r:id="rId3"/>
    <sheet name="生産　H26" sheetId="4" r:id="rId4"/>
    <sheet name="分配　H26" sheetId="5" r:id="rId5"/>
    <sheet name="家計　H26" sheetId="6" r:id="rId6"/>
  </sheets>
  <definedNames>
    <definedName name="_xlnm.Print_Area" localSheetId="2">'家計'!$A$1:$AO$49</definedName>
    <definedName name="_xlnm.Print_Area" localSheetId="5">'家計　H26'!$A$1:$AO$4</definedName>
    <definedName name="_xlnm.Print_Area" localSheetId="0">'生産'!$A$1:$CF$50</definedName>
    <definedName name="_xlnm.Print_Area" localSheetId="3">'生産　H26'!$A$1:$CF$5</definedName>
    <definedName name="_xlnm.Print_Area" localSheetId="1">'分配'!$A$1:$DQ$51</definedName>
    <definedName name="_xlnm.Print_Area" localSheetId="4">'分配　H26'!$A$1:$DQ$6</definedName>
  </definedNames>
  <calcPr fullCalcOnLoad="1"/>
</workbook>
</file>

<file path=xl/sharedStrings.xml><?xml version="1.0" encoding="utf-8"?>
<sst xmlns="http://schemas.openxmlformats.org/spreadsheetml/2006/main" count="1412" uniqueCount="165">
  <si>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</si>
  <si>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</si>
  <si>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</si>
  <si>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</si>
  <si>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</si>
  <si>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</si>
  <si>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</si>
  <si>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</si>
  <si>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</si>
  <si>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</si>
  <si>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</si>
  <si>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</si>
  <si>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</si>
  <si>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</si>
  <si>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</si>
  <si>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</si>
  <si>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</si>
  <si>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</si>
  <si>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</si>
  <si>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</si>
  <si>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</si>
  <si>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</si>
  <si>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</si>
  <si>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</si>
  <si>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</si>
  <si>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</si>
  <si>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</si>
  <si>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</si>
  <si>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</si>
  <si>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</si>
  <si>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</si>
  <si>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</si>
  <si>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</si>
  <si>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市町村計</t>
  </si>
  <si>
    <t>市町村民所得</t>
  </si>
  <si>
    <t>一人当たり</t>
  </si>
  <si>
    <t>個人企業所得</t>
  </si>
  <si>
    <t>家計の財産所得</t>
  </si>
  <si>
    <t>社会保障給付</t>
  </si>
  <si>
    <t>その他の</t>
  </si>
  <si>
    <t>家計所得</t>
  </si>
  <si>
    <t>（受取）</t>
  </si>
  <si>
    <t>（支払）</t>
  </si>
  <si>
    <t>経常移転（純）</t>
  </si>
  <si>
    <t>（単位：千円）</t>
  </si>
  <si>
    <t>（単位：％）</t>
  </si>
  <si>
    <t>（対前年度増加率）</t>
  </si>
  <si>
    <t>（実数）</t>
  </si>
  <si>
    <t>（構成比）</t>
  </si>
  <si>
    <t>雇用者報酬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</si>
  <si>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</si>
  <si>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</si>
  <si>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</si>
  <si>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</si>
  <si>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</si>
  <si>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</si>
  <si>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</si>
  <si>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</si>
  <si>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</si>
  <si>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</si>
  <si>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</si>
  <si>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</si>
  <si>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</si>
  <si>
    <t>人口</t>
  </si>
  <si>
    <t>産業</t>
  </si>
  <si>
    <t>政府サービス生産者</t>
  </si>
  <si>
    <t>小計</t>
  </si>
  <si>
    <t>総生産額</t>
  </si>
  <si>
    <t>農業</t>
  </si>
  <si>
    <t>林業</t>
  </si>
  <si>
    <t>水産業</t>
  </si>
  <si>
    <t>建設業</t>
  </si>
  <si>
    <t>電・ガ・水</t>
  </si>
  <si>
    <t>卸売小売業</t>
  </si>
  <si>
    <t>金融保険業</t>
  </si>
  <si>
    <t>不動産業</t>
  </si>
  <si>
    <t>サービス業</t>
  </si>
  <si>
    <t>公務</t>
  </si>
  <si>
    <t>生産者</t>
  </si>
  <si>
    <t>第１次産業</t>
  </si>
  <si>
    <t>第２次産業</t>
  </si>
  <si>
    <t>第３次産業</t>
  </si>
  <si>
    <t>（構成比）</t>
  </si>
  <si>
    <t>第１次産業</t>
  </si>
  <si>
    <t>第２次産業</t>
  </si>
  <si>
    <t>第３次産業</t>
  </si>
  <si>
    <t>(実数)</t>
  </si>
  <si>
    <t>（実数）</t>
  </si>
  <si>
    <t>（１）賃金・俸給</t>
  </si>
  <si>
    <t>（２）雇主の社会負担</t>
  </si>
  <si>
    <t>（１）一般政府</t>
  </si>
  <si>
    <t>（２）家　計</t>
  </si>
  <si>
    <t>　（３）個人企業</t>
  </si>
  <si>
    <t>③保険契約者に帰属</t>
  </si>
  <si>
    <t>ｂ その他の産業</t>
  </si>
  <si>
    <t>③保険契約者に帰属</t>
  </si>
  <si>
    <t>a雇主の現実社会負担</t>
  </si>
  <si>
    <t>b雇主の帰属社会負担</t>
  </si>
  <si>
    <t>法人企業</t>
  </si>
  <si>
    <t>（非農林水・非金融）</t>
  </si>
  <si>
    <t>（実数）</t>
  </si>
  <si>
    <t>（単位：％）</t>
  </si>
  <si>
    <t>一人当たり</t>
  </si>
  <si>
    <t>(単位：人)</t>
  </si>
  <si>
    <t>１　雇用者報酬</t>
  </si>
  <si>
    <t>２ 財産所得（非企業部門）</t>
  </si>
  <si>
    <t>３ 企業所得（法人企業の分配所得受払後）</t>
  </si>
  <si>
    <t>人口</t>
  </si>
  <si>
    <t>（１）賃金・俸給</t>
  </si>
  <si>
    <t>（２）雇主の社会負担</t>
  </si>
  <si>
    <t>（１）一般政府</t>
  </si>
  <si>
    <t>（２）家　計</t>
  </si>
  <si>
    <t>　（３）個人企業</t>
  </si>
  <si>
    <t>対家計民間非営利サービス</t>
  </si>
  <si>
    <t>する財産所得</t>
  </si>
  <si>
    <t>あさぎり町</t>
  </si>
  <si>
    <t>上天草市</t>
  </si>
  <si>
    <t>宇城市</t>
  </si>
  <si>
    <t>美里町</t>
  </si>
  <si>
    <t>和水町</t>
  </si>
  <si>
    <t>合志市</t>
  </si>
  <si>
    <t>阿蘇市</t>
  </si>
  <si>
    <t>山都町</t>
  </si>
  <si>
    <t>南阿蘇村</t>
  </si>
  <si>
    <t>氷川町</t>
  </si>
  <si>
    <t>芦北町</t>
  </si>
  <si>
    <t>天草市</t>
  </si>
  <si>
    <t>山都町</t>
  </si>
  <si>
    <t>市町村内総生産（93SNA）</t>
  </si>
  <si>
    <t>市町村民所得（93SNA）</t>
  </si>
  <si>
    <t>市町村民所得（93SNA）</t>
  </si>
  <si>
    <t>家計所得（93SNA）</t>
  </si>
  <si>
    <t>情報通信業</t>
  </si>
  <si>
    <t>鉱工業</t>
  </si>
  <si>
    <t>関税等</t>
  </si>
  <si>
    <t>関税等</t>
  </si>
  <si>
    <t>※2</t>
  </si>
  <si>
    <t>※2</t>
  </si>
  <si>
    <t>※3</t>
  </si>
  <si>
    <t>※3</t>
  </si>
  <si>
    <t>(控除）消費税</t>
  </si>
  <si>
    <t>(控除）消費税</t>
  </si>
  <si>
    <t>注）統計表中、表頭の「※2関税等」は「輸入品に課される税・関税」であり、「※3（控除）消費税」は「（控除）総資本形成に係る消費税」である。</t>
  </si>
  <si>
    <t>鉱工業</t>
  </si>
  <si>
    <t>（参考）税額調整前</t>
  </si>
  <si>
    <t>（参考）税額調整前</t>
  </si>
  <si>
    <t>注）統計表中、※1の「水産業」計数は秘匿情報となるため、「林業」に合算して計上している。　なお、市町村計は、合算前の計数であり、本表の計数とは一致しない。</t>
  </si>
  <si>
    <t>※１</t>
  </si>
  <si>
    <t>※１</t>
  </si>
  <si>
    <r>
      <t>平成26</t>
    </r>
    <r>
      <rPr>
        <sz val="10"/>
        <rFont val="ＭＳ Ｐゴシック"/>
        <family val="3"/>
      </rPr>
      <t>年度</t>
    </r>
  </si>
  <si>
    <t>運輸業</t>
  </si>
  <si>
    <t>上天草市</t>
  </si>
  <si>
    <t>宇城市</t>
  </si>
  <si>
    <t>※1</t>
  </si>
  <si>
    <t>阿蘇市</t>
  </si>
  <si>
    <t>天草市</t>
  </si>
  <si>
    <t>合志市</t>
  </si>
  <si>
    <t/>
  </si>
  <si>
    <t>美里町</t>
  </si>
  <si>
    <t>和水町</t>
  </si>
  <si>
    <t>南阿蘇村</t>
  </si>
  <si>
    <t>山都町</t>
  </si>
  <si>
    <t>氷川町</t>
  </si>
  <si>
    <t>芦北町</t>
  </si>
  <si>
    <t>あさぎり町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</si>
</sst>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0.0_);[Red]\(0.0\)"/>
    <numFmt numFmtId="181" formatCode="0;&quot;▲ &quot;0"/>
    <numFmt numFmtId="182" formatCode="&quot;平成&quot;0&quot;年度&quot;"/>
    <numFmt numFmtId="183" formatCode="&quot;平成&quot;#&quot;年度&quot;"/>
    <numFmt numFmtId="184" formatCode="&quot;平成&quot;&quot;年度&quot;"/>
    <numFmt numFmtId="185" formatCode="#,##0.0;&quot;▲ &quot;#,##0.0"/>
    <numFmt numFmtId="186" formatCode="#,##0_ "/>
    <numFmt numFmtId="187" formatCode="#,##0.00;&quot;▲&quot;#,##0.00"/>
    <numFmt numFmtId="188" formatCode="0_);[Red]\(0\)"/>
    <numFmt numFmtId="189" formatCode="#,##0.0000000000_ ;[Red]\-#,##0.0000000000\ "/>
  </numFmts>
  <fonts count="41">
    <font>
      <sz val="10"/>
      <name val="ＭＳ Ｐゴシック"/>
      <family val="3"/>
    </font>
    <font>
      <sz val="12"/>
      <name val="Osaka"/>
      <family val="3"/>
    </font>
    <font>
      <sz val="9"/>
      <name val="Osaka"/>
      <family val="3"/>
    </font>
    <font>
      <sz val="6"/>
      <name val="ＭＳ Ｐゴシック"/>
      <family val="3"/>
    </font>
    <font>
      <sz val="14"/>
      <color indexed="14"/>
      <name val="ＭＳ Ｐゴシック"/>
      <family val="3"/>
    </font>
    <font>
      <sz val="9.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32" borderId="0">
      <alignment/>
      <protection/>
    </xf>
    <xf numFmtId="0" fontId="40" fillId="33" borderId="0" applyNumberFormat="0" applyBorder="0" applyAlignment="0" applyProtection="0"/>
  </cellStyleXfs>
  <cellXfs count="192">
    <xf numFmtId="0" fontId="0" fillId="0" borderId="0" xfId="0" applyAlignment="1">
      <alignment/>
    </xf>
    <xf numFmtId="177" fontId="0" fillId="0" borderId="0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0" borderId="10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vertical="center"/>
      <protection/>
    </xf>
    <xf numFmtId="177" fontId="0" fillId="0" borderId="12" xfId="60" applyNumberFormat="1" applyFont="1" applyFill="1" applyBorder="1" applyAlignment="1">
      <alignment vertical="center"/>
      <protection/>
    </xf>
    <xf numFmtId="178" fontId="0" fillId="0" borderId="11" xfId="60" applyNumberFormat="1" applyFont="1" applyFill="1" applyBorder="1" applyAlignment="1">
      <alignment vertical="center"/>
      <protection/>
    </xf>
    <xf numFmtId="178" fontId="0" fillId="0" borderId="12" xfId="60" applyNumberFormat="1" applyFont="1" applyFill="1" applyBorder="1" applyAlignment="1">
      <alignment vertical="center"/>
      <protection/>
    </xf>
    <xf numFmtId="177" fontId="0" fillId="34" borderId="13" xfId="60" applyNumberFormat="1" applyFont="1" applyFill="1" applyBorder="1" applyAlignment="1">
      <alignment vertical="center"/>
      <protection/>
    </xf>
    <xf numFmtId="177" fontId="0" fillId="0" borderId="14" xfId="60" applyNumberFormat="1" applyFont="1" applyFill="1" applyBorder="1" applyAlignment="1">
      <alignment vertical="center"/>
      <protection/>
    </xf>
    <xf numFmtId="177" fontId="0" fillId="0" borderId="15" xfId="60" applyNumberFormat="1" applyFont="1" applyFill="1" applyBorder="1" applyAlignment="1">
      <alignment vertical="center"/>
      <protection/>
    </xf>
    <xf numFmtId="178" fontId="0" fillId="0" borderId="14" xfId="60" applyNumberFormat="1" applyFont="1" applyFill="1" applyBorder="1" applyAlignment="1">
      <alignment vertical="center"/>
      <protection/>
    </xf>
    <xf numFmtId="178" fontId="0" fillId="0" borderId="15" xfId="60" applyNumberFormat="1" applyFont="1" applyFill="1" applyBorder="1" applyAlignment="1">
      <alignment vertical="center"/>
      <protection/>
    </xf>
    <xf numFmtId="177" fontId="0" fillId="0" borderId="16" xfId="60" applyNumberFormat="1" applyFont="1" applyFill="1" applyBorder="1" applyAlignment="1">
      <alignment vertical="center"/>
      <protection/>
    </xf>
    <xf numFmtId="178" fontId="0" fillId="0" borderId="16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177" fontId="0" fillId="0" borderId="17" xfId="60" applyNumberFormat="1" applyFont="1" applyFill="1" applyBorder="1" applyAlignment="1">
      <alignment vertical="center"/>
      <protection/>
    </xf>
    <xf numFmtId="177" fontId="0" fillId="0" borderId="18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horizontal="center" vertical="center"/>
      <protection/>
    </xf>
    <xf numFmtId="177" fontId="0" fillId="0" borderId="19" xfId="60" applyNumberFormat="1" applyFont="1" applyFill="1" applyBorder="1" applyAlignment="1">
      <alignment vertical="center"/>
      <protection/>
    </xf>
    <xf numFmtId="177" fontId="0" fillId="0" borderId="20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Alignment="1">
      <alignment horizontal="right" vertical="center"/>
      <protection/>
    </xf>
    <xf numFmtId="182" fontId="0" fillId="0" borderId="0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Border="1" applyAlignment="1">
      <alignment horizontal="right" vertical="center"/>
      <protection/>
    </xf>
    <xf numFmtId="178" fontId="0" fillId="0" borderId="0" xfId="60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77" fontId="0" fillId="0" borderId="0" xfId="60" applyNumberFormat="1" applyFont="1" applyFill="1" applyBorder="1" applyAlignment="1">
      <alignment horizontal="left" vertical="center"/>
      <protection/>
    </xf>
    <xf numFmtId="178" fontId="0" fillId="0" borderId="17" xfId="60" applyNumberFormat="1" applyFont="1" applyFill="1" applyBorder="1" applyAlignment="1">
      <alignment vertical="center"/>
      <protection/>
    </xf>
    <xf numFmtId="179" fontId="0" fillId="0" borderId="18" xfId="60" applyNumberFormat="1" applyFont="1" applyFill="1" applyBorder="1" applyAlignment="1">
      <alignment vertical="center"/>
      <protection/>
    </xf>
    <xf numFmtId="179" fontId="0" fillId="0" borderId="17" xfId="0" applyNumberFormat="1" applyFont="1" applyFill="1" applyBorder="1" applyAlignment="1">
      <alignment vertical="center"/>
    </xf>
    <xf numFmtId="178" fontId="0" fillId="35" borderId="0" xfId="60" applyNumberFormat="1" applyFont="1" applyFill="1" applyBorder="1" applyAlignment="1">
      <alignment vertical="center"/>
      <protection/>
    </xf>
    <xf numFmtId="178" fontId="0" fillId="35" borderId="18" xfId="60" applyNumberFormat="1" applyFont="1" applyFill="1" applyBorder="1" applyAlignment="1">
      <alignment vertical="center"/>
      <protection/>
    </xf>
    <xf numFmtId="179" fontId="0" fillId="0" borderId="0" xfId="60" applyNumberFormat="1" applyFont="1" applyFill="1" applyBorder="1" applyAlignment="1">
      <alignment vertical="center"/>
      <protection/>
    </xf>
    <xf numFmtId="179" fontId="0" fillId="0" borderId="10" xfId="0" applyNumberFormat="1" applyFont="1" applyFill="1" applyBorder="1" applyAlignment="1">
      <alignment vertical="center"/>
    </xf>
    <xf numFmtId="178" fontId="0" fillId="35" borderId="11" xfId="60" applyNumberFormat="1" applyFont="1" applyFill="1" applyBorder="1" applyAlignment="1">
      <alignment vertical="center"/>
      <protection/>
    </xf>
    <xf numFmtId="177" fontId="0" fillId="0" borderId="21" xfId="60" applyNumberFormat="1" applyFont="1" applyFill="1" applyBorder="1" applyAlignment="1">
      <alignment vertical="center"/>
      <protection/>
    </xf>
    <xf numFmtId="179" fontId="0" fillId="0" borderId="16" xfId="60" applyNumberFormat="1" applyFont="1" applyFill="1" applyBorder="1" applyAlignment="1">
      <alignment vertical="center"/>
      <protection/>
    </xf>
    <xf numFmtId="178" fontId="0" fillId="35" borderId="16" xfId="60" applyNumberFormat="1" applyFont="1" applyFill="1" applyBorder="1" applyAlignment="1">
      <alignment vertical="center"/>
      <protection/>
    </xf>
    <xf numFmtId="178" fontId="0" fillId="0" borderId="21" xfId="60" applyNumberFormat="1" applyFont="1" applyFill="1" applyBorder="1" applyAlignment="1">
      <alignment vertical="center"/>
      <protection/>
    </xf>
    <xf numFmtId="179" fontId="0" fillId="0" borderId="11" xfId="60" applyNumberFormat="1" applyFont="1" applyFill="1" applyBorder="1" applyAlignment="1">
      <alignment vertical="center"/>
      <protection/>
    </xf>
    <xf numFmtId="178" fontId="0" fillId="35" borderId="14" xfId="6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60" applyNumberFormat="1" applyFont="1" applyFill="1" applyBorder="1" applyAlignment="1">
      <alignment horizontal="right" vertical="center"/>
      <protection/>
    </xf>
    <xf numFmtId="0" fontId="0" fillId="0" borderId="0" xfId="60" applyNumberFormat="1" applyFont="1" applyFill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178" fontId="0" fillId="0" borderId="19" xfId="60" applyNumberFormat="1" applyFont="1" applyFill="1" applyBorder="1" applyAlignment="1">
      <alignment vertical="center"/>
      <protection/>
    </xf>
    <xf numFmtId="0" fontId="0" fillId="0" borderId="19" xfId="0" applyFont="1" applyBorder="1" applyAlignment="1">
      <alignment vertical="center"/>
    </xf>
    <xf numFmtId="177" fontId="0" fillId="0" borderId="22" xfId="60" applyNumberFormat="1" applyFont="1" applyFill="1" applyBorder="1" applyAlignment="1">
      <alignment vertical="center"/>
      <protection/>
    </xf>
    <xf numFmtId="177" fontId="0" fillId="0" borderId="23" xfId="60" applyNumberFormat="1" applyFont="1" applyFill="1" applyBorder="1" applyAlignment="1">
      <alignment vertical="center"/>
      <protection/>
    </xf>
    <xf numFmtId="178" fontId="0" fillId="0" borderId="22" xfId="60" applyNumberFormat="1" applyFont="1" applyFill="1" applyBorder="1" applyAlignment="1">
      <alignment vertical="center"/>
      <protection/>
    </xf>
    <xf numFmtId="178" fontId="0" fillId="0" borderId="23" xfId="60" applyNumberFormat="1" applyFont="1" applyFill="1" applyBorder="1" applyAlignment="1">
      <alignment vertical="center"/>
      <protection/>
    </xf>
    <xf numFmtId="177" fontId="0" fillId="0" borderId="24" xfId="60" applyNumberFormat="1" applyFont="1" applyFill="1" applyBorder="1" applyAlignment="1">
      <alignment vertical="center"/>
      <protection/>
    </xf>
    <xf numFmtId="179" fontId="0" fillId="0" borderId="12" xfId="0" applyNumberFormat="1" applyFont="1" applyFill="1" applyBorder="1" applyAlignment="1">
      <alignment vertical="center"/>
    </xf>
    <xf numFmtId="179" fontId="0" fillId="0" borderId="14" xfId="60" applyNumberFormat="1" applyFont="1" applyFill="1" applyBorder="1" applyAlignment="1">
      <alignment vertical="center"/>
      <protection/>
    </xf>
    <xf numFmtId="179" fontId="0" fillId="0" borderId="22" xfId="60" applyNumberFormat="1" applyFont="1" applyFill="1" applyBorder="1" applyAlignment="1">
      <alignment vertical="center"/>
      <protection/>
    </xf>
    <xf numFmtId="179" fontId="0" fillId="0" borderId="15" xfId="0" applyNumberFormat="1" applyFont="1" applyBorder="1" applyAlignment="1">
      <alignment vertical="center"/>
    </xf>
    <xf numFmtId="179" fontId="0" fillId="0" borderId="23" xfId="0" applyNumberFormat="1" applyFont="1" applyBorder="1" applyAlignment="1">
      <alignment vertical="center"/>
    </xf>
    <xf numFmtId="178" fontId="0" fillId="35" borderId="22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left" vertical="center"/>
      <protection/>
    </xf>
    <xf numFmtId="0" fontId="0" fillId="0" borderId="0" xfId="60" applyNumberFormat="1" applyFont="1" applyFill="1" applyBorder="1" applyAlignment="1">
      <alignment horizontal="right" vertical="center"/>
      <protection/>
    </xf>
    <xf numFmtId="177" fontId="0" fillId="36" borderId="25" xfId="60" applyNumberFormat="1" applyFont="1" applyFill="1" applyBorder="1" applyAlignment="1">
      <alignment vertical="center"/>
      <protection/>
    </xf>
    <xf numFmtId="177" fontId="0" fillId="36" borderId="13" xfId="60" applyNumberFormat="1" applyFont="1" applyFill="1" applyBorder="1" applyAlignment="1">
      <alignment horizontal="center" vertical="center"/>
      <protection/>
    </xf>
    <xf numFmtId="177" fontId="0" fillId="36" borderId="26" xfId="60" applyNumberFormat="1" applyFont="1" applyFill="1" applyBorder="1" applyAlignment="1">
      <alignment vertical="center"/>
      <protection/>
    </xf>
    <xf numFmtId="177" fontId="0" fillId="36" borderId="27" xfId="60" applyNumberFormat="1" applyFont="1" applyFill="1" applyBorder="1" applyAlignment="1">
      <alignment vertical="center"/>
      <protection/>
    </xf>
    <xf numFmtId="177" fontId="0" fillId="36" borderId="28" xfId="60" applyNumberFormat="1" applyFont="1" applyFill="1" applyBorder="1" applyAlignment="1">
      <alignment vertical="center"/>
      <protection/>
    </xf>
    <xf numFmtId="177" fontId="0" fillId="36" borderId="13" xfId="60" applyNumberFormat="1" applyFont="1" applyFill="1" applyBorder="1" applyAlignment="1">
      <alignment vertical="center"/>
      <protection/>
    </xf>
    <xf numFmtId="177" fontId="0" fillId="36" borderId="18" xfId="60" applyNumberFormat="1" applyFont="1" applyFill="1" applyBorder="1" applyAlignment="1">
      <alignment horizontal="center" vertical="center"/>
      <protection/>
    </xf>
    <xf numFmtId="177" fontId="0" fillId="36" borderId="29" xfId="60" applyNumberFormat="1" applyFont="1" applyFill="1" applyBorder="1" applyAlignment="1">
      <alignment vertical="center"/>
      <protection/>
    </xf>
    <xf numFmtId="177" fontId="0" fillId="36" borderId="18" xfId="60" applyNumberFormat="1" applyFont="1" applyFill="1" applyBorder="1" applyAlignment="1">
      <alignment vertical="center"/>
      <protection/>
    </xf>
    <xf numFmtId="177" fontId="0" fillId="36" borderId="17" xfId="60" applyNumberFormat="1" applyFont="1" applyFill="1" applyBorder="1" applyAlignment="1">
      <alignment vertical="center"/>
      <protection/>
    </xf>
    <xf numFmtId="177" fontId="0" fillId="36" borderId="14" xfId="60" applyNumberFormat="1" applyFont="1" applyFill="1" applyBorder="1" applyAlignment="1">
      <alignment horizontal="center" vertical="center"/>
      <protection/>
    </xf>
    <xf numFmtId="177" fontId="0" fillId="36" borderId="30" xfId="60" applyNumberFormat="1" applyFont="1" applyFill="1" applyBorder="1" applyAlignment="1">
      <alignment horizontal="center" vertical="center" shrinkToFit="1"/>
      <protection/>
    </xf>
    <xf numFmtId="177" fontId="0" fillId="36" borderId="14" xfId="60" applyNumberFormat="1" applyFont="1" applyFill="1" applyBorder="1" applyAlignment="1">
      <alignment horizontal="center" vertical="center" shrinkToFit="1"/>
      <protection/>
    </xf>
    <xf numFmtId="177" fontId="0" fillId="36" borderId="31" xfId="60" applyNumberFormat="1" applyFont="1" applyFill="1" applyBorder="1" applyAlignment="1">
      <alignment horizontal="center" vertical="center" shrinkToFit="1"/>
      <protection/>
    </xf>
    <xf numFmtId="177" fontId="0" fillId="36" borderId="32" xfId="60" applyNumberFormat="1" applyFont="1" applyFill="1" applyBorder="1" applyAlignment="1">
      <alignment horizontal="center" vertical="center" shrinkToFit="1"/>
      <protection/>
    </xf>
    <xf numFmtId="177" fontId="5" fillId="36" borderId="33" xfId="60" applyNumberFormat="1" applyFont="1" applyFill="1" applyBorder="1" applyAlignment="1">
      <alignment vertical="center"/>
      <protection/>
    </xf>
    <xf numFmtId="177" fontId="0" fillId="36" borderId="33" xfId="60" applyNumberFormat="1" applyFont="1" applyFill="1" applyBorder="1" applyAlignment="1">
      <alignment horizontal="center" vertical="center"/>
      <protection/>
    </xf>
    <xf numFmtId="177" fontId="0" fillId="36" borderId="34" xfId="60" applyNumberFormat="1" applyFont="1" applyFill="1" applyBorder="1" applyAlignment="1">
      <alignment horizontal="center" vertical="center" wrapText="1"/>
      <protection/>
    </xf>
    <xf numFmtId="177" fontId="0" fillId="36" borderId="35" xfId="60" applyNumberFormat="1" applyFont="1" applyFill="1" applyBorder="1" applyAlignment="1">
      <alignment horizontal="center" vertical="center"/>
      <protection/>
    </xf>
    <xf numFmtId="177" fontId="0" fillId="36" borderId="33" xfId="60" applyNumberFormat="1" applyFont="1" applyFill="1" applyBorder="1" applyAlignment="1">
      <alignment horizontal="centerContinuous" vertical="center"/>
      <protection/>
    </xf>
    <xf numFmtId="177" fontId="0" fillId="36" borderId="33" xfId="60" applyNumberFormat="1" applyFont="1" applyFill="1" applyBorder="1" applyAlignment="1" quotePrefix="1">
      <alignment horizontal="centerContinuous" vertical="center"/>
      <protection/>
    </xf>
    <xf numFmtId="177" fontId="0" fillId="36" borderId="35" xfId="60" applyNumberFormat="1" applyFont="1" applyFill="1" applyBorder="1" applyAlignment="1">
      <alignment horizontal="centerContinuous" vertical="center"/>
      <protection/>
    </xf>
    <xf numFmtId="177" fontId="0" fillId="36" borderId="36" xfId="60" applyNumberFormat="1" applyFont="1" applyFill="1" applyBorder="1" applyAlignment="1">
      <alignment horizontal="center" vertical="center"/>
      <protection/>
    </xf>
    <xf numFmtId="177" fontId="0" fillId="36" borderId="31" xfId="60" applyNumberFormat="1" applyFont="1" applyFill="1" applyBorder="1" applyAlignment="1">
      <alignment horizontal="center" vertical="center"/>
      <protection/>
    </xf>
    <xf numFmtId="177" fontId="5" fillId="36" borderId="30" xfId="60" applyNumberFormat="1" applyFont="1" applyFill="1" applyBorder="1" applyAlignment="1">
      <alignment vertical="center"/>
      <protection/>
    </xf>
    <xf numFmtId="177" fontId="0" fillId="36" borderId="30" xfId="60" applyNumberFormat="1" applyFont="1" applyFill="1" applyBorder="1" applyAlignment="1">
      <alignment vertical="center"/>
      <protection/>
    </xf>
    <xf numFmtId="177" fontId="0" fillId="36" borderId="37" xfId="60" applyNumberFormat="1" applyFont="1" applyFill="1" applyBorder="1" applyAlignment="1">
      <alignment horizontal="center" vertical="center"/>
      <protection/>
    </xf>
    <xf numFmtId="177" fontId="0" fillId="36" borderId="38" xfId="60" applyNumberFormat="1" applyFont="1" applyFill="1" applyBorder="1" applyAlignment="1">
      <alignment vertical="center"/>
      <protection/>
    </xf>
    <xf numFmtId="177" fontId="0" fillId="36" borderId="39" xfId="60" applyNumberFormat="1" applyFont="1" applyFill="1" applyBorder="1" applyAlignment="1">
      <alignment horizontal="center" vertical="center"/>
      <protection/>
    </xf>
    <xf numFmtId="177" fontId="0" fillId="36" borderId="40" xfId="60" applyNumberFormat="1" applyFont="1" applyFill="1" applyBorder="1" applyAlignment="1">
      <alignment horizontal="center" vertical="center"/>
      <protection/>
    </xf>
    <xf numFmtId="177" fontId="0" fillId="36" borderId="37" xfId="60" applyNumberFormat="1" applyFont="1" applyFill="1" applyBorder="1" applyAlignment="1">
      <alignment horizontal="center" vertical="center" shrinkToFit="1"/>
      <protection/>
    </xf>
    <xf numFmtId="177" fontId="0" fillId="36" borderId="30" xfId="60" applyNumberFormat="1" applyFont="1" applyFill="1" applyBorder="1" applyAlignment="1">
      <alignment horizontal="center" vertical="center"/>
      <protection/>
    </xf>
    <xf numFmtId="177" fontId="0" fillId="36" borderId="32" xfId="60" applyNumberFormat="1" applyFont="1" applyFill="1" applyBorder="1" applyAlignment="1">
      <alignment horizontal="center" vertical="center"/>
      <protection/>
    </xf>
    <xf numFmtId="177" fontId="0" fillId="36" borderId="26" xfId="60" applyNumberFormat="1" applyFont="1" applyFill="1" applyBorder="1" applyAlignment="1">
      <alignment horizontal="center" vertical="center"/>
      <protection/>
    </xf>
    <xf numFmtId="177" fontId="0" fillId="36" borderId="41" xfId="60" applyNumberFormat="1" applyFont="1" applyFill="1" applyBorder="1" applyAlignment="1">
      <alignment horizontal="center" vertical="center"/>
      <protection/>
    </xf>
    <xf numFmtId="177" fontId="0" fillId="36" borderId="42" xfId="60" applyNumberFormat="1" applyFont="1" applyFill="1" applyBorder="1" applyAlignment="1">
      <alignment vertical="center"/>
      <protection/>
    </xf>
    <xf numFmtId="177" fontId="0" fillId="36" borderId="43" xfId="60" applyNumberFormat="1" applyFont="1" applyFill="1" applyBorder="1" applyAlignment="1">
      <alignment vertical="center"/>
      <protection/>
    </xf>
    <xf numFmtId="177" fontId="0" fillId="36" borderId="19" xfId="60" applyNumberFormat="1" applyFont="1" applyFill="1" applyBorder="1" applyAlignment="1">
      <alignment vertical="center"/>
      <protection/>
    </xf>
    <xf numFmtId="177" fontId="0" fillId="36" borderId="41" xfId="60" applyNumberFormat="1" applyFont="1" applyFill="1" applyBorder="1" applyAlignment="1">
      <alignment vertical="center"/>
      <protection/>
    </xf>
    <xf numFmtId="177" fontId="0" fillId="36" borderId="0" xfId="60" applyNumberFormat="1" applyFont="1" applyFill="1" applyBorder="1" applyAlignment="1">
      <alignment vertical="center"/>
      <protection/>
    </xf>
    <xf numFmtId="177" fontId="0" fillId="36" borderId="19" xfId="60" applyNumberFormat="1" applyFont="1" applyFill="1" applyBorder="1" applyAlignment="1">
      <alignment horizontal="left" vertical="center"/>
      <protection/>
    </xf>
    <xf numFmtId="177" fontId="0" fillId="36" borderId="26" xfId="60" applyNumberFormat="1" applyFont="1" applyFill="1" applyBorder="1" applyAlignment="1">
      <alignment horizontal="left" vertical="center"/>
      <protection/>
    </xf>
    <xf numFmtId="177" fontId="0" fillId="36" borderId="0" xfId="60" applyNumberFormat="1" applyFont="1" applyFill="1" applyBorder="1" applyAlignment="1">
      <alignment horizontal="left" vertical="center"/>
      <protection/>
    </xf>
    <xf numFmtId="177" fontId="0" fillId="36" borderId="10" xfId="60" applyNumberFormat="1" applyFont="1" applyFill="1" applyBorder="1" applyAlignment="1">
      <alignment horizontal="left" vertical="center"/>
      <protection/>
    </xf>
    <xf numFmtId="177" fontId="0" fillId="36" borderId="14" xfId="60" applyNumberFormat="1" applyFont="1" applyFill="1" applyBorder="1" applyAlignment="1">
      <alignment horizontal="left" vertical="center"/>
      <protection/>
    </xf>
    <xf numFmtId="177" fontId="0" fillId="36" borderId="15" xfId="60" applyNumberFormat="1" applyFont="1" applyFill="1" applyBorder="1" applyAlignment="1">
      <alignment horizontal="left" vertical="center"/>
      <protection/>
    </xf>
    <xf numFmtId="177" fontId="0" fillId="36" borderId="44" xfId="60" applyNumberFormat="1" applyFont="1" applyFill="1" applyBorder="1" applyAlignment="1">
      <alignment vertical="center"/>
      <protection/>
    </xf>
    <xf numFmtId="177" fontId="0" fillId="36" borderId="44" xfId="60" applyNumberFormat="1" applyFont="1" applyFill="1" applyBorder="1" applyAlignment="1">
      <alignment horizontal="center" vertical="center"/>
      <protection/>
    </xf>
    <xf numFmtId="177" fontId="0" fillId="36" borderId="45" xfId="60" applyNumberFormat="1" applyFont="1" applyFill="1" applyBorder="1" applyAlignment="1">
      <alignment horizontal="center" vertical="center" shrinkToFit="1"/>
      <protection/>
    </xf>
    <xf numFmtId="177" fontId="0" fillId="36" borderId="45" xfId="60" applyNumberFormat="1" applyFont="1" applyFill="1" applyBorder="1" applyAlignment="1">
      <alignment horizontal="center" vertical="center"/>
      <protection/>
    </xf>
    <xf numFmtId="49" fontId="0" fillId="36" borderId="18" xfId="60" applyNumberFormat="1" applyFont="1" applyFill="1" applyBorder="1" applyAlignment="1">
      <alignment horizontal="left" vertical="center"/>
      <protection/>
    </xf>
    <xf numFmtId="177" fontId="0" fillId="36" borderId="18" xfId="60" applyNumberFormat="1" applyFont="1" applyFill="1" applyBorder="1" applyAlignment="1">
      <alignment horizontal="left" vertical="center"/>
      <protection/>
    </xf>
    <xf numFmtId="177" fontId="0" fillId="36" borderId="17" xfId="60" applyNumberFormat="1" applyFont="1" applyFill="1" applyBorder="1" applyAlignment="1">
      <alignment horizontal="left" vertical="center"/>
      <protection/>
    </xf>
    <xf numFmtId="177" fontId="0" fillId="36" borderId="25" xfId="60" applyNumberFormat="1" applyFont="1" applyFill="1" applyBorder="1" applyAlignment="1">
      <alignment horizontal="left" vertical="center" shrinkToFit="1"/>
      <protection/>
    </xf>
    <xf numFmtId="177" fontId="0" fillId="36" borderId="25" xfId="60" applyNumberFormat="1" applyFont="1" applyFill="1" applyBorder="1" applyAlignment="1">
      <alignment horizontal="center" vertical="center" shrinkToFit="1"/>
      <protection/>
    </xf>
    <xf numFmtId="177" fontId="0" fillId="36" borderId="25" xfId="60" applyNumberFormat="1" applyFont="1" applyFill="1" applyBorder="1" applyAlignment="1">
      <alignment horizontal="center" vertical="center"/>
      <protection/>
    </xf>
    <xf numFmtId="177" fontId="6" fillId="36" borderId="13" xfId="60" applyNumberFormat="1" applyFont="1" applyFill="1" applyBorder="1" applyAlignment="1">
      <alignment vertical="center" shrinkToFit="1"/>
      <protection/>
    </xf>
    <xf numFmtId="177" fontId="0" fillId="36" borderId="26" xfId="60" applyNumberFormat="1" applyFont="1" applyFill="1" applyBorder="1" applyAlignment="1">
      <alignment horizontal="center" vertical="center" shrinkToFit="1"/>
      <protection/>
    </xf>
    <xf numFmtId="177" fontId="0" fillId="36" borderId="25" xfId="60" applyNumberFormat="1" applyFont="1" applyFill="1" applyBorder="1" applyAlignment="1">
      <alignment vertical="center" shrinkToFit="1"/>
      <protection/>
    </xf>
    <xf numFmtId="177" fontId="0" fillId="36" borderId="13" xfId="60" applyNumberFormat="1" applyFont="1" applyFill="1" applyBorder="1" applyAlignment="1">
      <alignment horizontal="center" vertical="center" shrinkToFit="1"/>
      <protection/>
    </xf>
    <xf numFmtId="38" fontId="0" fillId="36" borderId="25" xfId="48" applyFont="1" applyFill="1" applyBorder="1" applyAlignment="1">
      <alignment horizontal="center" vertical="center"/>
    </xf>
    <xf numFmtId="38" fontId="0" fillId="36" borderId="41" xfId="48" applyFont="1" applyFill="1" applyBorder="1" applyAlignment="1">
      <alignment vertical="center"/>
    </xf>
    <xf numFmtId="38" fontId="0" fillId="36" borderId="18" xfId="48" applyFont="1" applyFill="1" applyBorder="1" applyAlignment="1">
      <alignment vertical="center"/>
    </xf>
    <xf numFmtId="38" fontId="0" fillId="36" borderId="17" xfId="48" applyFont="1" applyFill="1" applyBorder="1" applyAlignment="1">
      <alignment vertical="center"/>
    </xf>
    <xf numFmtId="177" fontId="0" fillId="36" borderId="17" xfId="60" applyNumberFormat="1" applyFont="1" applyFill="1" applyBorder="1" applyAlignment="1">
      <alignment horizontal="center" vertical="center"/>
      <protection/>
    </xf>
    <xf numFmtId="38" fontId="0" fillId="36" borderId="13" xfId="48" applyFont="1" applyFill="1" applyBorder="1" applyAlignment="1">
      <alignment vertical="center"/>
    </xf>
    <xf numFmtId="38" fontId="0" fillId="36" borderId="44" xfId="48" applyFont="1" applyFill="1" applyBorder="1" applyAlignment="1">
      <alignment vertical="center"/>
    </xf>
    <xf numFmtId="38" fontId="0" fillId="36" borderId="46" xfId="48" applyFont="1" applyFill="1" applyBorder="1" applyAlignment="1">
      <alignment horizontal="center" vertical="center"/>
    </xf>
    <xf numFmtId="38" fontId="0" fillId="36" borderId="40" xfId="48" applyFont="1" applyFill="1" applyBorder="1" applyAlignment="1">
      <alignment horizontal="center" vertical="center"/>
    </xf>
    <xf numFmtId="38" fontId="0" fillId="36" borderId="13" xfId="48" applyFont="1" applyFill="1" applyBorder="1" applyAlignment="1">
      <alignment horizontal="center" vertical="center"/>
    </xf>
    <xf numFmtId="177" fontId="0" fillId="36" borderId="15" xfId="60" applyNumberFormat="1" applyFont="1" applyFill="1" applyBorder="1" applyAlignment="1">
      <alignment horizontal="center" vertical="center"/>
      <protection/>
    </xf>
    <xf numFmtId="38" fontId="0" fillId="36" borderId="25" xfId="48" applyFont="1" applyFill="1" applyBorder="1" applyAlignment="1">
      <alignment horizontal="center" vertical="center" shrinkToFit="1"/>
    </xf>
    <xf numFmtId="177" fontId="0" fillId="36" borderId="17" xfId="60" applyNumberFormat="1" applyFont="1" applyFill="1" applyBorder="1" applyAlignment="1">
      <alignment horizontal="center" vertical="center" shrinkToFit="1"/>
      <protection/>
    </xf>
    <xf numFmtId="38" fontId="0" fillId="36" borderId="13" xfId="48" applyFont="1" applyFill="1" applyBorder="1" applyAlignment="1">
      <alignment horizontal="center" vertical="center" shrinkToFit="1"/>
    </xf>
    <xf numFmtId="177" fontId="0" fillId="36" borderId="31" xfId="60" applyNumberFormat="1" applyFont="1" applyFill="1" applyBorder="1" applyAlignment="1">
      <alignment horizontal="center" vertical="center" shrinkToFit="1"/>
      <protection/>
    </xf>
    <xf numFmtId="177" fontId="0" fillId="36" borderId="14" xfId="60" applyNumberFormat="1" applyFont="1" applyFill="1" applyBorder="1" applyAlignment="1">
      <alignment horizontal="center" vertical="center" shrinkToFit="1"/>
      <protection/>
    </xf>
    <xf numFmtId="177" fontId="0" fillId="36" borderId="33" xfId="60" applyNumberFormat="1" applyFont="1" applyFill="1" applyBorder="1" applyAlignment="1">
      <alignment horizontal="center" vertical="center" wrapText="1"/>
      <protection/>
    </xf>
    <xf numFmtId="177" fontId="0" fillId="36" borderId="37" xfId="60" applyNumberFormat="1" applyFont="1" applyFill="1" applyBorder="1" applyAlignment="1">
      <alignment horizontal="center" vertical="center"/>
      <protection/>
    </xf>
    <xf numFmtId="177" fontId="0" fillId="36" borderId="34" xfId="60" applyNumberFormat="1" applyFont="1" applyFill="1" applyBorder="1" applyAlignment="1">
      <alignment horizontal="center" vertical="center" wrapText="1"/>
      <protection/>
    </xf>
    <xf numFmtId="177" fontId="0" fillId="36" borderId="33" xfId="60" applyNumberFormat="1" applyFont="1" applyFill="1" applyBorder="1" applyAlignment="1">
      <alignment horizontal="center" vertical="center" wrapText="1"/>
      <protection/>
    </xf>
    <xf numFmtId="177" fontId="0" fillId="36" borderId="30" xfId="6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77" fontId="0" fillId="36" borderId="33" xfId="60" applyNumberFormat="1" applyFont="1" applyFill="1" applyBorder="1" applyAlignment="1">
      <alignment horizontal="centerContinuous" vertical="center"/>
      <protection/>
    </xf>
    <xf numFmtId="178" fontId="0" fillId="0" borderId="0" xfId="60" applyNumberFormat="1" applyFont="1" applyFill="1" applyBorder="1" applyAlignment="1">
      <alignment horizontal="center" vertical="center"/>
      <protection/>
    </xf>
    <xf numFmtId="177" fontId="0" fillId="36" borderId="41" xfId="60" applyNumberFormat="1" applyFont="1" applyFill="1" applyBorder="1" applyAlignment="1">
      <alignment horizontal="left" vertical="center"/>
      <protection/>
    </xf>
    <xf numFmtId="177" fontId="6" fillId="36" borderId="13" xfId="60" applyNumberFormat="1" applyFont="1" applyFill="1" applyBorder="1" applyAlignment="1">
      <alignment vertical="center"/>
      <protection/>
    </xf>
    <xf numFmtId="178" fontId="0" fillId="36" borderId="25" xfId="60" applyNumberFormat="1" applyFont="1" applyFill="1" applyBorder="1" applyAlignment="1">
      <alignment vertical="center"/>
      <protection/>
    </xf>
    <xf numFmtId="178" fontId="0" fillId="36" borderId="26" xfId="60" applyNumberFormat="1" applyFont="1" applyFill="1" applyBorder="1" applyAlignment="1">
      <alignment horizontal="center" vertical="center"/>
      <protection/>
    </xf>
    <xf numFmtId="178" fontId="0" fillId="36" borderId="13" xfId="60" applyNumberFormat="1" applyFont="1" applyFill="1" applyBorder="1" applyAlignment="1">
      <alignment horizontal="center" vertical="center"/>
      <protection/>
    </xf>
    <xf numFmtId="178" fontId="0" fillId="36" borderId="26" xfId="60" applyNumberFormat="1" applyFont="1" applyFill="1" applyBorder="1" applyAlignment="1">
      <alignment vertical="center"/>
      <protection/>
    </xf>
    <xf numFmtId="178" fontId="0" fillId="36" borderId="27" xfId="60" applyNumberFormat="1" applyFont="1" applyFill="1" applyBorder="1" applyAlignment="1">
      <alignment vertical="center"/>
      <protection/>
    </xf>
    <xf numFmtId="178" fontId="0" fillId="36" borderId="28" xfId="60" applyNumberFormat="1" applyFont="1" applyFill="1" applyBorder="1" applyAlignment="1">
      <alignment vertical="center"/>
      <protection/>
    </xf>
    <xf numFmtId="178" fontId="0" fillId="36" borderId="13" xfId="60" applyNumberFormat="1" applyFont="1" applyFill="1" applyBorder="1" applyAlignment="1">
      <alignment vertical="center"/>
      <protection/>
    </xf>
    <xf numFmtId="177" fontId="0" fillId="36" borderId="14" xfId="60" applyNumberFormat="1" applyFont="1" applyFill="1" applyBorder="1" applyAlignment="1">
      <alignment vertical="center"/>
      <protection/>
    </xf>
    <xf numFmtId="178" fontId="0" fillId="0" borderId="18" xfId="60" applyNumberFormat="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178" fontId="0" fillId="0" borderId="22" xfId="60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38" fontId="0" fillId="0" borderId="0" xfId="48" applyFont="1" applyAlignment="1">
      <alignment vertical="center"/>
    </xf>
    <xf numFmtId="177" fontId="0" fillId="0" borderId="0" xfId="0" applyNumberFormat="1" applyFont="1" applyAlignment="1">
      <alignment/>
    </xf>
    <xf numFmtId="38" fontId="0" fillId="0" borderId="0" xfId="48" applyFont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Border="1" applyAlignment="1">
      <alignment/>
    </xf>
    <xf numFmtId="177" fontId="0" fillId="36" borderId="14" xfId="60" applyNumberFormat="1" applyFont="1" applyFill="1" applyBorder="1" applyAlignment="1">
      <alignment horizontal="center" vertical="center" shrinkToFit="1"/>
      <protection/>
    </xf>
    <xf numFmtId="177" fontId="0" fillId="36" borderId="14" xfId="60" applyNumberFormat="1" applyFont="1" applyFill="1" applyBorder="1" applyAlignment="1">
      <alignment horizontal="center" vertical="center"/>
      <protection/>
    </xf>
    <xf numFmtId="178" fontId="0" fillId="0" borderId="11" xfId="60" applyNumberFormat="1" applyFont="1" applyFill="1" applyBorder="1" applyAlignment="1">
      <alignment horizontal="center" vertical="center"/>
      <protection/>
    </xf>
    <xf numFmtId="177" fontId="0" fillId="36" borderId="32" xfId="60" applyNumberFormat="1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８年度推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52"/>
  <sheetViews>
    <sheetView tabSelected="1" view="pageBreakPreview" zoomScaleNormal="140" zoomScaleSheetLayoutView="100" zoomScalePageLayoutView="0" workbookViewId="0" topLeftCell="A1">
      <pane xSplit="1" ySplit="3" topLeftCell="B4" activePane="bottomRight" state="frozen"/>
      <selection pane="topLeft" activeCell="B53" sqref="B53"/>
      <selection pane="topRight" activeCell="B53" sqref="B53"/>
      <selection pane="bottomLeft" activeCell="B53" sqref="B53"/>
      <selection pane="bottomRight" activeCell="F21" sqref="F21"/>
    </sheetView>
  </sheetViews>
  <sheetFormatPr defaultColWidth="9.140625" defaultRowHeight="12"/>
  <cols>
    <col min="1" max="1" width="9.28125" style="21" customWidth="1"/>
    <col min="2" max="2" width="13.28125" style="21" bestFit="1" customWidth="1"/>
    <col min="3" max="3" width="11.8515625" style="21" bestFit="1" customWidth="1"/>
    <col min="4" max="4" width="9.7109375" style="21" bestFit="1" customWidth="1"/>
    <col min="5" max="5" width="10.57421875" style="21" bestFit="1" customWidth="1"/>
    <col min="6" max="10" width="11.8515625" style="21" bestFit="1" customWidth="1"/>
    <col min="11" max="11" width="11.7109375" style="21" bestFit="1" customWidth="1"/>
    <col min="12" max="13" width="11.8515625" style="21" bestFit="1" customWidth="1"/>
    <col min="14" max="14" width="13.421875" style="21" bestFit="1" customWidth="1"/>
    <col min="15" max="15" width="10.8515625" style="21" customWidth="1"/>
    <col min="16" max="16" width="13.00390625" style="21" customWidth="1"/>
    <col min="17" max="17" width="11.28125" style="21" customWidth="1"/>
    <col min="18" max="18" width="13.421875" style="21" bestFit="1" customWidth="1"/>
    <col min="19" max="19" width="11.8515625" style="21" bestFit="1" customWidth="1"/>
    <col min="20" max="20" width="11.7109375" style="21" customWidth="1"/>
    <col min="21" max="21" width="11.8515625" style="21" bestFit="1" customWidth="1"/>
    <col min="22" max="22" width="13.421875" style="21" bestFit="1" customWidth="1"/>
    <col min="23" max="23" width="10.7109375" style="21" bestFit="1" customWidth="1"/>
    <col min="24" max="24" width="13.00390625" style="21" bestFit="1" customWidth="1"/>
    <col min="25" max="25" width="13.421875" style="21" bestFit="1" customWidth="1"/>
    <col min="26" max="26" width="11.8515625" style="21" bestFit="1" customWidth="1"/>
    <col min="27" max="27" width="13.421875" style="21" bestFit="1" customWidth="1"/>
    <col min="28" max="28" width="13.28125" style="21" customWidth="1"/>
    <col min="29" max="29" width="9.28125" style="21" customWidth="1"/>
    <col min="30" max="30" width="12.7109375" style="21" customWidth="1"/>
    <col min="31" max="42" width="11.28125" style="21" customWidth="1"/>
    <col min="43" max="43" width="10.8515625" style="21" customWidth="1"/>
    <col min="44" max="56" width="11.421875" style="21" customWidth="1"/>
    <col min="57" max="57" width="9.28125" style="21" customWidth="1"/>
    <col min="58" max="58" width="12.7109375" style="21" customWidth="1"/>
    <col min="59" max="70" width="11.421875" style="21" customWidth="1"/>
    <col min="71" max="71" width="11.8515625" style="21" customWidth="1"/>
    <col min="72" max="84" width="11.421875" style="21" customWidth="1"/>
    <col min="85" max="85" width="9.28125" style="6" customWidth="1"/>
    <col min="86" max="86" width="11.28125" style="6" customWidth="1"/>
    <col min="87" max="87" width="10.00390625" style="6" customWidth="1"/>
    <col min="88" max="88" width="9.28125" style="6" customWidth="1"/>
    <col min="89" max="94" width="12.00390625" style="6" customWidth="1"/>
    <col min="95" max="95" width="10.00390625" style="6" customWidth="1"/>
    <col min="96" max="96" width="10.7109375" style="6" customWidth="1"/>
    <col min="97" max="97" width="10.28125" style="6" customWidth="1"/>
    <col min="98" max="98" width="9.57421875" style="6" customWidth="1"/>
    <col min="99" max="99" width="10.8515625" style="6" customWidth="1"/>
    <col min="100" max="100" width="9.7109375" style="6" customWidth="1"/>
    <col min="101" max="101" width="9.00390625" style="6" customWidth="1"/>
    <col min="102" max="103" width="9.7109375" style="6" customWidth="1"/>
    <col min="104" max="104" width="10.140625" style="6" customWidth="1"/>
    <col min="105" max="105" width="9.8515625" style="6" customWidth="1"/>
    <col min="106" max="106" width="10.8515625" style="6" customWidth="1"/>
    <col min="107" max="107" width="10.00390625" style="6" customWidth="1"/>
    <col min="108" max="108" width="11.140625" style="6" customWidth="1"/>
    <col min="109" max="109" width="10.140625" style="6" customWidth="1"/>
    <col min="110" max="110" width="10.57421875" style="6" customWidth="1"/>
    <col min="111" max="111" width="10.7109375" style="6" customWidth="1"/>
    <col min="112" max="135" width="9.140625" style="6" customWidth="1"/>
    <col min="136" max="16384" width="9.140625" style="21" customWidth="1"/>
  </cols>
  <sheetData>
    <row r="1" spans="1:135" s="1" customFormat="1" ht="12">
      <c r="A1" s="1" t="s">
        <v>128</v>
      </c>
      <c r="C1" s="74" t="s">
        <v>149</v>
      </c>
      <c r="D1" s="2" t="s">
        <v>86</v>
      </c>
      <c r="E1" s="2"/>
      <c r="M1" s="3"/>
      <c r="N1" s="3" t="s">
        <v>44</v>
      </c>
      <c r="O1" s="1" t="str">
        <f>$A$1</f>
        <v>市町村内総生産（93SNA）</v>
      </c>
      <c r="P1" s="4"/>
      <c r="Q1" s="31" t="str">
        <f>C1</f>
        <v>平成26年度</v>
      </c>
      <c r="R1" s="4" t="str">
        <f>$D$1</f>
        <v>(実数)</v>
      </c>
      <c r="AB1" s="3" t="s">
        <v>44</v>
      </c>
      <c r="AC1" s="1" t="str">
        <f>$A$1</f>
        <v>市町村内総生産（93SNA）</v>
      </c>
      <c r="AE1" s="31" t="str">
        <f>$C$1</f>
        <v>平成26年度</v>
      </c>
      <c r="AF1" s="5" t="s">
        <v>46</v>
      </c>
      <c r="AG1" s="2"/>
      <c r="AO1" s="3"/>
      <c r="AP1" s="3" t="s">
        <v>45</v>
      </c>
      <c r="AQ1" s="1" t="str">
        <f>$A$1</f>
        <v>市町村内総生産（93SNA）</v>
      </c>
      <c r="AR1" s="4"/>
      <c r="AS1" s="31" t="str">
        <f>$C$1</f>
        <v>平成26年度</v>
      </c>
      <c r="AT1" s="1" t="str">
        <f>$AF$1</f>
        <v>（対前年度増加率）</v>
      </c>
      <c r="BD1" s="3" t="str">
        <f>$AP$1</f>
        <v>（単位：％）</v>
      </c>
      <c r="BE1" s="1" t="str">
        <f>$A$1</f>
        <v>市町村内総生産（93SNA）</v>
      </c>
      <c r="BG1" s="31" t="str">
        <f>$C$1</f>
        <v>平成26年度</v>
      </c>
      <c r="BH1" s="2" t="s">
        <v>82</v>
      </c>
      <c r="BI1" s="2"/>
      <c r="BQ1" s="3"/>
      <c r="BR1" s="3" t="str">
        <f>$AP$1</f>
        <v>（単位：％）</v>
      </c>
      <c r="BS1" s="1" t="str">
        <f>$A$1</f>
        <v>市町村内総生産（93SNA）</v>
      </c>
      <c r="BT1" s="4"/>
      <c r="BU1" s="31" t="str">
        <f>$C$1</f>
        <v>平成26年度</v>
      </c>
      <c r="BV1" s="2" t="str">
        <f>$BH$1</f>
        <v>（構成比）</v>
      </c>
      <c r="CF1" s="3" t="str">
        <f>$AP$1</f>
        <v>（単位：％）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135" s="1" customFormat="1" ht="14.25" customHeight="1">
      <c r="A2" s="75"/>
      <c r="B2" s="81" t="s">
        <v>64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4"/>
      <c r="O2" s="75"/>
      <c r="P2" s="83" t="s">
        <v>65</v>
      </c>
      <c r="Q2" s="83"/>
      <c r="R2" s="83"/>
      <c r="S2" s="83"/>
      <c r="T2" s="90" t="s">
        <v>113</v>
      </c>
      <c r="U2" s="83"/>
      <c r="V2" s="91" t="s">
        <v>66</v>
      </c>
      <c r="W2" s="153" t="s">
        <v>137</v>
      </c>
      <c r="X2" s="154" t="s">
        <v>139</v>
      </c>
      <c r="Y2" s="93" t="s">
        <v>67</v>
      </c>
      <c r="Z2" s="157" t="s">
        <v>145</v>
      </c>
      <c r="AA2" s="95"/>
      <c r="AB2" s="96"/>
      <c r="AC2" s="75"/>
      <c r="AD2" s="81" t="s">
        <v>64</v>
      </c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3"/>
      <c r="AP2" s="84"/>
      <c r="AQ2" s="75"/>
      <c r="AR2" s="83" t="s">
        <v>65</v>
      </c>
      <c r="AS2" s="83"/>
      <c r="AT2" s="83"/>
      <c r="AU2" s="83"/>
      <c r="AV2" s="90" t="s">
        <v>113</v>
      </c>
      <c r="AW2" s="83"/>
      <c r="AX2" s="91" t="s">
        <v>66</v>
      </c>
      <c r="AY2" s="92" t="s">
        <v>136</v>
      </c>
      <c r="AZ2" s="151" t="s">
        <v>138</v>
      </c>
      <c r="BA2" s="93" t="s">
        <v>67</v>
      </c>
      <c r="BB2" s="94" t="s">
        <v>145</v>
      </c>
      <c r="BC2" s="95"/>
      <c r="BD2" s="96"/>
      <c r="BE2" s="75"/>
      <c r="BF2" s="81" t="s">
        <v>64</v>
      </c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3"/>
      <c r="BR2" s="84"/>
      <c r="BS2" s="75"/>
      <c r="BT2" s="83" t="s">
        <v>65</v>
      </c>
      <c r="BU2" s="83"/>
      <c r="BV2" s="83"/>
      <c r="BW2" s="83"/>
      <c r="BX2" s="90" t="s">
        <v>113</v>
      </c>
      <c r="BY2" s="83"/>
      <c r="BZ2" s="91" t="s">
        <v>66</v>
      </c>
      <c r="CA2" s="92" t="s">
        <v>136</v>
      </c>
      <c r="CB2" s="151" t="s">
        <v>138</v>
      </c>
      <c r="CC2" s="93" t="s">
        <v>67</v>
      </c>
      <c r="CD2" s="94" t="s">
        <v>144</v>
      </c>
      <c r="CE2" s="95"/>
      <c r="CF2" s="9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</row>
    <row r="3" spans="1:135" s="4" customFormat="1" ht="10.5" customHeight="1">
      <c r="A3" s="76"/>
      <c r="B3" s="85"/>
      <c r="C3" s="86" t="s">
        <v>68</v>
      </c>
      <c r="D3" s="87" t="s">
        <v>69</v>
      </c>
      <c r="E3" s="87" t="s">
        <v>70</v>
      </c>
      <c r="F3" s="150" t="s">
        <v>133</v>
      </c>
      <c r="G3" s="87" t="s">
        <v>71</v>
      </c>
      <c r="H3" s="87" t="s">
        <v>72</v>
      </c>
      <c r="I3" s="87" t="s">
        <v>73</v>
      </c>
      <c r="J3" s="87" t="s">
        <v>74</v>
      </c>
      <c r="K3" s="87" t="s">
        <v>75</v>
      </c>
      <c r="L3" s="188" t="s">
        <v>150</v>
      </c>
      <c r="M3" s="149" t="s">
        <v>132</v>
      </c>
      <c r="N3" s="191" t="s">
        <v>76</v>
      </c>
      <c r="O3" s="76"/>
      <c r="P3" s="85"/>
      <c r="Q3" s="97" t="s">
        <v>72</v>
      </c>
      <c r="R3" s="98" t="s">
        <v>76</v>
      </c>
      <c r="S3" s="98" t="s">
        <v>77</v>
      </c>
      <c r="T3" s="99" t="s">
        <v>78</v>
      </c>
      <c r="U3" s="97" t="s">
        <v>76</v>
      </c>
      <c r="V3" s="100"/>
      <c r="W3" s="152" t="s">
        <v>135</v>
      </c>
      <c r="X3" s="155" t="s">
        <v>141</v>
      </c>
      <c r="Y3" s="102"/>
      <c r="Z3" s="103" t="s">
        <v>83</v>
      </c>
      <c r="AA3" s="97" t="s">
        <v>84</v>
      </c>
      <c r="AB3" s="104" t="s">
        <v>85</v>
      </c>
      <c r="AC3" s="76"/>
      <c r="AD3" s="85"/>
      <c r="AE3" s="86" t="s">
        <v>68</v>
      </c>
      <c r="AF3" s="87" t="s">
        <v>69</v>
      </c>
      <c r="AG3" s="87" t="s">
        <v>70</v>
      </c>
      <c r="AH3" s="87" t="s">
        <v>143</v>
      </c>
      <c r="AI3" s="87" t="s">
        <v>71</v>
      </c>
      <c r="AJ3" s="87" t="s">
        <v>72</v>
      </c>
      <c r="AK3" s="87" t="s">
        <v>73</v>
      </c>
      <c r="AL3" s="87" t="s">
        <v>74</v>
      </c>
      <c r="AM3" s="87" t="s">
        <v>75</v>
      </c>
      <c r="AN3" s="188" t="s">
        <v>150</v>
      </c>
      <c r="AO3" s="88" t="s">
        <v>132</v>
      </c>
      <c r="AP3" s="89" t="s">
        <v>76</v>
      </c>
      <c r="AQ3" s="76"/>
      <c r="AR3" s="85"/>
      <c r="AS3" s="97" t="s">
        <v>72</v>
      </c>
      <c r="AT3" s="88" t="s">
        <v>76</v>
      </c>
      <c r="AU3" s="98" t="s">
        <v>77</v>
      </c>
      <c r="AV3" s="99" t="s">
        <v>78</v>
      </c>
      <c r="AW3" s="97" t="s">
        <v>76</v>
      </c>
      <c r="AX3" s="100"/>
      <c r="AY3" s="105" t="s">
        <v>135</v>
      </c>
      <c r="AZ3" s="86" t="s">
        <v>141</v>
      </c>
      <c r="BA3" s="102"/>
      <c r="BB3" s="103" t="s">
        <v>83</v>
      </c>
      <c r="BC3" s="97" t="s">
        <v>84</v>
      </c>
      <c r="BD3" s="104" t="s">
        <v>85</v>
      </c>
      <c r="BE3" s="76"/>
      <c r="BF3" s="85"/>
      <c r="BG3" s="106" t="s">
        <v>68</v>
      </c>
      <c r="BH3" s="85" t="s">
        <v>69</v>
      </c>
      <c r="BI3" s="85" t="s">
        <v>70</v>
      </c>
      <c r="BJ3" s="85" t="s">
        <v>133</v>
      </c>
      <c r="BK3" s="85" t="s">
        <v>71</v>
      </c>
      <c r="BL3" s="85" t="s">
        <v>72</v>
      </c>
      <c r="BM3" s="85" t="s">
        <v>73</v>
      </c>
      <c r="BN3" s="85" t="s">
        <v>74</v>
      </c>
      <c r="BO3" s="85" t="s">
        <v>75</v>
      </c>
      <c r="BP3" s="189" t="s">
        <v>150</v>
      </c>
      <c r="BQ3" s="98" t="s">
        <v>132</v>
      </c>
      <c r="BR3" s="107" t="s">
        <v>76</v>
      </c>
      <c r="BS3" s="76"/>
      <c r="BT3" s="85"/>
      <c r="BU3" s="97" t="s">
        <v>72</v>
      </c>
      <c r="BV3" s="98" t="s">
        <v>76</v>
      </c>
      <c r="BW3" s="98" t="s">
        <v>77</v>
      </c>
      <c r="BX3" s="99" t="s">
        <v>78</v>
      </c>
      <c r="BY3" s="97" t="s">
        <v>76</v>
      </c>
      <c r="BZ3" s="100"/>
      <c r="CA3" s="101" t="s">
        <v>134</v>
      </c>
      <c r="CB3" s="106" t="s">
        <v>140</v>
      </c>
      <c r="CC3" s="102"/>
      <c r="CD3" s="103" t="s">
        <v>79</v>
      </c>
      <c r="CE3" s="97" t="s">
        <v>80</v>
      </c>
      <c r="CF3" s="104" t="s">
        <v>81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1" customFormat="1" ht="12">
      <c r="A4" s="77" t="s">
        <v>0</v>
      </c>
      <c r="B4" s="1">
        <v>1928111261.3171697</v>
      </c>
      <c r="C4" s="1">
        <v>26048491.086624168</v>
      </c>
      <c r="D4" s="1">
        <v>266732.11501456244</v>
      </c>
      <c r="E4" s="1">
        <v>1518304.434707681</v>
      </c>
      <c r="F4" s="1">
        <v>150130400.3924136</v>
      </c>
      <c r="G4" s="1">
        <v>113241565.91491584</v>
      </c>
      <c r="H4" s="1">
        <v>26556503.503128856</v>
      </c>
      <c r="I4" s="1">
        <v>316359673.870365</v>
      </c>
      <c r="J4" s="1">
        <v>121197543</v>
      </c>
      <c r="K4" s="1">
        <v>358860693</v>
      </c>
      <c r="L4" s="1">
        <v>78885814</v>
      </c>
      <c r="M4" s="1">
        <v>118736267</v>
      </c>
      <c r="N4" s="7">
        <v>616309273</v>
      </c>
      <c r="O4" s="77" t="str">
        <f aca="true" t="shared" si="0" ref="O4:O12">A4</f>
        <v>熊本市</v>
      </c>
      <c r="P4" s="1">
        <v>323596474.4867741</v>
      </c>
      <c r="Q4" s="1">
        <v>14212089.611097347</v>
      </c>
      <c r="R4" s="1">
        <v>78719552.55379042</v>
      </c>
      <c r="S4" s="1">
        <v>230664832.3218863</v>
      </c>
      <c r="T4" s="1">
        <v>76467974</v>
      </c>
      <c r="U4" s="1">
        <v>76467974</v>
      </c>
      <c r="V4" s="1">
        <v>2328175709.8039436</v>
      </c>
      <c r="W4" s="1">
        <v>41413416</v>
      </c>
      <c r="X4" s="1">
        <v>16085336</v>
      </c>
      <c r="Y4" s="7">
        <v>2353503789.8039436</v>
      </c>
      <c r="Z4" s="1">
        <v>27833527.636346415</v>
      </c>
      <c r="AA4" s="1">
        <v>263371966.30732942</v>
      </c>
      <c r="AB4" s="7">
        <v>2036970215.8602679</v>
      </c>
      <c r="AC4" s="77" t="str">
        <f aca="true" t="shared" si="1" ref="AC4:AC12">A4</f>
        <v>熊本市</v>
      </c>
      <c r="AD4" s="8">
        <v>0.8542895042784373</v>
      </c>
      <c r="AE4" s="8">
        <v>6.208229999333403</v>
      </c>
      <c r="AF4" s="8">
        <v>7.760579106255079</v>
      </c>
      <c r="AG4" s="8">
        <v>-33.193414454249385</v>
      </c>
      <c r="AH4" s="8">
        <v>16.290399925557423</v>
      </c>
      <c r="AI4" s="8">
        <v>-8.918998129749514</v>
      </c>
      <c r="AJ4" s="8">
        <v>15.52761129256568</v>
      </c>
      <c r="AK4" s="8">
        <v>-2.934676071143034</v>
      </c>
      <c r="AL4" s="8">
        <v>-1.9359315681464748</v>
      </c>
      <c r="AM4" s="8">
        <v>1.0302407002970555</v>
      </c>
      <c r="AN4" s="8">
        <v>0.1817552726637055</v>
      </c>
      <c r="AO4" s="8">
        <v>4.021283139801291</v>
      </c>
      <c r="AP4" s="9">
        <v>0.9166851784239096</v>
      </c>
      <c r="AQ4" s="77" t="s">
        <v>0</v>
      </c>
      <c r="AR4" s="8">
        <v>5.253468248323177</v>
      </c>
      <c r="AS4" s="8">
        <v>20.156248367956405</v>
      </c>
      <c r="AT4" s="8">
        <v>4.286448788440668</v>
      </c>
      <c r="AU4" s="8">
        <v>4.784316721580957</v>
      </c>
      <c r="AV4" s="8">
        <v>0.04199467854590531</v>
      </c>
      <c r="AW4" s="8">
        <v>0.04199467854590531</v>
      </c>
      <c r="AX4" s="8">
        <v>1.4164009898563523</v>
      </c>
      <c r="AY4" s="8">
        <v>35.667410914058884</v>
      </c>
      <c r="AZ4" s="8">
        <v>45.06199794130798</v>
      </c>
      <c r="BA4" s="9">
        <v>1.6589685631484583</v>
      </c>
      <c r="BB4" s="8">
        <v>2.911509753502508</v>
      </c>
      <c r="BC4" s="8">
        <v>3.92289140661871</v>
      </c>
      <c r="BD4" s="9">
        <v>1.0811178422825982</v>
      </c>
      <c r="BE4" s="77" t="s">
        <v>0</v>
      </c>
      <c r="BF4" s="8">
        <f>B4/$Y4*100</f>
        <v>81.92513943127278</v>
      </c>
      <c r="BG4" s="8">
        <f>C4/$Y4*100</f>
        <v>1.1067962243984366</v>
      </c>
      <c r="BH4" s="8">
        <f>D4/$Y4*100</f>
        <v>0.011333404950105574</v>
      </c>
      <c r="BI4" s="8">
        <f>E4/$Y4*100</f>
        <v>0.0645125128451211</v>
      </c>
      <c r="BJ4" s="8">
        <f aca="true" t="shared" si="2" ref="BJ4:BJ49">F4/$Y4*100</f>
        <v>6.379016725735549</v>
      </c>
      <c r="BK4" s="8">
        <f aca="true" t="shared" si="3" ref="BK4:BK49">G4/$Y4*100</f>
        <v>4.8116160426641725</v>
      </c>
      <c r="BL4" s="8">
        <f aca="true" t="shared" si="4" ref="BL4:BL49">H4/$Y4*100</f>
        <v>1.1283815908085333</v>
      </c>
      <c r="BM4" s="8">
        <f aca="true" t="shared" si="5" ref="BM4:BM49">I4/$Y4*100</f>
        <v>13.442071996693878</v>
      </c>
      <c r="BN4" s="8">
        <f aca="true" t="shared" si="6" ref="BN4:BN49">J4/$Y4*100</f>
        <v>5.14966423785093</v>
      </c>
      <c r="BO4" s="8">
        <f aca="true" t="shared" si="7" ref="BO4:BO49">K4/$Y4*100</f>
        <v>15.247933508953244</v>
      </c>
      <c r="BP4" s="8">
        <f aca="true" t="shared" si="8" ref="BP4:BP49">L4/$Y4*100</f>
        <v>3.351845632956109</v>
      </c>
      <c r="BQ4" s="8">
        <f aca="true" t="shared" si="9" ref="BQ4:BQ49">M4/$Y4*100</f>
        <v>5.045085013858898</v>
      </c>
      <c r="BR4" s="9">
        <f aca="true" t="shared" si="10" ref="BR4:BR49">N4/$Y4*100</f>
        <v>26.1868825395578</v>
      </c>
      <c r="BS4" s="77" t="s">
        <v>0</v>
      </c>
      <c r="BT4" s="8">
        <f aca="true" t="shared" si="11" ref="BT4:BT49">P4/$Y4*100</f>
        <v>13.749562498632347</v>
      </c>
      <c r="BU4" s="8">
        <f aca="true" t="shared" si="12" ref="BU4:BU49">Q4/$Y4*100</f>
        <v>0.6038694168527883</v>
      </c>
      <c r="BV4" s="8">
        <f aca="true" t="shared" si="13" ref="BV4:BV49">R4/$Y4*100</f>
        <v>3.344781210670924</v>
      </c>
      <c r="BW4" s="8">
        <f aca="true" t="shared" si="14" ref="BW4:BW49">S4/$Y4*100</f>
        <v>9.800911871108633</v>
      </c>
      <c r="BX4" s="8">
        <f aca="true" t="shared" si="15" ref="BX4:BX49">T4/$Y4*100</f>
        <v>3.2491119976641336</v>
      </c>
      <c r="BY4" s="8">
        <f aca="true" t="shared" si="16" ref="BY4:BY49">U4/$Y4*100</f>
        <v>3.2491119976641336</v>
      </c>
      <c r="BZ4" s="8">
        <f aca="true" t="shared" si="17" ref="BZ4:BZ49">V4/$Y4*100</f>
        <v>98.92381392756924</v>
      </c>
      <c r="CA4" s="8">
        <f aca="true" t="shared" si="18" ref="CA4:CA49">W4/$Y4*100</f>
        <v>1.7596494290519034</v>
      </c>
      <c r="CB4" s="8">
        <f aca="true" t="shared" si="19" ref="CB4:CB49">X4/$Y4*100</f>
        <v>0.6834633566211497</v>
      </c>
      <c r="CC4" s="9">
        <f aca="true" t="shared" si="20" ref="CC4:CC49">Y4/$Y4*100</f>
        <v>100</v>
      </c>
      <c r="CD4" s="8">
        <f>Z4/$V4*100</f>
        <v>1.195508033141119</v>
      </c>
      <c r="CE4" s="8">
        <f aca="true" t="shared" si="21" ref="CE4:CE49">AA4/$V4*100</f>
        <v>11.312374972312895</v>
      </c>
      <c r="CF4" s="9">
        <f aca="true" t="shared" si="22" ref="CF4:CF49">AB4/$V4*100</f>
        <v>87.49211699454598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135" s="1" customFormat="1" ht="12">
      <c r="A5" s="77" t="s">
        <v>1</v>
      </c>
      <c r="B5" s="1">
        <v>340786945.77275485</v>
      </c>
      <c r="C5" s="1">
        <v>23904568.485233787</v>
      </c>
      <c r="D5" s="1">
        <v>1096797.1512377737</v>
      </c>
      <c r="E5" s="1">
        <v>148186.96984574804</v>
      </c>
      <c r="F5" s="1">
        <v>82210769.4939545</v>
      </c>
      <c r="G5" s="1">
        <v>24999414.894535236</v>
      </c>
      <c r="H5" s="1">
        <v>5612438.992826632</v>
      </c>
      <c r="I5" s="1">
        <v>37707648.78512117</v>
      </c>
      <c r="J5" s="1">
        <v>13407071</v>
      </c>
      <c r="K5" s="1">
        <v>48300943</v>
      </c>
      <c r="L5" s="1">
        <v>21850971</v>
      </c>
      <c r="M5" s="1">
        <v>8130140</v>
      </c>
      <c r="N5" s="7">
        <v>73417996</v>
      </c>
      <c r="O5" s="77" t="str">
        <f t="shared" si="0"/>
        <v>八代市</v>
      </c>
      <c r="P5" s="1">
        <v>40271032.69429505</v>
      </c>
      <c r="Q5" s="1">
        <v>2280529.85111548</v>
      </c>
      <c r="R5" s="1">
        <v>14737687.76967025</v>
      </c>
      <c r="S5" s="1">
        <v>23252815.07350932</v>
      </c>
      <c r="T5" s="1">
        <v>11050916</v>
      </c>
      <c r="U5" s="1">
        <v>11050916</v>
      </c>
      <c r="V5" s="1">
        <v>392108894.4670499</v>
      </c>
      <c r="W5" s="1">
        <v>6974804</v>
      </c>
      <c r="X5" s="1">
        <v>2709075</v>
      </c>
      <c r="Y5" s="7">
        <v>396374623.4670499</v>
      </c>
      <c r="Z5" s="1">
        <v>25149552.60631731</v>
      </c>
      <c r="AA5" s="1">
        <v>107210184.38848972</v>
      </c>
      <c r="AB5" s="7">
        <v>259749157.47224283</v>
      </c>
      <c r="AC5" s="77" t="str">
        <f t="shared" si="1"/>
        <v>八代市</v>
      </c>
      <c r="AD5" s="8">
        <v>0.6494452370613035</v>
      </c>
      <c r="AE5" s="8">
        <v>-0.5369918843017382</v>
      </c>
      <c r="AF5" s="8">
        <v>9.45947149211976</v>
      </c>
      <c r="AG5" s="8">
        <v>-19.5704793740201</v>
      </c>
      <c r="AH5" s="8">
        <v>6.067207834562355</v>
      </c>
      <c r="AI5" s="8">
        <v>-12.121555541446947</v>
      </c>
      <c r="AJ5" s="8">
        <v>13.413503442895589</v>
      </c>
      <c r="AK5" s="8">
        <v>-2.710267790151337</v>
      </c>
      <c r="AL5" s="8">
        <v>5.743905659299941</v>
      </c>
      <c r="AM5" s="8">
        <v>0.9991379902325076</v>
      </c>
      <c r="AN5" s="8">
        <v>2.297475799061105</v>
      </c>
      <c r="AO5" s="8">
        <v>-5.15673658466307</v>
      </c>
      <c r="AP5" s="9">
        <v>0.2004609838343393</v>
      </c>
      <c r="AQ5" s="77" t="s">
        <v>1</v>
      </c>
      <c r="AR5" s="8">
        <v>0.695501660776578</v>
      </c>
      <c r="AS5" s="8">
        <v>-18.666160120224635</v>
      </c>
      <c r="AT5" s="8">
        <v>4.417003362895515</v>
      </c>
      <c r="AU5" s="8">
        <v>0.7718694669490187</v>
      </c>
      <c r="AV5" s="8">
        <v>-2.0295924121692743</v>
      </c>
      <c r="AW5" s="8">
        <v>-2.0295924121692743</v>
      </c>
      <c r="AX5" s="8">
        <v>0.5766571517625957</v>
      </c>
      <c r="AY5" s="8">
        <v>34.54407758907213</v>
      </c>
      <c r="AZ5" s="8">
        <v>43.86083323332211</v>
      </c>
      <c r="BA5" s="9">
        <v>0.8172165002588648</v>
      </c>
      <c r="BB5" s="8">
        <v>-0.27887166741037644</v>
      </c>
      <c r="BC5" s="8">
        <v>1.1837720736936355</v>
      </c>
      <c r="BD5" s="9">
        <v>0.4113940523909183</v>
      </c>
      <c r="BE5" s="77" t="s">
        <v>1</v>
      </c>
      <c r="BF5" s="8">
        <f aca="true" t="shared" si="23" ref="BF5:BF49">B5/$Y5*100</f>
        <v>85.9759746453809</v>
      </c>
      <c r="BG5" s="8">
        <f aca="true" t="shared" si="24" ref="BG5:BG49">C5/$Y5*100</f>
        <v>6.03080194088685</v>
      </c>
      <c r="BH5" s="8">
        <f aca="true" t="shared" si="25" ref="BH5:BI49">D5/$Y5*100</f>
        <v>0.276707207349501</v>
      </c>
      <c r="BI5" s="8">
        <f t="shared" si="25"/>
        <v>0.03738558451335032</v>
      </c>
      <c r="BJ5" s="8">
        <f t="shared" si="2"/>
        <v>20.740674257818263</v>
      </c>
      <c r="BK5" s="8">
        <f t="shared" si="3"/>
        <v>6.307017002215684</v>
      </c>
      <c r="BL5" s="8">
        <f t="shared" si="4"/>
        <v>1.415943065107241</v>
      </c>
      <c r="BM5" s="8">
        <f t="shared" si="5"/>
        <v>9.513133927519393</v>
      </c>
      <c r="BN5" s="8">
        <f t="shared" si="6"/>
        <v>3.3824241528707533</v>
      </c>
      <c r="BO5" s="8">
        <f t="shared" si="7"/>
        <v>12.185679945279139</v>
      </c>
      <c r="BP5" s="8">
        <f t="shared" si="8"/>
        <v>5.512706845072902</v>
      </c>
      <c r="BQ5" s="8">
        <f t="shared" si="9"/>
        <v>2.05112525339954</v>
      </c>
      <c r="BR5" s="9">
        <f t="shared" si="10"/>
        <v>18.522375463348283</v>
      </c>
      <c r="BS5" s="77" t="s">
        <v>1</v>
      </c>
      <c r="BT5" s="8">
        <f t="shared" si="11"/>
        <v>10.159841299134714</v>
      </c>
      <c r="BU5" s="8">
        <f t="shared" si="12"/>
        <v>0.5753470873508272</v>
      </c>
      <c r="BV5" s="8">
        <f t="shared" si="13"/>
        <v>3.718120913180855</v>
      </c>
      <c r="BW5" s="8">
        <f t="shared" si="14"/>
        <v>5.8663732986030315</v>
      </c>
      <c r="BX5" s="8">
        <f t="shared" si="15"/>
        <v>2.787997854993522</v>
      </c>
      <c r="BY5" s="8">
        <f t="shared" si="16"/>
        <v>2.787997854993522</v>
      </c>
      <c r="BZ5" s="8">
        <f t="shared" si="17"/>
        <v>98.92381379950915</v>
      </c>
      <c r="CA5" s="8">
        <f t="shared" si="18"/>
        <v>1.759649479825947</v>
      </c>
      <c r="CB5" s="8">
        <f t="shared" si="19"/>
        <v>0.6834632793350863</v>
      </c>
      <c r="CC5" s="9">
        <f t="shared" si="20"/>
        <v>100</v>
      </c>
      <c r="CD5" s="8">
        <f aca="true" t="shared" si="26" ref="CD5:CD49">Z5/$V5*100</f>
        <v>6.413920459646881</v>
      </c>
      <c r="CE5" s="8">
        <f t="shared" si="21"/>
        <v>27.34194146098334</v>
      </c>
      <c r="CF5" s="9">
        <f t="shared" si="22"/>
        <v>66.24413807936978</v>
      </c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</row>
    <row r="6" spans="1:135" s="1" customFormat="1" ht="12">
      <c r="A6" s="77" t="s">
        <v>2</v>
      </c>
      <c r="B6" s="1">
        <v>91213581.90652862</v>
      </c>
      <c r="C6" s="1">
        <v>1403942.2097376382</v>
      </c>
      <c r="D6" s="1">
        <v>317620.63132170326</v>
      </c>
      <c r="E6" s="1">
        <v>68262.07652065837</v>
      </c>
      <c r="F6" s="1">
        <v>11451910.33335442</v>
      </c>
      <c r="G6" s="1">
        <v>4070426.3945401334</v>
      </c>
      <c r="H6" s="1">
        <v>2144118.4552682857</v>
      </c>
      <c r="I6" s="1">
        <v>12769270.805785783</v>
      </c>
      <c r="J6" s="1">
        <v>4059020</v>
      </c>
      <c r="K6" s="1">
        <v>12279948</v>
      </c>
      <c r="L6" s="1">
        <v>6386626</v>
      </c>
      <c r="M6" s="1">
        <v>2555814</v>
      </c>
      <c r="N6" s="7">
        <v>33706623</v>
      </c>
      <c r="O6" s="77" t="str">
        <f t="shared" si="0"/>
        <v>人吉市</v>
      </c>
      <c r="P6" s="1">
        <v>12732431.595633283</v>
      </c>
      <c r="Q6" s="1">
        <v>842280.6904918519</v>
      </c>
      <c r="R6" s="1">
        <v>3524681.091807937</v>
      </c>
      <c r="S6" s="1">
        <v>8365469.813333494</v>
      </c>
      <c r="T6" s="1">
        <v>2429892</v>
      </c>
      <c r="U6" s="1">
        <v>2429892</v>
      </c>
      <c r="V6" s="1">
        <v>106375905.5021619</v>
      </c>
      <c r="W6" s="1">
        <v>1892207</v>
      </c>
      <c r="X6" s="1">
        <v>734950</v>
      </c>
      <c r="Y6" s="7">
        <v>107533162.5021619</v>
      </c>
      <c r="Z6" s="1">
        <v>1789824.91758</v>
      </c>
      <c r="AA6" s="1">
        <v>15522336.727894552</v>
      </c>
      <c r="AB6" s="7">
        <v>89063743.85668737</v>
      </c>
      <c r="AC6" s="77" t="str">
        <f t="shared" si="1"/>
        <v>人吉市</v>
      </c>
      <c r="AD6" s="8">
        <v>3.5893513683155853</v>
      </c>
      <c r="AE6" s="8">
        <v>-2.1115063416149455</v>
      </c>
      <c r="AF6" s="8">
        <v>11.878081511006348</v>
      </c>
      <c r="AG6" s="8">
        <v>-18.550158529340646</v>
      </c>
      <c r="AH6" s="8">
        <v>26.609170930412883</v>
      </c>
      <c r="AI6" s="8">
        <v>-9.638823927368104</v>
      </c>
      <c r="AJ6" s="8">
        <v>19.143697271514643</v>
      </c>
      <c r="AK6" s="8">
        <v>-0.2366712850033498</v>
      </c>
      <c r="AL6" s="8">
        <v>-0.5510459239237626</v>
      </c>
      <c r="AM6" s="8">
        <v>0.5795964742606877</v>
      </c>
      <c r="AN6" s="8">
        <v>9.101553237911004</v>
      </c>
      <c r="AO6" s="8">
        <v>-4.497215607247231</v>
      </c>
      <c r="AP6" s="9">
        <v>1.2772335655140958</v>
      </c>
      <c r="AQ6" s="77" t="s">
        <v>2</v>
      </c>
      <c r="AR6" s="8">
        <v>1.14568059555422</v>
      </c>
      <c r="AS6" s="8">
        <v>-10.6312879800218</v>
      </c>
      <c r="AT6" s="8">
        <v>2.713999072329729</v>
      </c>
      <c r="AU6" s="8">
        <v>1.8417662461502442</v>
      </c>
      <c r="AV6" s="8">
        <v>-4.220364443915377</v>
      </c>
      <c r="AW6" s="8">
        <v>-4.220364443915377</v>
      </c>
      <c r="AX6" s="8">
        <v>3.0991860285750983</v>
      </c>
      <c r="AY6" s="8">
        <v>37.91857571644944</v>
      </c>
      <c r="AZ6" s="8">
        <v>47.46897924458642</v>
      </c>
      <c r="BA6" s="9">
        <v>3.3457790977959014</v>
      </c>
      <c r="BB6" s="8">
        <v>-0.671982753993797</v>
      </c>
      <c r="BC6" s="8">
        <v>14.558474656624606</v>
      </c>
      <c r="BD6" s="9">
        <v>1.4086431763144474</v>
      </c>
      <c r="BE6" s="77" t="s">
        <v>2</v>
      </c>
      <c r="BF6" s="8">
        <f t="shared" si="23"/>
        <v>84.82367651439138</v>
      </c>
      <c r="BG6" s="8">
        <f t="shared" si="24"/>
        <v>1.3055899938862234</v>
      </c>
      <c r="BH6" s="8">
        <f t="shared" si="25"/>
        <v>0.2953699341961766</v>
      </c>
      <c r="BI6" s="8">
        <f t="shared" si="25"/>
        <v>0.06348002321542993</v>
      </c>
      <c r="BJ6" s="8">
        <f t="shared" si="2"/>
        <v>10.649654550171148</v>
      </c>
      <c r="BK6" s="8">
        <f t="shared" si="3"/>
        <v>3.7852754441759298</v>
      </c>
      <c r="BL6" s="8">
        <f t="shared" si="4"/>
        <v>1.9939136963680197</v>
      </c>
      <c r="BM6" s="8">
        <f t="shared" si="5"/>
        <v>11.874728231422619</v>
      </c>
      <c r="BN6" s="8">
        <f t="shared" si="6"/>
        <v>3.7746681168410676</v>
      </c>
      <c r="BO6" s="8">
        <f t="shared" si="7"/>
        <v>11.419684601718206</v>
      </c>
      <c r="BP6" s="8">
        <f t="shared" si="8"/>
        <v>5.939215262893064</v>
      </c>
      <c r="BQ6" s="8">
        <f t="shared" si="9"/>
        <v>2.376768189951278</v>
      </c>
      <c r="BR6" s="9">
        <f t="shared" si="10"/>
        <v>31.345328469552214</v>
      </c>
      <c r="BS6" s="77" t="s">
        <v>2</v>
      </c>
      <c r="BT6" s="8">
        <f t="shared" si="11"/>
        <v>11.840469767061212</v>
      </c>
      <c r="BU6" s="8">
        <f t="shared" si="12"/>
        <v>0.7832752900528879</v>
      </c>
      <c r="BV6" s="8">
        <f t="shared" si="13"/>
        <v>3.2777619571423604</v>
      </c>
      <c r="BW6" s="8">
        <f t="shared" si="14"/>
        <v>7.779432519865962</v>
      </c>
      <c r="BX6" s="8">
        <f t="shared" si="15"/>
        <v>2.2596675699472226</v>
      </c>
      <c r="BY6" s="8">
        <f t="shared" si="16"/>
        <v>2.2596675699472226</v>
      </c>
      <c r="BZ6" s="8">
        <f t="shared" si="17"/>
        <v>98.92381385139981</v>
      </c>
      <c r="CA6" s="8">
        <f t="shared" si="18"/>
        <v>1.7596497266245268</v>
      </c>
      <c r="CB6" s="8">
        <f t="shared" si="19"/>
        <v>0.6834635780243365</v>
      </c>
      <c r="CC6" s="9">
        <f t="shared" si="20"/>
        <v>100</v>
      </c>
      <c r="CD6" s="8">
        <f t="shared" si="26"/>
        <v>1.6825472922001354</v>
      </c>
      <c r="CE6" s="8">
        <f t="shared" si="21"/>
        <v>14.591966718985145</v>
      </c>
      <c r="CF6" s="9">
        <f t="shared" si="22"/>
        <v>83.72548598881473</v>
      </c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</row>
    <row r="7" spans="1:135" s="1" customFormat="1" ht="12">
      <c r="A7" s="77" t="s">
        <v>3</v>
      </c>
      <c r="B7" s="1">
        <v>88736318.55880886</v>
      </c>
      <c r="C7" s="1">
        <v>1541918.7453499471</v>
      </c>
      <c r="D7" s="1">
        <v>26705.367271801577</v>
      </c>
      <c r="E7" s="1">
        <v>65610.88774034785</v>
      </c>
      <c r="F7" s="1">
        <v>10367347.266488666</v>
      </c>
      <c r="G7" s="1">
        <v>4881873.853028766</v>
      </c>
      <c r="H7" s="1">
        <v>1773001.7283991992</v>
      </c>
      <c r="I7" s="1">
        <v>9704700.710530134</v>
      </c>
      <c r="J7" s="1">
        <v>2711062</v>
      </c>
      <c r="K7" s="1">
        <v>19988499</v>
      </c>
      <c r="L7" s="1">
        <v>1601957</v>
      </c>
      <c r="M7" s="1">
        <v>3132899</v>
      </c>
      <c r="N7" s="7">
        <v>32940743</v>
      </c>
      <c r="O7" s="77" t="str">
        <f t="shared" si="0"/>
        <v>荒尾市</v>
      </c>
      <c r="P7" s="1">
        <v>9869922.466802526</v>
      </c>
      <c r="Q7" s="1">
        <v>939957.5537770065</v>
      </c>
      <c r="R7" s="1">
        <v>3994545.223650215</v>
      </c>
      <c r="S7" s="1">
        <v>4935419.689375304</v>
      </c>
      <c r="T7" s="1">
        <v>4015365</v>
      </c>
      <c r="U7" s="1">
        <v>4015365</v>
      </c>
      <c r="V7" s="1">
        <v>102621606.02561139</v>
      </c>
      <c r="W7" s="1">
        <v>1825425</v>
      </c>
      <c r="X7" s="1">
        <v>709011</v>
      </c>
      <c r="Y7" s="7">
        <v>103738020.02561139</v>
      </c>
      <c r="Z7" s="1">
        <v>1634235.0003620966</v>
      </c>
      <c r="AA7" s="1">
        <v>15249221.11951743</v>
      </c>
      <c r="AB7" s="7">
        <v>85738149.90573186</v>
      </c>
      <c r="AC7" s="77" t="str">
        <f t="shared" si="1"/>
        <v>荒尾市</v>
      </c>
      <c r="AD7" s="8">
        <v>-2.366240913861798</v>
      </c>
      <c r="AE7" s="8">
        <v>-3.2128265203720066</v>
      </c>
      <c r="AF7" s="8">
        <v>9.710035961569341</v>
      </c>
      <c r="AG7" s="8">
        <v>-10.893933156503346</v>
      </c>
      <c r="AH7" s="8">
        <v>-9.867214129051547</v>
      </c>
      <c r="AI7" s="8">
        <v>-11.787904476662067</v>
      </c>
      <c r="AJ7" s="8">
        <v>19.258275025019692</v>
      </c>
      <c r="AK7" s="8">
        <v>-5.109578924860993</v>
      </c>
      <c r="AL7" s="8">
        <v>4.8604471261700315</v>
      </c>
      <c r="AM7" s="8">
        <v>0.8106765464177497</v>
      </c>
      <c r="AN7" s="8">
        <v>-3.629163247676089</v>
      </c>
      <c r="AO7" s="8">
        <v>-4.244785482149008</v>
      </c>
      <c r="AP7" s="9">
        <v>-0.4754591583791595</v>
      </c>
      <c r="AQ7" s="77" t="s">
        <v>3</v>
      </c>
      <c r="AR7" s="8">
        <v>1.0424417462904254</v>
      </c>
      <c r="AS7" s="8">
        <v>-6.544946030066632</v>
      </c>
      <c r="AT7" s="8">
        <v>3.640525613656001</v>
      </c>
      <c r="AU7" s="8">
        <v>0.5570524089523903</v>
      </c>
      <c r="AV7" s="8">
        <v>-0.7667328161645319</v>
      </c>
      <c r="AW7" s="8">
        <v>-0.7667328161645319</v>
      </c>
      <c r="AX7" s="8">
        <v>-1.9864124758070298</v>
      </c>
      <c r="AY7" s="8">
        <v>31.115377653660175</v>
      </c>
      <c r="AZ7" s="8">
        <v>40.19472725726816</v>
      </c>
      <c r="BA7" s="9">
        <v>-1.7519836817995356</v>
      </c>
      <c r="BB7" s="8">
        <v>-3.3612600948534785</v>
      </c>
      <c r="BC7" s="8">
        <v>-10.491141623519942</v>
      </c>
      <c r="BD7" s="9">
        <v>-0.2740740146660862</v>
      </c>
      <c r="BE7" s="77" t="s">
        <v>3</v>
      </c>
      <c r="BF7" s="8">
        <f t="shared" si="23"/>
        <v>85.53885888404385</v>
      </c>
      <c r="BG7" s="8">
        <f t="shared" si="24"/>
        <v>1.4863583717611635</v>
      </c>
      <c r="BH7" s="8">
        <f t="shared" si="25"/>
        <v>0.025743085577696986</v>
      </c>
      <c r="BI7" s="8">
        <f t="shared" si="25"/>
        <v>0.06324671294492558</v>
      </c>
      <c r="BJ7" s="8">
        <f t="shared" si="2"/>
        <v>9.99377784917152</v>
      </c>
      <c r="BK7" s="8">
        <f t="shared" si="3"/>
        <v>4.7059639771643065</v>
      </c>
      <c r="BL7" s="8">
        <f t="shared" si="4"/>
        <v>1.7091146794217502</v>
      </c>
      <c r="BM7" s="8">
        <f t="shared" si="5"/>
        <v>9.355008615100024</v>
      </c>
      <c r="BN7" s="8">
        <f t="shared" si="6"/>
        <v>2.6133735725153406</v>
      </c>
      <c r="BO7" s="8">
        <f t="shared" si="7"/>
        <v>19.268248030052177</v>
      </c>
      <c r="BP7" s="8">
        <f t="shared" si="8"/>
        <v>1.5442332518053654</v>
      </c>
      <c r="BQ7" s="8">
        <f t="shared" si="9"/>
        <v>3.02001040623923</v>
      </c>
      <c r="BR7" s="9">
        <f t="shared" si="10"/>
        <v>31.753780332290336</v>
      </c>
      <c r="BS7" s="77" t="s">
        <v>3</v>
      </c>
      <c r="BT7" s="8">
        <f t="shared" si="11"/>
        <v>9.514276891313125</v>
      </c>
      <c r="BU7" s="8">
        <f t="shared" si="12"/>
        <v>0.9060878099899581</v>
      </c>
      <c r="BV7" s="8">
        <f t="shared" si="13"/>
        <v>3.8506086993601967</v>
      </c>
      <c r="BW7" s="8">
        <f t="shared" si="14"/>
        <v>4.757580381962969</v>
      </c>
      <c r="BX7" s="8">
        <f t="shared" si="15"/>
        <v>3.870678271099319</v>
      </c>
      <c r="BY7" s="8">
        <f t="shared" si="16"/>
        <v>3.870678271099319</v>
      </c>
      <c r="BZ7" s="8">
        <f t="shared" si="17"/>
        <v>98.92381404645629</v>
      </c>
      <c r="CA7" s="8">
        <f t="shared" si="18"/>
        <v>1.7596489691526112</v>
      </c>
      <c r="CB7" s="8">
        <f t="shared" si="19"/>
        <v>0.6834630156088922</v>
      </c>
      <c r="CC7" s="9">
        <f t="shared" si="20"/>
        <v>100</v>
      </c>
      <c r="CD7" s="8">
        <f t="shared" si="26"/>
        <v>1.5924862839841336</v>
      </c>
      <c r="CE7" s="8">
        <f t="shared" si="21"/>
        <v>14.859659393472818</v>
      </c>
      <c r="CF7" s="9">
        <f t="shared" si="22"/>
        <v>83.54785432254305</v>
      </c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</row>
    <row r="8" spans="1:135" s="1" customFormat="1" ht="12">
      <c r="A8" s="77" t="s">
        <v>4</v>
      </c>
      <c r="B8" s="1">
        <v>72875872.81872469</v>
      </c>
      <c r="C8" s="1">
        <v>1151154.7699948454</v>
      </c>
      <c r="D8" s="1">
        <v>282092.5245614001</v>
      </c>
      <c r="E8" s="1">
        <v>5991.324569161527</v>
      </c>
      <c r="F8" s="1">
        <v>22096865.859956946</v>
      </c>
      <c r="G8" s="1">
        <v>4328449.325442822</v>
      </c>
      <c r="H8" s="1">
        <v>1977674.445071785</v>
      </c>
      <c r="I8" s="1">
        <v>8215595.569127731</v>
      </c>
      <c r="J8" s="1">
        <v>2165695</v>
      </c>
      <c r="K8" s="1">
        <v>8478805</v>
      </c>
      <c r="L8" s="1">
        <v>2282386</v>
      </c>
      <c r="M8" s="1">
        <v>1518777</v>
      </c>
      <c r="N8" s="7">
        <v>20372386</v>
      </c>
      <c r="O8" s="77" t="str">
        <f t="shared" si="0"/>
        <v>水俣市</v>
      </c>
      <c r="P8" s="1">
        <v>9460715.34792892</v>
      </c>
      <c r="Q8" s="1">
        <v>775946.7459883926</v>
      </c>
      <c r="R8" s="1">
        <v>3239702.705485348</v>
      </c>
      <c r="S8" s="1">
        <v>5445065.89645518</v>
      </c>
      <c r="T8" s="1">
        <v>2173976</v>
      </c>
      <c r="U8" s="1">
        <v>2173976</v>
      </c>
      <c r="V8" s="1">
        <v>84510564.16665362</v>
      </c>
      <c r="W8" s="1">
        <v>1503268</v>
      </c>
      <c r="X8" s="1">
        <v>583882</v>
      </c>
      <c r="Y8" s="7">
        <v>85429950.16665362</v>
      </c>
      <c r="Z8" s="1">
        <v>1439238.619125407</v>
      </c>
      <c r="AA8" s="1">
        <v>26425315.185399767</v>
      </c>
      <c r="AB8" s="7">
        <v>56646010.36212844</v>
      </c>
      <c r="AC8" s="77" t="str">
        <f t="shared" si="1"/>
        <v>水俣市</v>
      </c>
      <c r="AD8" s="8">
        <v>9.085170193046899</v>
      </c>
      <c r="AE8" s="8">
        <v>0.8154781971096963</v>
      </c>
      <c r="AF8" s="8">
        <v>8.898646234260871</v>
      </c>
      <c r="AG8" s="8">
        <v>37.311702681136474</v>
      </c>
      <c r="AH8" s="8">
        <v>32.16784686479229</v>
      </c>
      <c r="AI8" s="8">
        <v>8.16835560540664</v>
      </c>
      <c r="AJ8" s="8">
        <v>15.210064101119572</v>
      </c>
      <c r="AK8" s="8">
        <v>5.451997730142279</v>
      </c>
      <c r="AL8" s="8">
        <v>-1.9190079291036326</v>
      </c>
      <c r="AM8" s="8">
        <v>0.870055466125191</v>
      </c>
      <c r="AN8" s="8">
        <v>2.0217177426528403</v>
      </c>
      <c r="AO8" s="8">
        <v>-10.535557765169365</v>
      </c>
      <c r="AP8" s="9">
        <v>-1.2239570517568028</v>
      </c>
      <c r="AQ8" s="77" t="s">
        <v>4</v>
      </c>
      <c r="AR8" s="8">
        <v>-0.24505895677091838</v>
      </c>
      <c r="AS8" s="8">
        <v>-5.824792608643272</v>
      </c>
      <c r="AT8" s="8">
        <v>2.5817551400535934</v>
      </c>
      <c r="AU8" s="8">
        <v>-1.0321008322128238</v>
      </c>
      <c r="AV8" s="8">
        <v>-5.22749793037065</v>
      </c>
      <c r="AW8" s="8">
        <v>-5.22749793037065</v>
      </c>
      <c r="AX8" s="8">
        <v>7.541359943163155</v>
      </c>
      <c r="AY8" s="8">
        <v>43.86096875912129</v>
      </c>
      <c r="AZ8" s="8">
        <v>53.822767736003655</v>
      </c>
      <c r="BA8" s="9">
        <v>7.7985782591202675</v>
      </c>
      <c r="BB8" s="8">
        <v>2.4188385453920356</v>
      </c>
      <c r="BC8" s="8">
        <v>27.532988098034323</v>
      </c>
      <c r="BD8" s="9">
        <v>0.3319089512041806</v>
      </c>
      <c r="BE8" s="77" t="s">
        <v>4</v>
      </c>
      <c r="BF8" s="8">
        <f t="shared" si="23"/>
        <v>85.30482889965533</v>
      </c>
      <c r="BG8" s="8">
        <f t="shared" si="24"/>
        <v>1.3474838364639272</v>
      </c>
      <c r="BH8" s="8">
        <f t="shared" si="25"/>
        <v>0.3302033116150768</v>
      </c>
      <c r="BI8" s="8">
        <f t="shared" si="25"/>
        <v>0.007013142998999613</v>
      </c>
      <c r="BJ8" s="8">
        <f t="shared" si="2"/>
        <v>25.865479046694034</v>
      </c>
      <c r="BK8" s="8">
        <f t="shared" si="3"/>
        <v>5.06666493074038</v>
      </c>
      <c r="BL8" s="8">
        <f t="shared" si="4"/>
        <v>2.3149661696089137</v>
      </c>
      <c r="BM8" s="8">
        <f t="shared" si="5"/>
        <v>9.616762684633489</v>
      </c>
      <c r="BN8" s="8">
        <f t="shared" si="6"/>
        <v>2.5350535681868496</v>
      </c>
      <c r="BO8" s="8">
        <f t="shared" si="7"/>
        <v>9.924862397156803</v>
      </c>
      <c r="BP8" s="8">
        <f t="shared" si="8"/>
        <v>2.6716461797620212</v>
      </c>
      <c r="BQ8" s="8">
        <f t="shared" si="9"/>
        <v>1.7778039165857236</v>
      </c>
      <c r="BR8" s="9">
        <f t="shared" si="10"/>
        <v>23.846889715209123</v>
      </c>
      <c r="BS8" s="77" t="s">
        <v>4</v>
      </c>
      <c r="BT8" s="8">
        <f t="shared" si="11"/>
        <v>11.074237231173967</v>
      </c>
      <c r="BU8" s="8">
        <f t="shared" si="12"/>
        <v>0.908284207675065</v>
      </c>
      <c r="BV8" s="8">
        <f t="shared" si="13"/>
        <v>3.792232933725766</v>
      </c>
      <c r="BW8" s="8">
        <f t="shared" si="14"/>
        <v>6.373720089773135</v>
      </c>
      <c r="BX8" s="8">
        <f t="shared" si="15"/>
        <v>2.5447468900064756</v>
      </c>
      <c r="BY8" s="8">
        <f t="shared" si="16"/>
        <v>2.5447468900064756</v>
      </c>
      <c r="BZ8" s="8">
        <f t="shared" si="17"/>
        <v>98.9238130208358</v>
      </c>
      <c r="CA8" s="8">
        <f t="shared" si="18"/>
        <v>1.7596498617492808</v>
      </c>
      <c r="CB8" s="8">
        <f t="shared" si="19"/>
        <v>0.6834628825850705</v>
      </c>
      <c r="CC8" s="9">
        <f t="shared" si="20"/>
        <v>100</v>
      </c>
      <c r="CD8" s="8">
        <f t="shared" si="26"/>
        <v>1.7030280572819856</v>
      </c>
      <c r="CE8" s="8">
        <f t="shared" si="21"/>
        <v>31.268653151207733</v>
      </c>
      <c r="CF8" s="9">
        <f t="shared" si="22"/>
        <v>67.02831879151027</v>
      </c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</row>
    <row r="9" spans="1:135" s="1" customFormat="1" ht="12">
      <c r="A9" s="77" t="s">
        <v>5</v>
      </c>
      <c r="B9" s="1">
        <v>140502050.9890183</v>
      </c>
      <c r="C9" s="1">
        <v>15887745.16970511</v>
      </c>
      <c r="D9" s="1">
        <v>97727.41528641596</v>
      </c>
      <c r="E9" s="1">
        <v>457946.5967440547</v>
      </c>
      <c r="F9" s="1">
        <v>19457265.75196557</v>
      </c>
      <c r="G9" s="1">
        <v>10769919.523113552</v>
      </c>
      <c r="H9" s="1">
        <v>1912581.83051326</v>
      </c>
      <c r="I9" s="1">
        <v>14264558.701690327</v>
      </c>
      <c r="J9" s="1">
        <v>5919546</v>
      </c>
      <c r="K9" s="1">
        <v>25007129</v>
      </c>
      <c r="L9" s="1">
        <v>5803684</v>
      </c>
      <c r="M9" s="1">
        <v>4410383</v>
      </c>
      <c r="N9" s="7">
        <v>36513564</v>
      </c>
      <c r="O9" s="77" t="str">
        <f t="shared" si="0"/>
        <v>玉名市</v>
      </c>
      <c r="P9" s="1">
        <v>21668784.040509503</v>
      </c>
      <c r="Q9" s="1">
        <v>1441819.2652771494</v>
      </c>
      <c r="R9" s="1">
        <v>6845232.08104918</v>
      </c>
      <c r="S9" s="1">
        <v>13381732.694183175</v>
      </c>
      <c r="T9" s="1">
        <v>7347635</v>
      </c>
      <c r="U9" s="1">
        <v>7347635</v>
      </c>
      <c r="V9" s="1">
        <v>169518470.02952778</v>
      </c>
      <c r="W9" s="1">
        <v>3015382</v>
      </c>
      <c r="X9" s="1">
        <v>1171201</v>
      </c>
      <c r="Y9" s="7">
        <v>171362651.02952778</v>
      </c>
      <c r="Z9" s="1">
        <v>16443419.18173558</v>
      </c>
      <c r="AA9" s="1">
        <v>30227185.275079124</v>
      </c>
      <c r="AB9" s="7">
        <v>122847865.57271308</v>
      </c>
      <c r="AC9" s="77" t="str">
        <f t="shared" si="1"/>
        <v>玉名市</v>
      </c>
      <c r="AD9" s="8">
        <v>-4.9829793147737655</v>
      </c>
      <c r="AE9" s="8">
        <v>-1.9164548889836108</v>
      </c>
      <c r="AF9" s="8">
        <v>11.329652184220071</v>
      </c>
      <c r="AG9" s="8">
        <v>4.70163173770623</v>
      </c>
      <c r="AH9" s="8">
        <v>-15.370762218389652</v>
      </c>
      <c r="AI9" s="8">
        <v>-23.61391835187146</v>
      </c>
      <c r="AJ9" s="8">
        <v>12.82569264838897</v>
      </c>
      <c r="AK9" s="8">
        <v>-5.651439214231308</v>
      </c>
      <c r="AL9" s="8">
        <v>0.9833323780123318</v>
      </c>
      <c r="AM9" s="8">
        <v>0.7454407051459597</v>
      </c>
      <c r="AN9" s="8">
        <v>5.71650695391646</v>
      </c>
      <c r="AO9" s="8">
        <v>-5.571281603307502</v>
      </c>
      <c r="AP9" s="9">
        <v>0.3176690856039953</v>
      </c>
      <c r="AQ9" s="77" t="s">
        <v>5</v>
      </c>
      <c r="AR9" s="8">
        <v>6.077511696478938</v>
      </c>
      <c r="AS9" s="8">
        <v>21.137951090061662</v>
      </c>
      <c r="AT9" s="8">
        <v>2.9671353642111282</v>
      </c>
      <c r="AU9" s="8">
        <v>6.296140218992729</v>
      </c>
      <c r="AV9" s="8">
        <v>1.3600272366874206</v>
      </c>
      <c r="AW9" s="8">
        <v>1.3600272366874206</v>
      </c>
      <c r="AX9" s="8">
        <v>-3.434008293900469</v>
      </c>
      <c r="AY9" s="8">
        <v>29.178911761631483</v>
      </c>
      <c r="AZ9" s="8">
        <v>38.12423858960555</v>
      </c>
      <c r="BA9" s="9">
        <v>-3.2030419503523375</v>
      </c>
      <c r="BB9" s="8">
        <v>-1.673835587271556</v>
      </c>
      <c r="BC9" s="8">
        <v>-18.504256937863666</v>
      </c>
      <c r="BD9" s="9">
        <v>0.9159017370126538</v>
      </c>
      <c r="BE9" s="77" t="s">
        <v>5</v>
      </c>
      <c r="BF9" s="8">
        <f t="shared" si="23"/>
        <v>81.99105822937354</v>
      </c>
      <c r="BG9" s="8">
        <f t="shared" si="24"/>
        <v>9.271416539282802</v>
      </c>
      <c r="BH9" s="8">
        <f t="shared" si="25"/>
        <v>0.05702958882771741</v>
      </c>
      <c r="BI9" s="8">
        <f t="shared" si="25"/>
        <v>0.267238277415039</v>
      </c>
      <c r="BJ9" s="8">
        <f t="shared" si="2"/>
        <v>11.354437874921096</v>
      </c>
      <c r="BK9" s="8">
        <f t="shared" si="3"/>
        <v>6.284869811717472</v>
      </c>
      <c r="BL9" s="8">
        <f t="shared" si="4"/>
        <v>1.1161019154539689</v>
      </c>
      <c r="BM9" s="8">
        <f t="shared" si="5"/>
        <v>8.32419352524628</v>
      </c>
      <c r="BN9" s="8">
        <f t="shared" si="6"/>
        <v>3.454396838772057</v>
      </c>
      <c r="BO9" s="8">
        <f t="shared" si="7"/>
        <v>14.593103485362736</v>
      </c>
      <c r="BP9" s="8">
        <f t="shared" si="8"/>
        <v>3.3867846728164572</v>
      </c>
      <c r="BQ9" s="8">
        <f t="shared" si="9"/>
        <v>2.5737131011354624</v>
      </c>
      <c r="BR9" s="9">
        <f t="shared" si="10"/>
        <v>21.307772598422446</v>
      </c>
      <c r="BS9" s="77" t="s">
        <v>5</v>
      </c>
      <c r="BT9" s="8">
        <f t="shared" si="11"/>
        <v>12.644986471862948</v>
      </c>
      <c r="BU9" s="8">
        <f t="shared" si="12"/>
        <v>0.841384780531148</v>
      </c>
      <c r="BV9" s="8">
        <f t="shared" si="13"/>
        <v>3.9945881088579016</v>
      </c>
      <c r="BW9" s="8">
        <f t="shared" si="14"/>
        <v>7.809013582473899</v>
      </c>
      <c r="BX9" s="8">
        <f t="shared" si="15"/>
        <v>4.287769216837056</v>
      </c>
      <c r="BY9" s="8">
        <f t="shared" si="16"/>
        <v>4.287769216837056</v>
      </c>
      <c r="BZ9" s="8">
        <f t="shared" si="17"/>
        <v>98.92381391807353</v>
      </c>
      <c r="CA9" s="8">
        <f t="shared" si="18"/>
        <v>1.759649481309912</v>
      </c>
      <c r="CB9" s="8">
        <f t="shared" si="19"/>
        <v>0.6834633993834447</v>
      </c>
      <c r="CC9" s="9">
        <f t="shared" si="20"/>
        <v>100</v>
      </c>
      <c r="CD9" s="8">
        <f t="shared" si="26"/>
        <v>9.700075265468927</v>
      </c>
      <c r="CE9" s="8">
        <f t="shared" si="21"/>
        <v>17.831204629096735</v>
      </c>
      <c r="CF9" s="9">
        <f t="shared" si="22"/>
        <v>72.46872010543434</v>
      </c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</row>
    <row r="10" spans="1:135" s="1" customFormat="1" ht="12">
      <c r="A10" s="77" t="s">
        <v>6</v>
      </c>
      <c r="B10" s="1">
        <v>126597065.81988698</v>
      </c>
      <c r="C10" s="1">
        <v>7121741.954612481</v>
      </c>
      <c r="D10" s="1">
        <v>605154.5151462283</v>
      </c>
      <c r="E10" s="1">
        <v>229598.3794899951</v>
      </c>
      <c r="F10" s="1">
        <v>39313949.77678231</v>
      </c>
      <c r="G10" s="1">
        <v>9218104.237716498</v>
      </c>
      <c r="H10" s="1">
        <v>1575225.2698375066</v>
      </c>
      <c r="I10" s="1">
        <v>11439571.686301962</v>
      </c>
      <c r="J10" s="1">
        <v>3860726</v>
      </c>
      <c r="K10" s="1">
        <v>16555147</v>
      </c>
      <c r="L10" s="1">
        <v>4614150</v>
      </c>
      <c r="M10" s="1">
        <v>3143803</v>
      </c>
      <c r="N10" s="7">
        <v>28919894</v>
      </c>
      <c r="O10" s="77" t="str">
        <f t="shared" si="0"/>
        <v>山鹿市</v>
      </c>
      <c r="P10" s="1">
        <v>19645093.152276587</v>
      </c>
      <c r="Q10" s="1">
        <v>1329141.9622713188</v>
      </c>
      <c r="R10" s="1">
        <v>6582258.3991490975</v>
      </c>
      <c r="S10" s="1">
        <v>11733692.790856171</v>
      </c>
      <c r="T10" s="1">
        <v>3942181</v>
      </c>
      <c r="U10" s="1">
        <v>3942181</v>
      </c>
      <c r="V10" s="1">
        <v>150184339.97216356</v>
      </c>
      <c r="W10" s="1">
        <v>2671468</v>
      </c>
      <c r="X10" s="1">
        <v>1037622</v>
      </c>
      <c r="Y10" s="7">
        <v>151818185.97216356</v>
      </c>
      <c r="Z10" s="1">
        <v>7956494.849248705</v>
      </c>
      <c r="AA10" s="1">
        <v>48532054.01449881</v>
      </c>
      <c r="AB10" s="7">
        <v>93695791.10841605</v>
      </c>
      <c r="AC10" s="77" t="str">
        <f t="shared" si="1"/>
        <v>山鹿市</v>
      </c>
      <c r="AD10" s="8">
        <v>4.691403805719547</v>
      </c>
      <c r="AE10" s="8">
        <v>1.6268964227428109</v>
      </c>
      <c r="AF10" s="8">
        <v>5.650542107078795</v>
      </c>
      <c r="AG10" s="8">
        <v>-4.450630573623551</v>
      </c>
      <c r="AH10" s="8">
        <v>20.107692429362963</v>
      </c>
      <c r="AI10" s="8">
        <v>-7.483047783124628</v>
      </c>
      <c r="AJ10" s="8">
        <v>10.755522336054252</v>
      </c>
      <c r="AK10" s="8">
        <v>-3.8524199521224456</v>
      </c>
      <c r="AL10" s="8">
        <v>0.9271790485297857</v>
      </c>
      <c r="AM10" s="8">
        <v>0.8946358537408267</v>
      </c>
      <c r="AN10" s="8">
        <v>3.6330118134199263</v>
      </c>
      <c r="AO10" s="8">
        <v>-7.065174334664379</v>
      </c>
      <c r="AP10" s="9">
        <v>-0.33905178601034297</v>
      </c>
      <c r="AQ10" s="77" t="s">
        <v>6</v>
      </c>
      <c r="AR10" s="8">
        <v>4.458809708734559</v>
      </c>
      <c r="AS10" s="8">
        <v>-4.52945228997412</v>
      </c>
      <c r="AT10" s="8">
        <v>0.7638829791797114</v>
      </c>
      <c r="AU10" s="8">
        <v>7.826766399898731</v>
      </c>
      <c r="AV10" s="8">
        <v>-1.172042749276561</v>
      </c>
      <c r="AW10" s="8">
        <v>-1.172042749276561</v>
      </c>
      <c r="AX10" s="8">
        <v>4.498227618551001</v>
      </c>
      <c r="AY10" s="8">
        <v>39.79007428873131</v>
      </c>
      <c r="AZ10" s="8">
        <v>49.47018150388937</v>
      </c>
      <c r="BA10" s="9">
        <v>4.748166272022003</v>
      </c>
      <c r="BB10" s="8">
        <v>1.7348535293949192</v>
      </c>
      <c r="BC10" s="8">
        <v>13.669009306220289</v>
      </c>
      <c r="BD10" s="9">
        <v>0.5289958802752669</v>
      </c>
      <c r="BE10" s="77" t="s">
        <v>6</v>
      </c>
      <c r="BF10" s="8">
        <f t="shared" si="23"/>
        <v>83.38728658179267</v>
      </c>
      <c r="BG10" s="8">
        <f t="shared" si="24"/>
        <v>4.690967626182992</v>
      </c>
      <c r="BH10" s="8">
        <f t="shared" si="25"/>
        <v>0.39860475954915287</v>
      </c>
      <c r="BI10" s="8">
        <f t="shared" si="25"/>
        <v>0.15123246139437657</v>
      </c>
      <c r="BJ10" s="8">
        <f t="shared" si="2"/>
        <v>25.895415312096187</v>
      </c>
      <c r="BK10" s="8">
        <f t="shared" si="3"/>
        <v>6.071805020385813</v>
      </c>
      <c r="BL10" s="8">
        <f t="shared" si="4"/>
        <v>1.037573502641067</v>
      </c>
      <c r="BM10" s="8">
        <f t="shared" si="5"/>
        <v>7.535047012351637</v>
      </c>
      <c r="BN10" s="8">
        <f t="shared" si="6"/>
        <v>2.5429931040724454</v>
      </c>
      <c r="BO10" s="8">
        <f t="shared" si="7"/>
        <v>10.90458754594489</v>
      </c>
      <c r="BP10" s="8">
        <f t="shared" si="8"/>
        <v>3.0392603958830215</v>
      </c>
      <c r="BQ10" s="8">
        <f t="shared" si="9"/>
        <v>2.0707683864543265</v>
      </c>
      <c r="BR10" s="9">
        <f t="shared" si="10"/>
        <v>19.049031454836758</v>
      </c>
      <c r="BS10" s="77" t="s">
        <v>6</v>
      </c>
      <c r="BT10" s="8">
        <f t="shared" si="11"/>
        <v>12.939881363013118</v>
      </c>
      <c r="BU10" s="8">
        <f t="shared" si="12"/>
        <v>0.8754827056852214</v>
      </c>
      <c r="BV10" s="8">
        <f t="shared" si="13"/>
        <v>4.335619186199458</v>
      </c>
      <c r="BW10" s="8">
        <f t="shared" si="14"/>
        <v>7.728779471128439</v>
      </c>
      <c r="BX10" s="8">
        <f t="shared" si="15"/>
        <v>2.596646096616392</v>
      </c>
      <c r="BY10" s="8">
        <f t="shared" si="16"/>
        <v>2.596646096616392</v>
      </c>
      <c r="BZ10" s="8">
        <f t="shared" si="17"/>
        <v>98.92381404142218</v>
      </c>
      <c r="CA10" s="8">
        <f t="shared" si="18"/>
        <v>1.7596495326915735</v>
      </c>
      <c r="CB10" s="8">
        <f t="shared" si="19"/>
        <v>0.6834635741137441</v>
      </c>
      <c r="CC10" s="9">
        <f t="shared" si="20"/>
        <v>100</v>
      </c>
      <c r="CD10" s="8">
        <f t="shared" si="26"/>
        <v>5.297819233831856</v>
      </c>
      <c r="CE10" s="8">
        <f t="shared" si="21"/>
        <v>32.3149897143032</v>
      </c>
      <c r="CF10" s="9">
        <f t="shared" si="22"/>
        <v>62.387191051864946</v>
      </c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</row>
    <row r="11" spans="1:135" s="1" customFormat="1" ht="12">
      <c r="A11" s="77" t="s">
        <v>7</v>
      </c>
      <c r="B11" s="1">
        <v>152573412.17421412</v>
      </c>
      <c r="C11" s="1">
        <v>13076695.403812395</v>
      </c>
      <c r="D11" s="1">
        <v>480935.76943437185</v>
      </c>
      <c r="E11" s="1">
        <v>89419.28713621687</v>
      </c>
      <c r="F11" s="1">
        <v>56639944.89092747</v>
      </c>
      <c r="G11" s="1">
        <v>10241024.024303135</v>
      </c>
      <c r="H11" s="1">
        <v>2180490.6716404986</v>
      </c>
      <c r="I11" s="1">
        <v>17251951.12696003</v>
      </c>
      <c r="J11" s="1">
        <v>3391661</v>
      </c>
      <c r="K11" s="1">
        <v>15549071</v>
      </c>
      <c r="L11" s="1">
        <v>5637612</v>
      </c>
      <c r="M11" s="1">
        <v>2831974</v>
      </c>
      <c r="N11" s="7">
        <v>25202633</v>
      </c>
      <c r="O11" s="77" t="str">
        <f t="shared" si="0"/>
        <v>菊池市</v>
      </c>
      <c r="P11" s="1">
        <v>18657830.83155914</v>
      </c>
      <c r="Q11" s="1">
        <v>814810.8852460351</v>
      </c>
      <c r="R11" s="1">
        <v>5262240.1491598915</v>
      </c>
      <c r="S11" s="1">
        <v>12580779.797153214</v>
      </c>
      <c r="T11" s="1">
        <v>3269743</v>
      </c>
      <c r="U11" s="1">
        <v>3269743</v>
      </c>
      <c r="V11" s="1">
        <v>174500986.00577328</v>
      </c>
      <c r="W11" s="1">
        <v>3104011</v>
      </c>
      <c r="X11" s="1">
        <v>1205625</v>
      </c>
      <c r="Y11" s="7">
        <v>176399372.00577328</v>
      </c>
      <c r="Z11" s="1">
        <v>13647050.460382985</v>
      </c>
      <c r="AA11" s="1">
        <v>66880968.9152306</v>
      </c>
      <c r="AB11" s="7">
        <v>93972966.63015968</v>
      </c>
      <c r="AC11" s="77" t="str">
        <f t="shared" si="1"/>
        <v>菊池市</v>
      </c>
      <c r="AD11" s="8">
        <v>-1.0880165623691225</v>
      </c>
      <c r="AE11" s="8">
        <v>9.074528964030144</v>
      </c>
      <c r="AF11" s="8">
        <v>7.3741271449082575</v>
      </c>
      <c r="AG11" s="8">
        <v>1.0281474984300278</v>
      </c>
      <c r="AH11" s="8">
        <v>1.3569869738128537</v>
      </c>
      <c r="AI11" s="8">
        <v>-33.38448154605595</v>
      </c>
      <c r="AJ11" s="8">
        <v>10.120479861476367</v>
      </c>
      <c r="AK11" s="8">
        <v>6.280061605247584</v>
      </c>
      <c r="AL11" s="8">
        <v>1.2250590488788025</v>
      </c>
      <c r="AM11" s="8">
        <v>0.5719880382685372</v>
      </c>
      <c r="AN11" s="8">
        <v>5.679293943248675</v>
      </c>
      <c r="AO11" s="8">
        <v>-5.877523997795812</v>
      </c>
      <c r="AP11" s="9">
        <v>0.3921177317177468</v>
      </c>
      <c r="AQ11" s="77" t="s">
        <v>7</v>
      </c>
      <c r="AR11" s="8">
        <v>-0.9932956394352642</v>
      </c>
      <c r="AS11" s="8">
        <v>-31.674535935619147</v>
      </c>
      <c r="AT11" s="8">
        <v>0.5067334513886956</v>
      </c>
      <c r="AU11" s="8">
        <v>1.3209140594247901</v>
      </c>
      <c r="AV11" s="8">
        <v>-5.032455603540041</v>
      </c>
      <c r="AW11" s="8">
        <v>-5.032455603540041</v>
      </c>
      <c r="AX11" s="8">
        <v>-1.1548328529671865</v>
      </c>
      <c r="AY11" s="8">
        <v>32.2278178397868</v>
      </c>
      <c r="AZ11" s="8">
        <v>41.38414269463957</v>
      </c>
      <c r="BA11" s="9">
        <v>-0.9184147147398446</v>
      </c>
      <c r="BB11" s="8">
        <v>8.956862009215026</v>
      </c>
      <c r="BC11" s="8">
        <v>-6.138519582888313</v>
      </c>
      <c r="BD11" s="9">
        <v>1.3081106515507999</v>
      </c>
      <c r="BE11" s="77" t="s">
        <v>7</v>
      </c>
      <c r="BF11" s="8">
        <f t="shared" si="23"/>
        <v>86.49317196504568</v>
      </c>
      <c r="BG11" s="8">
        <f t="shared" si="24"/>
        <v>7.413119023680206</v>
      </c>
      <c r="BH11" s="8">
        <f t="shared" si="25"/>
        <v>0.2726402956914334</v>
      </c>
      <c r="BI11" s="8">
        <f t="shared" si="25"/>
        <v>0.0506913863238075</v>
      </c>
      <c r="BJ11" s="8">
        <f t="shared" si="2"/>
        <v>32.10892660608437</v>
      </c>
      <c r="BK11" s="8">
        <f t="shared" si="3"/>
        <v>5.805589843011438</v>
      </c>
      <c r="BL11" s="8">
        <f t="shared" si="4"/>
        <v>1.2361102235495116</v>
      </c>
      <c r="BM11" s="8">
        <f t="shared" si="5"/>
        <v>9.780052463222717</v>
      </c>
      <c r="BN11" s="8">
        <f t="shared" si="6"/>
        <v>1.9227171624448844</v>
      </c>
      <c r="BO11" s="8">
        <f t="shared" si="7"/>
        <v>8.814697480607302</v>
      </c>
      <c r="BP11" s="8">
        <f t="shared" si="8"/>
        <v>3.195936547787421</v>
      </c>
      <c r="BQ11" s="8">
        <f t="shared" si="9"/>
        <v>1.6054331530768227</v>
      </c>
      <c r="BR11" s="9">
        <f t="shared" si="10"/>
        <v>14.287257779565769</v>
      </c>
      <c r="BS11" s="77" t="s">
        <v>7</v>
      </c>
      <c r="BT11" s="8">
        <f t="shared" si="11"/>
        <v>10.577039260065222</v>
      </c>
      <c r="BU11" s="8">
        <f t="shared" si="12"/>
        <v>0.4619125771147119</v>
      </c>
      <c r="BV11" s="8">
        <f t="shared" si="13"/>
        <v>2.983139956409633</v>
      </c>
      <c r="BW11" s="8">
        <f t="shared" si="14"/>
        <v>7.131986726540878</v>
      </c>
      <c r="BX11" s="8">
        <f t="shared" si="15"/>
        <v>1.853602403920682</v>
      </c>
      <c r="BY11" s="8">
        <f t="shared" si="16"/>
        <v>1.853602403920682</v>
      </c>
      <c r="BZ11" s="8">
        <f t="shared" si="17"/>
        <v>98.92381362903159</v>
      </c>
      <c r="CA11" s="8">
        <f t="shared" si="18"/>
        <v>1.7596496884911872</v>
      </c>
      <c r="CB11" s="8">
        <f t="shared" si="19"/>
        <v>0.6834633175227753</v>
      </c>
      <c r="CC11" s="9">
        <f t="shared" si="20"/>
        <v>100</v>
      </c>
      <c r="CD11" s="8">
        <f t="shared" si="26"/>
        <v>7.8206150995224055</v>
      </c>
      <c r="CE11" s="8">
        <f t="shared" si="21"/>
        <v>38.32698625153779</v>
      </c>
      <c r="CF11" s="9">
        <f t="shared" si="22"/>
        <v>53.852398648939804</v>
      </c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</row>
    <row r="12" spans="1:135" s="1" customFormat="1" ht="12">
      <c r="A12" s="77" t="s">
        <v>8</v>
      </c>
      <c r="B12" s="1">
        <v>94523329.8318737</v>
      </c>
      <c r="C12" s="1">
        <v>2404548.5204482493</v>
      </c>
      <c r="D12" s="1">
        <v>68124.00921224097</v>
      </c>
      <c r="E12" s="1">
        <v>475296.9979766559</v>
      </c>
      <c r="F12" s="1">
        <v>33441444.592096373</v>
      </c>
      <c r="G12" s="1">
        <v>5182780.64902657</v>
      </c>
      <c r="H12" s="1">
        <v>1323020.1270520801</v>
      </c>
      <c r="I12" s="1">
        <v>12012241.936061528</v>
      </c>
      <c r="J12" s="1">
        <v>2204531</v>
      </c>
      <c r="K12" s="1">
        <v>12675281</v>
      </c>
      <c r="L12" s="1">
        <v>5782686</v>
      </c>
      <c r="M12" s="1">
        <v>2256129</v>
      </c>
      <c r="N12" s="7">
        <v>16697246</v>
      </c>
      <c r="O12" s="77" t="str">
        <f t="shared" si="0"/>
        <v>宇土市</v>
      </c>
      <c r="P12" s="1">
        <v>8712681.698006758</v>
      </c>
      <c r="Q12" s="1">
        <v>724508.2381275649</v>
      </c>
      <c r="R12" s="1">
        <v>3494751.817361377</v>
      </c>
      <c r="S12" s="1">
        <v>4493421.642517816</v>
      </c>
      <c r="T12" s="1">
        <v>1808691</v>
      </c>
      <c r="U12" s="1">
        <v>1808691</v>
      </c>
      <c r="V12" s="1">
        <v>105044702.52988046</v>
      </c>
      <c r="W12" s="1">
        <v>1868527</v>
      </c>
      <c r="X12" s="1">
        <v>725753</v>
      </c>
      <c r="Y12" s="7">
        <v>106187476.52988046</v>
      </c>
      <c r="Z12" s="1">
        <v>2947969.5276371464</v>
      </c>
      <c r="AA12" s="1">
        <v>38624225.241122946</v>
      </c>
      <c r="AB12" s="7">
        <v>63472507.761120364</v>
      </c>
      <c r="AC12" s="77" t="str">
        <f t="shared" si="1"/>
        <v>宇土市</v>
      </c>
      <c r="AD12" s="8">
        <v>-6.272726263702759</v>
      </c>
      <c r="AE12" s="8">
        <v>-4.908797414552084</v>
      </c>
      <c r="AF12" s="8">
        <v>8.640332853517661</v>
      </c>
      <c r="AG12" s="8">
        <v>-13.629305293644922</v>
      </c>
      <c r="AH12" s="8">
        <v>-3.7994712563960205</v>
      </c>
      <c r="AI12" s="8">
        <v>-52.00200460186465</v>
      </c>
      <c r="AJ12" s="8">
        <v>8.989555354850118</v>
      </c>
      <c r="AK12" s="8">
        <v>5.69347276906785</v>
      </c>
      <c r="AL12" s="8">
        <v>2.3348449308872343</v>
      </c>
      <c r="AM12" s="8">
        <v>0.7982728131653384</v>
      </c>
      <c r="AN12" s="8">
        <v>3.7735198953415128</v>
      </c>
      <c r="AO12" s="8">
        <v>-3.217449719706992</v>
      </c>
      <c r="AP12" s="9">
        <v>-1.4084385622483435</v>
      </c>
      <c r="AQ12" s="77" t="s">
        <v>8</v>
      </c>
      <c r="AR12" s="8">
        <v>1.2612306490406728</v>
      </c>
      <c r="AS12" s="8">
        <v>-7.912838963392765</v>
      </c>
      <c r="AT12" s="8">
        <v>2.930811221904231</v>
      </c>
      <c r="AU12" s="8">
        <v>1.6115554496489826</v>
      </c>
      <c r="AV12" s="8">
        <v>-4.762829990774791</v>
      </c>
      <c r="AW12" s="8">
        <v>-4.762829990774791</v>
      </c>
      <c r="AX12" s="8">
        <v>-5.664829526164062</v>
      </c>
      <c r="AY12" s="8">
        <v>26.194610416493603</v>
      </c>
      <c r="AZ12" s="8">
        <v>34.93343992860596</v>
      </c>
      <c r="BA12" s="9">
        <v>-5.439200051216846</v>
      </c>
      <c r="BB12" s="8">
        <v>-6.165855092487199</v>
      </c>
      <c r="BC12" s="8">
        <v>-15.2236392513767</v>
      </c>
      <c r="BD12" s="9">
        <v>1.3115311090125343</v>
      </c>
      <c r="BE12" s="77" t="s">
        <v>8</v>
      </c>
      <c r="BF12" s="8">
        <f t="shared" si="23"/>
        <v>89.01551569056775</v>
      </c>
      <c r="BG12" s="8">
        <f t="shared" si="24"/>
        <v>2.2644370118086616</v>
      </c>
      <c r="BH12" s="8">
        <f t="shared" si="25"/>
        <v>0.06415446664567015</v>
      </c>
      <c r="BI12" s="8">
        <f t="shared" si="25"/>
        <v>0.44760174505409817</v>
      </c>
      <c r="BJ12" s="8">
        <f t="shared" si="2"/>
        <v>31.492832945028287</v>
      </c>
      <c r="BK12" s="8">
        <f t="shared" si="3"/>
        <v>4.880783326241084</v>
      </c>
      <c r="BL12" s="8">
        <f t="shared" si="4"/>
        <v>1.245928588085235</v>
      </c>
      <c r="BM12" s="8">
        <f t="shared" si="5"/>
        <v>11.312296259984445</v>
      </c>
      <c r="BN12" s="8">
        <f t="shared" si="6"/>
        <v>2.0760743847036043</v>
      </c>
      <c r="BO12" s="8">
        <f t="shared" si="7"/>
        <v>11.936700460560674</v>
      </c>
      <c r="BP12" s="8">
        <f t="shared" si="8"/>
        <v>5.445732575039383</v>
      </c>
      <c r="BQ12" s="8">
        <f t="shared" si="9"/>
        <v>2.124665802153364</v>
      </c>
      <c r="BR12" s="9">
        <f t="shared" si="10"/>
        <v>15.724308125263251</v>
      </c>
      <c r="BS12" s="77" t="s">
        <v>8</v>
      </c>
      <c r="BT12" s="8">
        <f t="shared" si="11"/>
        <v>8.204999292506086</v>
      </c>
      <c r="BU12" s="8">
        <f t="shared" si="12"/>
        <v>0.6822916051910255</v>
      </c>
      <c r="BV12" s="8">
        <f t="shared" si="13"/>
        <v>3.291114857954061</v>
      </c>
      <c r="BW12" s="8">
        <f t="shared" si="14"/>
        <v>4.231592829361</v>
      </c>
      <c r="BX12" s="8">
        <f t="shared" si="15"/>
        <v>1.703299729032591</v>
      </c>
      <c r="BY12" s="8">
        <f t="shared" si="16"/>
        <v>1.703299729032591</v>
      </c>
      <c r="BZ12" s="8">
        <f t="shared" si="17"/>
        <v>98.92381471210643</v>
      </c>
      <c r="CA12" s="8">
        <f t="shared" si="18"/>
        <v>1.7596491234766358</v>
      </c>
      <c r="CB12" s="8">
        <f t="shared" si="19"/>
        <v>0.6834638355830763</v>
      </c>
      <c r="CC12" s="9">
        <f t="shared" si="20"/>
        <v>100</v>
      </c>
      <c r="CD12" s="8">
        <f t="shared" si="26"/>
        <v>2.8063952361601316</v>
      </c>
      <c r="CE12" s="8">
        <f t="shared" si="21"/>
        <v>36.76932230841065</v>
      </c>
      <c r="CF12" s="9">
        <f t="shared" si="22"/>
        <v>60.424282455429214</v>
      </c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</row>
    <row r="13" spans="1:135" s="1" customFormat="1" ht="12">
      <c r="A13" s="77" t="s">
        <v>116</v>
      </c>
      <c r="B13" s="1">
        <v>63177685.230273515</v>
      </c>
      <c r="C13" s="1">
        <v>1250948.120782516</v>
      </c>
      <c r="D13" s="1">
        <v>192438.21736731008</v>
      </c>
      <c r="E13" s="1">
        <v>2955378.4969412424</v>
      </c>
      <c r="F13" s="1">
        <v>4313857.254838178</v>
      </c>
      <c r="G13" s="1">
        <v>4345956.773762988</v>
      </c>
      <c r="H13" s="1">
        <v>2476183.0569736445</v>
      </c>
      <c r="I13" s="1">
        <v>5560448.309607641</v>
      </c>
      <c r="J13" s="1">
        <v>2117422</v>
      </c>
      <c r="K13" s="1">
        <v>9956843</v>
      </c>
      <c r="L13" s="1">
        <v>11611008</v>
      </c>
      <c r="M13" s="1">
        <v>1589272</v>
      </c>
      <c r="N13" s="7">
        <v>16807930</v>
      </c>
      <c r="O13" s="77" t="s">
        <v>151</v>
      </c>
      <c r="P13" s="1">
        <v>9361360.321312957</v>
      </c>
      <c r="Q13" s="1">
        <v>206753.06072870825</v>
      </c>
      <c r="R13" s="1">
        <v>4447239.111341338</v>
      </c>
      <c r="S13" s="1">
        <v>4707368.1492429115</v>
      </c>
      <c r="T13" s="1">
        <v>1774742</v>
      </c>
      <c r="U13" s="1">
        <v>1774742</v>
      </c>
      <c r="V13" s="1">
        <v>74313787.55158648</v>
      </c>
      <c r="W13" s="1">
        <v>1321888</v>
      </c>
      <c r="X13" s="1">
        <v>513433</v>
      </c>
      <c r="Y13" s="7">
        <v>75122242.55158648</v>
      </c>
      <c r="Z13" s="26">
        <v>4398764.835091068</v>
      </c>
      <c r="AA13" s="1">
        <v>8659814.028601166</v>
      </c>
      <c r="AB13" s="7">
        <v>61255208.68789424</v>
      </c>
      <c r="AC13" s="77" t="s">
        <v>151</v>
      </c>
      <c r="AD13" s="60">
        <v>1.3909950064853542</v>
      </c>
      <c r="AE13" s="8">
        <v>0.5362055515368425</v>
      </c>
      <c r="AF13" s="8">
        <v>9.469585442418458</v>
      </c>
      <c r="AG13" s="8">
        <v>-19.879274204592207</v>
      </c>
      <c r="AH13" s="8">
        <v>8.187223335291876</v>
      </c>
      <c r="AI13" s="8">
        <v>-11.077924029521844</v>
      </c>
      <c r="AJ13" s="8">
        <v>19.725716341349983</v>
      </c>
      <c r="AK13" s="8">
        <v>-4.669933503383003</v>
      </c>
      <c r="AL13" s="8">
        <v>3.3307143868005094</v>
      </c>
      <c r="AM13" s="8">
        <v>0.708958960224543</v>
      </c>
      <c r="AN13" s="8">
        <v>13.585761397282925</v>
      </c>
      <c r="AO13" s="8">
        <v>-9.773404798279572</v>
      </c>
      <c r="AP13" s="9">
        <v>1.824222961566951</v>
      </c>
      <c r="AQ13" s="77" t="s">
        <v>151</v>
      </c>
      <c r="AR13" s="8">
        <v>1.2815415353166815</v>
      </c>
      <c r="AS13" s="8">
        <v>-18.489389494257797</v>
      </c>
      <c r="AT13" s="8">
        <v>1.6026313079045724</v>
      </c>
      <c r="AU13" s="8">
        <v>2.064143730940338</v>
      </c>
      <c r="AV13" s="8">
        <v>-4.748149698638372</v>
      </c>
      <c r="AW13" s="8">
        <v>-4.748149698638372</v>
      </c>
      <c r="AX13" s="8">
        <v>1.2214133868548191</v>
      </c>
      <c r="AY13" s="8">
        <v>35.40660250185406</v>
      </c>
      <c r="AZ13" s="8">
        <v>44.783177580635154</v>
      </c>
      <c r="BA13" s="9">
        <v>1.4635145881780398</v>
      </c>
      <c r="BB13" s="8">
        <v>-13.8970027340871</v>
      </c>
      <c r="BC13" s="8">
        <v>-2.4221740537374252</v>
      </c>
      <c r="BD13" s="9">
        <v>3.0650156282298555</v>
      </c>
      <c r="BE13" s="77" t="s">
        <v>151</v>
      </c>
      <c r="BF13" s="8">
        <f t="shared" si="23"/>
        <v>84.09983925451822</v>
      </c>
      <c r="BG13" s="8">
        <f t="shared" si="24"/>
        <v>1.6652166898818141</v>
      </c>
      <c r="BH13" s="8">
        <f t="shared" si="25"/>
        <v>0.25616676343915407</v>
      </c>
      <c r="BI13" s="8">
        <f t="shared" si="25"/>
        <v>3.9340924825450765</v>
      </c>
      <c r="BJ13" s="8">
        <f t="shared" si="2"/>
        <v>5.74245004983158</v>
      </c>
      <c r="BK13" s="8">
        <f t="shared" si="3"/>
        <v>5.785179763208769</v>
      </c>
      <c r="BL13" s="8">
        <f t="shared" si="4"/>
        <v>3.2962049226276076</v>
      </c>
      <c r="BM13" s="8">
        <f t="shared" si="5"/>
        <v>7.401866771734454</v>
      </c>
      <c r="BN13" s="8">
        <f t="shared" si="6"/>
        <v>2.818635237820497</v>
      </c>
      <c r="BO13" s="8">
        <f t="shared" si="7"/>
        <v>13.254187657087888</v>
      </c>
      <c r="BP13" s="8">
        <f t="shared" si="8"/>
        <v>15.456152007212399</v>
      </c>
      <c r="BQ13" s="8">
        <f t="shared" si="9"/>
        <v>2.1155811461680556</v>
      </c>
      <c r="BR13" s="9">
        <f t="shared" si="10"/>
        <v>22.374105762960934</v>
      </c>
      <c r="BS13" s="77" t="s">
        <v>151</v>
      </c>
      <c r="BT13" s="8">
        <f t="shared" si="11"/>
        <v>12.461502749847366</v>
      </c>
      <c r="BU13" s="8">
        <f t="shared" si="12"/>
        <v>0.2752221628457521</v>
      </c>
      <c r="BV13" s="8">
        <f t="shared" si="13"/>
        <v>5.92000313127955</v>
      </c>
      <c r="BW13" s="8">
        <f t="shared" si="14"/>
        <v>6.266277455722065</v>
      </c>
      <c r="BX13" s="8">
        <f t="shared" si="15"/>
        <v>2.3624720718118657</v>
      </c>
      <c r="BY13" s="8">
        <f t="shared" si="16"/>
        <v>2.3624720718118657</v>
      </c>
      <c r="BZ13" s="8">
        <f t="shared" si="17"/>
        <v>98.92381407617746</v>
      </c>
      <c r="CA13" s="8">
        <f t="shared" si="18"/>
        <v>1.7596492797619279</v>
      </c>
      <c r="CB13" s="8">
        <f t="shared" si="19"/>
        <v>0.6834633559393881</v>
      </c>
      <c r="CC13" s="9">
        <f t="shared" si="20"/>
        <v>100</v>
      </c>
      <c r="CD13" s="60">
        <f t="shared" si="26"/>
        <v>5.919177288652625</v>
      </c>
      <c r="CE13" s="8">
        <f t="shared" si="21"/>
        <v>11.653038169518373</v>
      </c>
      <c r="CF13" s="9">
        <f t="shared" si="22"/>
        <v>82.427784541829</v>
      </c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</row>
    <row r="14" spans="1:135" s="1" customFormat="1" ht="12">
      <c r="A14" s="77" t="s">
        <v>117</v>
      </c>
      <c r="B14" s="26">
        <v>151822017.26763</v>
      </c>
      <c r="C14" s="1">
        <v>10509160.190809231</v>
      </c>
      <c r="D14" s="1">
        <v>171640.46802864072</v>
      </c>
      <c r="E14" s="3">
        <v>47843.09525439729</v>
      </c>
      <c r="F14" s="1">
        <v>43848120.8158906</v>
      </c>
      <c r="G14" s="1">
        <v>8552889.667900672</v>
      </c>
      <c r="H14" s="1">
        <v>2424736.1004453828</v>
      </c>
      <c r="I14" s="1">
        <v>14891076.929301077</v>
      </c>
      <c r="J14" s="1">
        <v>3206382</v>
      </c>
      <c r="K14" s="1">
        <v>21131973</v>
      </c>
      <c r="L14" s="1">
        <v>10751278</v>
      </c>
      <c r="M14" s="1">
        <v>3595342</v>
      </c>
      <c r="N14" s="7">
        <v>32691575</v>
      </c>
      <c r="O14" s="77" t="s">
        <v>152</v>
      </c>
      <c r="P14" s="1">
        <v>23347396.226924945</v>
      </c>
      <c r="Q14" s="1">
        <v>862129.2723302505</v>
      </c>
      <c r="R14" s="1">
        <v>7813105.204073765</v>
      </c>
      <c r="S14" s="1">
        <v>14672161.75052093</v>
      </c>
      <c r="T14" s="1">
        <v>4099025</v>
      </c>
      <c r="U14" s="1">
        <v>4099025</v>
      </c>
      <c r="V14" s="1">
        <v>179268438.49455497</v>
      </c>
      <c r="W14" s="1">
        <v>3188814</v>
      </c>
      <c r="X14" s="1">
        <v>1238563</v>
      </c>
      <c r="Y14" s="7">
        <v>181218689.49455497</v>
      </c>
      <c r="Z14" s="1">
        <v>10728643.754092269</v>
      </c>
      <c r="AA14" s="1">
        <v>52401010.48379128</v>
      </c>
      <c r="AB14" s="7">
        <v>116138784.25667141</v>
      </c>
      <c r="AC14" s="77" t="s">
        <v>152</v>
      </c>
      <c r="AD14" s="8">
        <v>-1.2525087591455506</v>
      </c>
      <c r="AE14" s="8">
        <v>-1.4448872256570833</v>
      </c>
      <c r="AF14" s="8">
        <v>15.04583522654473</v>
      </c>
      <c r="AG14" s="8">
        <v>-18.061774315060894</v>
      </c>
      <c r="AH14" s="8">
        <v>1.273639846703776</v>
      </c>
      <c r="AI14" s="8">
        <v>-20.984589847181716</v>
      </c>
      <c r="AJ14" s="8">
        <v>19.416792009233408</v>
      </c>
      <c r="AK14" s="8">
        <v>-0.6032980643661141</v>
      </c>
      <c r="AL14" s="8">
        <v>1.6359666042321297</v>
      </c>
      <c r="AM14" s="8">
        <v>0.5518893520494967</v>
      </c>
      <c r="AN14" s="8">
        <v>4.856829898453112</v>
      </c>
      <c r="AO14" s="8">
        <v>-6.4698497364495635</v>
      </c>
      <c r="AP14" s="9">
        <v>-2.3428345781955886</v>
      </c>
      <c r="AQ14" s="77" t="s">
        <v>152</v>
      </c>
      <c r="AR14" s="8">
        <v>1.8934202050280815</v>
      </c>
      <c r="AS14" s="8">
        <v>20.71665293523041</v>
      </c>
      <c r="AT14" s="8">
        <v>3.9074253091390774</v>
      </c>
      <c r="AU14" s="8">
        <v>-0.05391280285149219</v>
      </c>
      <c r="AV14" s="8">
        <v>-2.3790176421640052</v>
      </c>
      <c r="AW14" s="8">
        <v>-2.3790176421640052</v>
      </c>
      <c r="AX14" s="8">
        <v>-0.8800980428906677</v>
      </c>
      <c r="AY14" s="8">
        <v>32.59531909974627</v>
      </c>
      <c r="AZ14" s="8">
        <v>41.777062473743676</v>
      </c>
      <c r="BA14" s="9">
        <v>-0.6430227824056748</v>
      </c>
      <c r="BB14" s="8">
        <v>-1.3078179043229043</v>
      </c>
      <c r="BC14" s="8">
        <v>-3.1780593581449184</v>
      </c>
      <c r="BD14" s="9">
        <v>0.23338663165513962</v>
      </c>
      <c r="BE14" s="77" t="s">
        <v>152</v>
      </c>
      <c r="BF14" s="8">
        <f t="shared" si="23"/>
        <v>83.77834410517121</v>
      </c>
      <c r="BG14" s="8">
        <f t="shared" si="24"/>
        <v>5.799159137570629</v>
      </c>
      <c r="BH14" s="8">
        <f t="shared" si="25"/>
        <v>0.09471455097008522</v>
      </c>
      <c r="BI14" s="8">
        <f t="shared" si="25"/>
        <v>0.026400751152013388</v>
      </c>
      <c r="BJ14" s="8">
        <f t="shared" si="2"/>
        <v>24.19624650094829</v>
      </c>
      <c r="BK14" s="8">
        <f t="shared" si="3"/>
        <v>4.719650987299331</v>
      </c>
      <c r="BL14" s="8">
        <f t="shared" si="4"/>
        <v>1.3380165739021295</v>
      </c>
      <c r="BM14" s="8">
        <f t="shared" si="5"/>
        <v>8.217186080991114</v>
      </c>
      <c r="BN14" s="8">
        <f t="shared" si="6"/>
        <v>1.769343994785009</v>
      </c>
      <c r="BO14" s="8">
        <f t="shared" si="7"/>
        <v>11.661034002033741</v>
      </c>
      <c r="BP14" s="8">
        <f t="shared" si="8"/>
        <v>5.9327644571246285</v>
      </c>
      <c r="BQ14" s="8">
        <f t="shared" si="9"/>
        <v>1.9839796932799407</v>
      </c>
      <c r="BR14" s="9">
        <f t="shared" si="10"/>
        <v>18.039847375114295</v>
      </c>
      <c r="BS14" s="77" t="s">
        <v>152</v>
      </c>
      <c r="BT14" s="8">
        <f t="shared" si="11"/>
        <v>12.88354765838126</v>
      </c>
      <c r="BU14" s="8">
        <f t="shared" si="12"/>
        <v>0.47573971246280017</v>
      </c>
      <c r="BV14" s="8">
        <f t="shared" si="13"/>
        <v>4.31142352141804</v>
      </c>
      <c r="BW14" s="8">
        <f t="shared" si="14"/>
        <v>8.096384424500421</v>
      </c>
      <c r="BX14" s="8">
        <f t="shared" si="15"/>
        <v>2.2619217760777164</v>
      </c>
      <c r="BY14" s="8">
        <f t="shared" si="16"/>
        <v>2.2619217760777164</v>
      </c>
      <c r="BZ14" s="8">
        <f t="shared" si="17"/>
        <v>98.92381353963019</v>
      </c>
      <c r="CA14" s="8">
        <f t="shared" si="18"/>
        <v>1.759649630451507</v>
      </c>
      <c r="CB14" s="8">
        <f t="shared" si="19"/>
        <v>0.6834631700817011</v>
      </c>
      <c r="CC14" s="9">
        <f t="shared" si="20"/>
        <v>100</v>
      </c>
      <c r="CD14" s="8">
        <f t="shared" si="26"/>
        <v>5.984680763768764</v>
      </c>
      <c r="CE14" s="8">
        <f t="shared" si="21"/>
        <v>29.23047186880187</v>
      </c>
      <c r="CF14" s="9">
        <f t="shared" si="22"/>
        <v>64.78484736742935</v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</row>
    <row r="15" spans="1:135" s="1" customFormat="1" ht="12">
      <c r="A15" s="77" t="s">
        <v>121</v>
      </c>
      <c r="B15" s="1">
        <v>94230347.4517649</v>
      </c>
      <c r="C15" s="1">
        <v>7788088.085718071</v>
      </c>
      <c r="D15" s="1">
        <v>529253.8794554139</v>
      </c>
      <c r="E15" s="4" t="s">
        <v>153</v>
      </c>
      <c r="F15" s="1">
        <v>23856242.044582378</v>
      </c>
      <c r="G15" s="1">
        <v>17208527.595657248</v>
      </c>
      <c r="H15" s="1">
        <v>1197844.2814886323</v>
      </c>
      <c r="I15" s="1">
        <v>7820219.564863153</v>
      </c>
      <c r="J15" s="1">
        <v>1575231</v>
      </c>
      <c r="K15" s="1">
        <v>8422587</v>
      </c>
      <c r="L15" s="1">
        <v>1423094</v>
      </c>
      <c r="M15" s="1">
        <v>1869170</v>
      </c>
      <c r="N15" s="7">
        <v>22540090</v>
      </c>
      <c r="O15" s="77" t="s">
        <v>154</v>
      </c>
      <c r="P15" s="1">
        <v>12848280.324363897</v>
      </c>
      <c r="Q15" s="1">
        <v>327291.5941774879</v>
      </c>
      <c r="R15" s="1">
        <v>3931326.3858604566</v>
      </c>
      <c r="S15" s="1">
        <v>8589662.344325952</v>
      </c>
      <c r="T15" s="1">
        <v>1973867</v>
      </c>
      <c r="U15" s="1">
        <v>1973867</v>
      </c>
      <c r="V15" s="1">
        <v>109052494.7761288</v>
      </c>
      <c r="W15" s="1">
        <v>1939818</v>
      </c>
      <c r="X15" s="1">
        <v>753442</v>
      </c>
      <c r="Y15" s="7">
        <v>110238870.7761288</v>
      </c>
      <c r="Z15" s="1">
        <v>8317341.965173485</v>
      </c>
      <c r="AA15" s="1">
        <v>41064769.640239626</v>
      </c>
      <c r="AB15" s="7">
        <v>59670383.17071569</v>
      </c>
      <c r="AC15" s="77" t="s">
        <v>154</v>
      </c>
      <c r="AD15" s="8">
        <v>2.4301406786539537</v>
      </c>
      <c r="AE15" s="8">
        <v>5.573672270783939</v>
      </c>
      <c r="AF15" s="8">
        <v>9.301707953874253</v>
      </c>
      <c r="AG15" s="158" t="s">
        <v>153</v>
      </c>
      <c r="AH15" s="8">
        <v>13.487370223156637</v>
      </c>
      <c r="AI15" s="8">
        <v>-8.308772206035703</v>
      </c>
      <c r="AJ15" s="8">
        <v>13.53076248438092</v>
      </c>
      <c r="AK15" s="8">
        <v>3.4211023508776126</v>
      </c>
      <c r="AL15" s="8">
        <v>-5.591405582775206</v>
      </c>
      <c r="AM15" s="8">
        <v>0.528639713851122</v>
      </c>
      <c r="AN15" s="8">
        <v>-4.507191012593079</v>
      </c>
      <c r="AO15" s="8">
        <v>-5.1983021439262185</v>
      </c>
      <c r="AP15" s="9">
        <v>1.4438270327547038</v>
      </c>
      <c r="AQ15" s="77" t="s">
        <v>154</v>
      </c>
      <c r="AR15" s="8">
        <v>-2.113759114892209</v>
      </c>
      <c r="AS15" s="8">
        <v>-50.251655542426455</v>
      </c>
      <c r="AT15" s="8">
        <v>-2.3365410093607686</v>
      </c>
      <c r="AU15" s="8">
        <v>1.7437031797633986</v>
      </c>
      <c r="AV15" s="8">
        <v>-2.4672892578318018</v>
      </c>
      <c r="AW15" s="8">
        <v>-2.4672892578318018</v>
      </c>
      <c r="AX15" s="8">
        <v>1.780984139914172</v>
      </c>
      <c r="AY15" s="8">
        <v>36.15519217581671</v>
      </c>
      <c r="AZ15" s="8">
        <v>45.58337342739497</v>
      </c>
      <c r="BA15" s="9">
        <v>2.0244249294802406</v>
      </c>
      <c r="BB15" s="8">
        <v>5.803303967327951</v>
      </c>
      <c r="BC15" s="8">
        <v>3.206428012306816</v>
      </c>
      <c r="BD15" s="9">
        <v>0.29618420410545837</v>
      </c>
      <c r="BE15" s="77" t="s">
        <v>154</v>
      </c>
      <c r="BF15" s="8">
        <f t="shared" si="23"/>
        <v>85.47833154344103</v>
      </c>
      <c r="BG15" s="8">
        <f t="shared" si="24"/>
        <v>7.064738627025659</v>
      </c>
      <c r="BH15" s="8">
        <f t="shared" si="25"/>
        <v>0.48009733384353476</v>
      </c>
      <c r="BI15" s="158" t="s">
        <v>148</v>
      </c>
      <c r="BJ15" s="8">
        <f t="shared" si="2"/>
        <v>21.64049928725161</v>
      </c>
      <c r="BK15" s="8">
        <f t="shared" si="3"/>
        <v>15.61021758886122</v>
      </c>
      <c r="BL15" s="8">
        <f t="shared" si="4"/>
        <v>1.0865897600867065</v>
      </c>
      <c r="BM15" s="8">
        <f t="shared" si="5"/>
        <v>7.093885768064806</v>
      </c>
      <c r="BN15" s="8">
        <f t="shared" si="6"/>
        <v>1.4289251957224345</v>
      </c>
      <c r="BO15" s="8">
        <f t="shared" si="7"/>
        <v>7.640305947168531</v>
      </c>
      <c r="BP15" s="8">
        <f t="shared" si="8"/>
        <v>1.2909185208273721</v>
      </c>
      <c r="BQ15" s="8">
        <f t="shared" si="9"/>
        <v>1.695563449480427</v>
      </c>
      <c r="BR15" s="9">
        <f t="shared" si="10"/>
        <v>20.446590065108726</v>
      </c>
      <c r="BS15" s="77" t="s">
        <v>154</v>
      </c>
      <c r="BT15" s="8">
        <f t="shared" si="11"/>
        <v>11.654945514142614</v>
      </c>
      <c r="BU15" s="8">
        <f t="shared" si="12"/>
        <v>0.29689309394518926</v>
      </c>
      <c r="BV15" s="8">
        <f t="shared" si="13"/>
        <v>3.5661889115719685</v>
      </c>
      <c r="BW15" s="8">
        <f t="shared" si="14"/>
        <v>7.791863508625456</v>
      </c>
      <c r="BX15" s="8">
        <f t="shared" si="15"/>
        <v>1.7905363018535407</v>
      </c>
      <c r="BY15" s="8">
        <f t="shared" si="16"/>
        <v>1.7905363018535407</v>
      </c>
      <c r="BZ15" s="8">
        <f t="shared" si="17"/>
        <v>98.92381335943719</v>
      </c>
      <c r="CA15" s="8">
        <f t="shared" si="18"/>
        <v>1.7596497372867226</v>
      </c>
      <c r="CB15" s="8">
        <f t="shared" si="19"/>
        <v>0.6834630967239106</v>
      </c>
      <c r="CC15" s="9">
        <f t="shared" si="20"/>
        <v>100</v>
      </c>
      <c r="CD15" s="8">
        <f t="shared" si="26"/>
        <v>7.626915809902335</v>
      </c>
      <c r="CE15" s="8">
        <f t="shared" si="21"/>
        <v>37.655965344525576</v>
      </c>
      <c r="CF15" s="9">
        <f t="shared" si="22"/>
        <v>54.71711884557209</v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</row>
    <row r="16" spans="1:135" s="1" customFormat="1" ht="12">
      <c r="A16" s="77" t="s">
        <v>126</v>
      </c>
      <c r="B16" s="26">
        <v>163996726.17052326</v>
      </c>
      <c r="C16" s="1">
        <v>4304347.423211077</v>
      </c>
      <c r="D16" s="1">
        <v>1193505.6305513717</v>
      </c>
      <c r="E16" s="3">
        <v>4978841.005076041</v>
      </c>
      <c r="F16" s="1">
        <v>9125608.395842126</v>
      </c>
      <c r="G16" s="1">
        <v>12602310.319305867</v>
      </c>
      <c r="H16" s="1">
        <v>4499905.141201218</v>
      </c>
      <c r="I16" s="1">
        <v>22396290.25533555</v>
      </c>
      <c r="J16" s="1">
        <v>7678278</v>
      </c>
      <c r="K16" s="1">
        <v>29396540</v>
      </c>
      <c r="L16" s="1">
        <v>8929370</v>
      </c>
      <c r="M16" s="1">
        <v>5688225</v>
      </c>
      <c r="N16" s="7">
        <v>53203505</v>
      </c>
      <c r="O16" s="77" t="s">
        <v>155</v>
      </c>
      <c r="P16" s="1">
        <v>32979697.528284706</v>
      </c>
      <c r="Q16" s="1">
        <v>1297435.0328190683</v>
      </c>
      <c r="R16" s="1">
        <v>10913276.304821368</v>
      </c>
      <c r="S16" s="1">
        <v>20768986.190644268</v>
      </c>
      <c r="T16" s="1">
        <v>5930825</v>
      </c>
      <c r="U16" s="1">
        <v>5930825</v>
      </c>
      <c r="V16" s="1">
        <v>202907248.69880795</v>
      </c>
      <c r="W16" s="1">
        <v>3609299</v>
      </c>
      <c r="X16" s="1">
        <v>1401884</v>
      </c>
      <c r="Y16" s="7">
        <v>205114663.69880795</v>
      </c>
      <c r="Z16" s="1">
        <v>10476694.05883849</v>
      </c>
      <c r="AA16" s="1">
        <v>21727918.715147994</v>
      </c>
      <c r="AB16" s="7">
        <v>170702635.92482147</v>
      </c>
      <c r="AC16" s="77" t="s">
        <v>155</v>
      </c>
      <c r="AD16" s="8">
        <v>-1.6125645817786964</v>
      </c>
      <c r="AE16" s="8">
        <v>0.25031840512829</v>
      </c>
      <c r="AF16" s="8">
        <v>8.93851538749526</v>
      </c>
      <c r="AG16" s="8">
        <v>-8.372472484151714</v>
      </c>
      <c r="AH16" s="8">
        <v>26.776179248296422</v>
      </c>
      <c r="AI16" s="8">
        <v>-27.939674000984233</v>
      </c>
      <c r="AJ16" s="8">
        <v>12.498556187366566</v>
      </c>
      <c r="AK16" s="8">
        <v>-3.124161881864818</v>
      </c>
      <c r="AL16" s="8">
        <v>7.49097321306577</v>
      </c>
      <c r="AM16" s="8">
        <v>0.7535608237209749</v>
      </c>
      <c r="AN16" s="8">
        <v>6.268511275432307</v>
      </c>
      <c r="AO16" s="8">
        <v>-6.657128172678794</v>
      </c>
      <c r="AP16" s="9">
        <v>-0.06849552813438745</v>
      </c>
      <c r="AQ16" s="77" t="s">
        <v>155</v>
      </c>
      <c r="AR16" s="8">
        <v>-0.931235671709547</v>
      </c>
      <c r="AS16" s="8">
        <v>-27.45801109190072</v>
      </c>
      <c r="AT16" s="8">
        <v>-2.781439462987892</v>
      </c>
      <c r="AU16" s="8">
        <v>2.433063211583691</v>
      </c>
      <c r="AV16" s="8">
        <v>-3.8394968830009444</v>
      </c>
      <c r="AW16" s="8">
        <v>-3.8394968830009444</v>
      </c>
      <c r="AX16" s="8">
        <v>-1.569165651471316</v>
      </c>
      <c r="AY16" s="8">
        <v>31.673523410517763</v>
      </c>
      <c r="AZ16" s="8">
        <v>40.79155100450329</v>
      </c>
      <c r="BA16" s="9">
        <v>-1.333739135024181</v>
      </c>
      <c r="BB16" s="8">
        <v>-3.199364776960309</v>
      </c>
      <c r="BC16" s="8">
        <v>-11.985539521551516</v>
      </c>
      <c r="BD16" s="9">
        <v>0.041257484974145955</v>
      </c>
      <c r="BE16" s="77" t="s">
        <v>155</v>
      </c>
      <c r="BF16" s="8">
        <f t="shared" si="23"/>
        <v>79.95368210794396</v>
      </c>
      <c r="BG16" s="8">
        <f t="shared" si="24"/>
        <v>2.0985079006987117</v>
      </c>
      <c r="BH16" s="8">
        <f t="shared" si="25"/>
        <v>0.5818724068913597</v>
      </c>
      <c r="BI16" s="8">
        <f t="shared" si="25"/>
        <v>2.4273452298793288</v>
      </c>
      <c r="BJ16" s="8">
        <f t="shared" si="2"/>
        <v>4.449027793177305</v>
      </c>
      <c r="BK16" s="8">
        <f t="shared" si="3"/>
        <v>6.144031875659169</v>
      </c>
      <c r="BL16" s="8">
        <f t="shared" si="4"/>
        <v>2.193848582083295</v>
      </c>
      <c r="BM16" s="8">
        <f t="shared" si="5"/>
        <v>10.918912305666478</v>
      </c>
      <c r="BN16" s="8">
        <f t="shared" si="6"/>
        <v>3.743407644065295</v>
      </c>
      <c r="BO16" s="8">
        <f t="shared" si="7"/>
        <v>14.331759353473682</v>
      </c>
      <c r="BP16" s="8">
        <f t="shared" si="8"/>
        <v>4.3533552594328215</v>
      </c>
      <c r="BQ16" s="8">
        <f t="shared" si="9"/>
        <v>2.7731927583454667</v>
      </c>
      <c r="BR16" s="9">
        <f t="shared" si="10"/>
        <v>25.938420998571054</v>
      </c>
      <c r="BS16" s="77" t="s">
        <v>155</v>
      </c>
      <c r="BT16" s="8">
        <f t="shared" si="11"/>
        <v>16.078663969491895</v>
      </c>
      <c r="BU16" s="8">
        <f t="shared" si="12"/>
        <v>0.6325413353792357</v>
      </c>
      <c r="BV16" s="8">
        <f t="shared" si="13"/>
        <v>5.320573433426736</v>
      </c>
      <c r="BW16" s="8">
        <f t="shared" si="14"/>
        <v>10.125549200685922</v>
      </c>
      <c r="BX16" s="8">
        <f t="shared" si="15"/>
        <v>2.891468066227031</v>
      </c>
      <c r="BY16" s="8">
        <f t="shared" si="16"/>
        <v>2.891468066227031</v>
      </c>
      <c r="BZ16" s="8">
        <f t="shared" si="17"/>
        <v>98.9238141436629</v>
      </c>
      <c r="CA16" s="8">
        <f t="shared" si="18"/>
        <v>1.7596494248211938</v>
      </c>
      <c r="CB16" s="8">
        <f t="shared" si="19"/>
        <v>0.6834635684840835</v>
      </c>
      <c r="CC16" s="9">
        <f t="shared" si="20"/>
        <v>100</v>
      </c>
      <c r="CD16" s="8">
        <f t="shared" si="26"/>
        <v>5.163292157388579</v>
      </c>
      <c r="CE16" s="8">
        <f t="shared" si="21"/>
        <v>10.708300888452015</v>
      </c>
      <c r="CF16" s="9">
        <f t="shared" si="22"/>
        <v>84.1284069541594</v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</row>
    <row r="17" spans="1:135" s="1" customFormat="1" ht="12">
      <c r="A17" s="78" t="s">
        <v>120</v>
      </c>
      <c r="B17" s="27">
        <v>165034290.94784057</v>
      </c>
      <c r="C17" s="10">
        <v>3951634.9526613425</v>
      </c>
      <c r="D17" s="10">
        <v>16705.927562225363</v>
      </c>
      <c r="E17" s="10">
        <v>0</v>
      </c>
      <c r="F17" s="10">
        <v>76643053.998635</v>
      </c>
      <c r="G17" s="10">
        <v>9189353.473426314</v>
      </c>
      <c r="H17" s="10">
        <v>2363013.1217709733</v>
      </c>
      <c r="I17" s="10">
        <v>12837940.473784694</v>
      </c>
      <c r="J17" s="10">
        <v>1584896</v>
      </c>
      <c r="K17" s="10">
        <v>23286351</v>
      </c>
      <c r="L17" s="10">
        <v>3784935</v>
      </c>
      <c r="M17" s="10">
        <v>3920063</v>
      </c>
      <c r="N17" s="11">
        <v>27456344</v>
      </c>
      <c r="O17" s="78" t="s">
        <v>156</v>
      </c>
      <c r="P17" s="10">
        <v>27226230.493420172</v>
      </c>
      <c r="Q17" s="10">
        <v>699673.5101260135</v>
      </c>
      <c r="R17" s="10">
        <v>10411936.816359052</v>
      </c>
      <c r="S17" s="10">
        <v>16114620.166935107</v>
      </c>
      <c r="T17" s="10">
        <v>3784261</v>
      </c>
      <c r="U17" s="10">
        <v>3784261</v>
      </c>
      <c r="V17" s="10">
        <v>196044782.44126076</v>
      </c>
      <c r="W17" s="10">
        <v>3487230</v>
      </c>
      <c r="X17" s="10">
        <v>1354471</v>
      </c>
      <c r="Y17" s="11">
        <v>198177541.44126076</v>
      </c>
      <c r="Z17" s="10">
        <v>3968340.8802235676</v>
      </c>
      <c r="AA17" s="10">
        <v>85832407.4720613</v>
      </c>
      <c r="AB17" s="11">
        <v>106244034.08897588</v>
      </c>
      <c r="AC17" s="78" t="s">
        <v>156</v>
      </c>
      <c r="AD17" s="12">
        <v>-1.521739515355235</v>
      </c>
      <c r="AE17" s="12">
        <v>4.841083864436751</v>
      </c>
      <c r="AF17" s="12">
        <v>6.478600861093777</v>
      </c>
      <c r="AG17" s="12" t="s">
        <v>157</v>
      </c>
      <c r="AH17" s="12">
        <v>-3.0710250105849872</v>
      </c>
      <c r="AI17" s="12">
        <v>-16.61374018972542</v>
      </c>
      <c r="AJ17" s="12">
        <v>21.2909243049475</v>
      </c>
      <c r="AK17" s="12">
        <v>2.427779279038085</v>
      </c>
      <c r="AL17" s="12">
        <v>11.461215281245298</v>
      </c>
      <c r="AM17" s="12">
        <v>1.6692790902766892</v>
      </c>
      <c r="AN17" s="12">
        <v>-1.2571730004038482</v>
      </c>
      <c r="AO17" s="12">
        <v>1.9303795493501523</v>
      </c>
      <c r="AP17" s="13">
        <v>0.8634895383911071</v>
      </c>
      <c r="AQ17" s="78" t="s">
        <v>156</v>
      </c>
      <c r="AR17" s="12">
        <v>6.511485714950746</v>
      </c>
      <c r="AS17" s="12">
        <v>2.2753108540382483</v>
      </c>
      <c r="AT17" s="12">
        <v>3.015819849264506</v>
      </c>
      <c r="AU17" s="12">
        <v>9.099685745095545</v>
      </c>
      <c r="AV17" s="12">
        <v>-0.40443432883429636</v>
      </c>
      <c r="AW17" s="12">
        <v>-0.40443432883429636</v>
      </c>
      <c r="AX17" s="12">
        <v>-0.4575443518279421</v>
      </c>
      <c r="AY17" s="12">
        <v>33.16060890135424</v>
      </c>
      <c r="AZ17" s="12">
        <v>42.38165618272336</v>
      </c>
      <c r="BA17" s="13">
        <v>-0.21945890529575696</v>
      </c>
      <c r="BB17" s="12">
        <v>4.847871909607802</v>
      </c>
      <c r="BC17" s="12">
        <v>-4.727603445194988</v>
      </c>
      <c r="BD17" s="13">
        <v>3.0800324475611545</v>
      </c>
      <c r="BE17" s="78" t="s">
        <v>156</v>
      </c>
      <c r="BF17" s="12">
        <f t="shared" si="23"/>
        <v>83.27598059175452</v>
      </c>
      <c r="BG17" s="12">
        <f t="shared" si="24"/>
        <v>1.9939872721816945</v>
      </c>
      <c r="BH17" s="12">
        <f t="shared" si="25"/>
        <v>0.008429778389988226</v>
      </c>
      <c r="BI17" s="12">
        <f t="shared" si="25"/>
        <v>0</v>
      </c>
      <c r="BJ17" s="12">
        <f t="shared" si="2"/>
        <v>38.67393522053142</v>
      </c>
      <c r="BK17" s="12">
        <f t="shared" si="3"/>
        <v>4.636929798702751</v>
      </c>
      <c r="BL17" s="12">
        <f t="shared" si="4"/>
        <v>1.1923718018630096</v>
      </c>
      <c r="BM17" s="12">
        <f t="shared" si="5"/>
        <v>6.477999666571614</v>
      </c>
      <c r="BN17" s="12">
        <f t="shared" si="6"/>
        <v>0.7997354233349183</v>
      </c>
      <c r="BO17" s="12">
        <f t="shared" si="7"/>
        <v>11.750247192819277</v>
      </c>
      <c r="BP17" s="12">
        <f t="shared" si="8"/>
        <v>1.9098708019454582</v>
      </c>
      <c r="BQ17" s="12">
        <f t="shared" si="9"/>
        <v>1.978056126587833</v>
      </c>
      <c r="BR17" s="13">
        <f t="shared" si="10"/>
        <v>13.854417508826538</v>
      </c>
      <c r="BS17" s="78" t="s">
        <v>156</v>
      </c>
      <c r="BT17" s="12">
        <f t="shared" si="11"/>
        <v>13.738302683248266</v>
      </c>
      <c r="BU17" s="12">
        <f t="shared" si="12"/>
        <v>0.35305388543907973</v>
      </c>
      <c r="BV17" s="12">
        <f t="shared" si="13"/>
        <v>5.253842963555545</v>
      </c>
      <c r="BW17" s="12">
        <f t="shared" si="14"/>
        <v>8.131405834253643</v>
      </c>
      <c r="BX17" s="12">
        <f t="shared" si="15"/>
        <v>1.9095307028630406</v>
      </c>
      <c r="BY17" s="12">
        <f t="shared" si="16"/>
        <v>1.9095307028630406</v>
      </c>
      <c r="BZ17" s="12">
        <f t="shared" si="17"/>
        <v>98.92381397786582</v>
      </c>
      <c r="CA17" s="12">
        <f t="shared" si="18"/>
        <v>1.7596494409199261</v>
      </c>
      <c r="CB17" s="12">
        <f t="shared" si="19"/>
        <v>0.6834634187857564</v>
      </c>
      <c r="CC17" s="13">
        <f t="shared" si="20"/>
        <v>100</v>
      </c>
      <c r="CD17" s="12">
        <f t="shared" si="26"/>
        <v>2.0242012211738247</v>
      </c>
      <c r="CE17" s="12">
        <f t="shared" si="21"/>
        <v>43.78204122712551</v>
      </c>
      <c r="CF17" s="13">
        <f t="shared" si="22"/>
        <v>54.193757551700664</v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</row>
    <row r="18" spans="1:135" s="1" customFormat="1" ht="12">
      <c r="A18" s="78" t="s">
        <v>118</v>
      </c>
      <c r="B18" s="10">
        <v>15654345.118485924</v>
      </c>
      <c r="C18" s="10">
        <v>950869.4606836772</v>
      </c>
      <c r="D18" s="10">
        <v>256393.50750112048</v>
      </c>
      <c r="E18" s="25" t="s">
        <v>153</v>
      </c>
      <c r="F18" s="10">
        <v>1478030.8527556641</v>
      </c>
      <c r="G18" s="10">
        <v>2117029.1276277117</v>
      </c>
      <c r="H18" s="10">
        <v>1023003.0211823629</v>
      </c>
      <c r="I18" s="10">
        <v>1311332.1487353884</v>
      </c>
      <c r="J18" s="10">
        <v>322830</v>
      </c>
      <c r="K18" s="10">
        <v>2819102</v>
      </c>
      <c r="L18" s="10">
        <v>378803</v>
      </c>
      <c r="M18" s="10">
        <v>601192</v>
      </c>
      <c r="N18" s="11">
        <v>4395760</v>
      </c>
      <c r="O18" s="78" t="s">
        <v>158</v>
      </c>
      <c r="P18" s="10">
        <v>2496311.1548427986</v>
      </c>
      <c r="Q18" s="10">
        <v>165127.84053314675</v>
      </c>
      <c r="R18" s="10">
        <v>848335.8022352636</v>
      </c>
      <c r="S18" s="10">
        <v>1482847.5120743883</v>
      </c>
      <c r="T18" s="10">
        <v>869501</v>
      </c>
      <c r="U18" s="10">
        <v>869501</v>
      </c>
      <c r="V18" s="10">
        <v>19020157.27332872</v>
      </c>
      <c r="W18" s="10">
        <v>338329</v>
      </c>
      <c r="X18" s="10">
        <v>131410</v>
      </c>
      <c r="Y18" s="11">
        <v>19227076.27332872</v>
      </c>
      <c r="Z18" s="10">
        <v>1207262.9681847978</v>
      </c>
      <c r="AA18" s="10">
        <v>3595059.9803833757</v>
      </c>
      <c r="AB18" s="11">
        <v>14217834.324760547</v>
      </c>
      <c r="AC18" s="78" t="s">
        <v>158</v>
      </c>
      <c r="AD18" s="12">
        <v>2.611979395981594</v>
      </c>
      <c r="AE18" s="12">
        <v>-1.6750254859188156</v>
      </c>
      <c r="AF18" s="12">
        <v>13.964836836274758</v>
      </c>
      <c r="AG18" s="180" t="s">
        <v>153</v>
      </c>
      <c r="AH18" s="12">
        <v>51.7886120371933</v>
      </c>
      <c r="AI18" s="12">
        <v>-8.896158722290798</v>
      </c>
      <c r="AJ18" s="12">
        <v>20.45790789724965</v>
      </c>
      <c r="AK18" s="12">
        <v>6.917886637114405</v>
      </c>
      <c r="AL18" s="12">
        <v>3.2481114515437803</v>
      </c>
      <c r="AM18" s="12">
        <v>0.746872189044183</v>
      </c>
      <c r="AN18" s="12">
        <v>-1.9158367900735884</v>
      </c>
      <c r="AO18" s="12">
        <v>-6.996977206840113</v>
      </c>
      <c r="AP18" s="13">
        <v>-3.327764919697845</v>
      </c>
      <c r="AQ18" s="78" t="s">
        <v>158</v>
      </c>
      <c r="AR18" s="12">
        <v>4.152113477309251</v>
      </c>
      <c r="AS18" s="12">
        <v>360.4693567929012</v>
      </c>
      <c r="AT18" s="12">
        <v>7.522607613044344</v>
      </c>
      <c r="AU18" s="12">
        <v>-5.668226007716318</v>
      </c>
      <c r="AV18" s="12">
        <v>-6.274987469211989</v>
      </c>
      <c r="AW18" s="12">
        <v>-6.274987469211989</v>
      </c>
      <c r="AX18" s="12">
        <v>2.366925712010113</v>
      </c>
      <c r="AY18" s="12">
        <v>36.938712732630144</v>
      </c>
      <c r="AZ18" s="12">
        <v>46.421090163569104</v>
      </c>
      <c r="BA18" s="13">
        <v>2.611765902084358</v>
      </c>
      <c r="BB18" s="12">
        <v>1.2767054165993605</v>
      </c>
      <c r="BC18" s="12">
        <v>9.023908400337223</v>
      </c>
      <c r="BD18" s="13">
        <v>0.9013069304277829</v>
      </c>
      <c r="BE18" s="78" t="s">
        <v>158</v>
      </c>
      <c r="BF18" s="12">
        <f t="shared" si="23"/>
        <v>81.418229667093</v>
      </c>
      <c r="BG18" s="12">
        <f t="shared" si="24"/>
        <v>4.945470893058752</v>
      </c>
      <c r="BH18" s="12">
        <f t="shared" si="25"/>
        <v>1.3335023165055135</v>
      </c>
      <c r="BI18" s="180" t="s">
        <v>147</v>
      </c>
      <c r="BJ18" s="12">
        <f t="shared" si="2"/>
        <v>7.687236643492949</v>
      </c>
      <c r="BK18" s="12">
        <f t="shared" si="3"/>
        <v>11.010665883530077</v>
      </c>
      <c r="BL18" s="12">
        <f t="shared" si="4"/>
        <v>5.32063745230701</v>
      </c>
      <c r="BM18" s="12">
        <f t="shared" si="5"/>
        <v>6.820236889341478</v>
      </c>
      <c r="BN18" s="12">
        <f t="shared" si="6"/>
        <v>1.6790384321084793</v>
      </c>
      <c r="BO18" s="12">
        <f t="shared" si="7"/>
        <v>14.662146027425823</v>
      </c>
      <c r="BP18" s="12">
        <f t="shared" si="8"/>
        <v>1.970153936121142</v>
      </c>
      <c r="BQ18" s="12">
        <f t="shared" si="9"/>
        <v>3.126798851024257</v>
      </c>
      <c r="BR18" s="13">
        <f t="shared" si="10"/>
        <v>22.86234234217752</v>
      </c>
      <c r="BS18" s="78" t="s">
        <v>158</v>
      </c>
      <c r="BT18" s="12">
        <f t="shared" si="11"/>
        <v>12.98331123960648</v>
      </c>
      <c r="BU18" s="12">
        <f t="shared" si="12"/>
        <v>0.8588296950910191</v>
      </c>
      <c r="BV18" s="12">
        <f t="shared" si="13"/>
        <v>4.412193461842413</v>
      </c>
      <c r="BW18" s="12">
        <f t="shared" si="14"/>
        <v>7.71228808267305</v>
      </c>
      <c r="BX18" s="12">
        <f t="shared" si="15"/>
        <v>4.522273629330468</v>
      </c>
      <c r="BY18" s="12">
        <f t="shared" si="16"/>
        <v>4.522273629330468</v>
      </c>
      <c r="BZ18" s="12">
        <f t="shared" si="17"/>
        <v>98.92381453602994</v>
      </c>
      <c r="CA18" s="12">
        <f t="shared" si="18"/>
        <v>1.7596487120057915</v>
      </c>
      <c r="CB18" s="12">
        <f t="shared" si="19"/>
        <v>0.6834632480357317</v>
      </c>
      <c r="CC18" s="13">
        <f t="shared" si="20"/>
        <v>100</v>
      </c>
      <c r="CD18" s="12">
        <f t="shared" si="26"/>
        <v>6.347281732931299</v>
      </c>
      <c r="CE18" s="12">
        <f t="shared" si="21"/>
        <v>18.90131573951073</v>
      </c>
      <c r="CF18" s="13">
        <f t="shared" si="22"/>
        <v>74.75140252755796</v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</row>
    <row r="19" spans="1:135" s="1" customFormat="1" ht="12">
      <c r="A19" s="77" t="s">
        <v>9</v>
      </c>
      <c r="B19" s="26">
        <v>8845595.788151361</v>
      </c>
      <c r="C19" s="1">
        <v>1164823.357033371</v>
      </c>
      <c r="D19" s="1">
        <v>20129.51223618036</v>
      </c>
      <c r="E19" s="1">
        <v>0</v>
      </c>
      <c r="F19" s="1">
        <v>2120966.6799792475</v>
      </c>
      <c r="G19" s="1">
        <v>837340.2493038526</v>
      </c>
      <c r="H19" s="1">
        <v>304824.9392156433</v>
      </c>
      <c r="I19" s="1">
        <v>391783.05038306717</v>
      </c>
      <c r="J19" s="1">
        <v>235060</v>
      </c>
      <c r="K19" s="1">
        <v>1850168</v>
      </c>
      <c r="L19" s="1">
        <v>290257</v>
      </c>
      <c r="M19" s="1">
        <v>364102</v>
      </c>
      <c r="N19" s="7">
        <v>1266141</v>
      </c>
      <c r="O19" s="77" t="s">
        <v>9</v>
      </c>
      <c r="P19" s="1">
        <v>1298022.20735312</v>
      </c>
      <c r="Q19" s="1">
        <v>8099.237419850388</v>
      </c>
      <c r="R19" s="1">
        <v>577239.2819659587</v>
      </c>
      <c r="S19" s="1">
        <v>712683.6879673109</v>
      </c>
      <c r="T19" s="1">
        <v>345400</v>
      </c>
      <c r="U19" s="1">
        <v>345400</v>
      </c>
      <c r="V19" s="1">
        <v>10489017.995504482</v>
      </c>
      <c r="W19" s="1">
        <v>186578</v>
      </c>
      <c r="X19" s="1">
        <v>72468</v>
      </c>
      <c r="Y19" s="7">
        <v>10603127.995504482</v>
      </c>
      <c r="Z19" s="1">
        <v>1184952.8692695512</v>
      </c>
      <c r="AA19" s="1">
        <v>2958306.9292831</v>
      </c>
      <c r="AB19" s="7">
        <v>6345758.19695183</v>
      </c>
      <c r="AC19" s="77" t="s">
        <v>9</v>
      </c>
      <c r="AD19" s="8">
        <v>2.2936367663486523</v>
      </c>
      <c r="AE19" s="8">
        <v>-10.090580140254717</v>
      </c>
      <c r="AF19" s="8">
        <v>1.9691921174439808</v>
      </c>
      <c r="AG19" s="8" t="s">
        <v>157</v>
      </c>
      <c r="AH19" s="8">
        <v>23.80637296299694</v>
      </c>
      <c r="AI19" s="8">
        <v>9.291474466174913</v>
      </c>
      <c r="AJ19" s="8">
        <v>2.6529998527017487</v>
      </c>
      <c r="AK19" s="8">
        <v>-28.05351933284995</v>
      </c>
      <c r="AL19" s="8">
        <v>7.3921783625731</v>
      </c>
      <c r="AM19" s="8">
        <v>0.8910323105547522</v>
      </c>
      <c r="AN19" s="8">
        <v>4.067218093097131</v>
      </c>
      <c r="AO19" s="8">
        <v>-2.208291702925409</v>
      </c>
      <c r="AP19" s="9">
        <v>-3.1440262354072432</v>
      </c>
      <c r="AQ19" s="77" t="s">
        <v>9</v>
      </c>
      <c r="AR19" s="8">
        <v>6.4037493398448815</v>
      </c>
      <c r="AS19" s="8">
        <v>-2.3847527727149327</v>
      </c>
      <c r="AT19" s="8">
        <v>8.006333893190638</v>
      </c>
      <c r="AU19" s="8">
        <v>5.24658433810201</v>
      </c>
      <c r="AV19" s="8">
        <v>-7.3954914956137525</v>
      </c>
      <c r="AW19" s="8">
        <v>-7.3954914956137525</v>
      </c>
      <c r="AX19" s="8">
        <v>2.4303582180610563</v>
      </c>
      <c r="AY19" s="8">
        <v>37.023464179488116</v>
      </c>
      <c r="AZ19" s="8">
        <v>46.51247422263556</v>
      </c>
      <c r="BA19" s="9">
        <v>2.6753487962587483</v>
      </c>
      <c r="BB19" s="8">
        <v>-9.909579163624473</v>
      </c>
      <c r="BC19" s="8">
        <v>19.320952438833263</v>
      </c>
      <c r="BD19" s="9">
        <v>-1.5484957295618063</v>
      </c>
      <c r="BE19" s="77" t="s">
        <v>9</v>
      </c>
      <c r="BF19" s="8">
        <f t="shared" si="23"/>
        <v>83.42439883685003</v>
      </c>
      <c r="BG19" s="8">
        <f t="shared" si="24"/>
        <v>10.985657793881515</v>
      </c>
      <c r="BH19" s="8">
        <f t="shared" si="25"/>
        <v>0.18984503671666397</v>
      </c>
      <c r="BI19" s="8">
        <f t="shared" si="25"/>
        <v>0</v>
      </c>
      <c r="BJ19" s="8">
        <f t="shared" si="2"/>
        <v>20.003216794878792</v>
      </c>
      <c r="BK19" s="8">
        <f t="shared" si="3"/>
        <v>7.897105926278249</v>
      </c>
      <c r="BL19" s="8">
        <f t="shared" si="4"/>
        <v>2.874858620445618</v>
      </c>
      <c r="BM19" s="8">
        <f t="shared" si="5"/>
        <v>3.6949761480685273</v>
      </c>
      <c r="BN19" s="8">
        <f t="shared" si="6"/>
        <v>2.2168929781821065</v>
      </c>
      <c r="BO19" s="8">
        <f t="shared" si="7"/>
        <v>17.44926592213576</v>
      </c>
      <c r="BP19" s="8">
        <f t="shared" si="8"/>
        <v>2.7374657754114002</v>
      </c>
      <c r="BQ19" s="8">
        <f t="shared" si="9"/>
        <v>3.43391120199975</v>
      </c>
      <c r="BR19" s="9">
        <f t="shared" si="10"/>
        <v>11.941202638851657</v>
      </c>
      <c r="BS19" s="77" t="s">
        <v>9</v>
      </c>
      <c r="BT19" s="8">
        <f t="shared" si="11"/>
        <v>12.241880017891473</v>
      </c>
      <c r="BU19" s="8">
        <f t="shared" si="12"/>
        <v>0.0763853593324942</v>
      </c>
      <c r="BV19" s="8">
        <f t="shared" si="13"/>
        <v>5.44404709827795</v>
      </c>
      <c r="BW19" s="8">
        <f t="shared" si="14"/>
        <v>6.72144756028103</v>
      </c>
      <c r="BX19" s="8">
        <f t="shared" si="15"/>
        <v>3.2575292889649434</v>
      </c>
      <c r="BY19" s="8">
        <f t="shared" si="16"/>
        <v>3.2575292889649434</v>
      </c>
      <c r="BZ19" s="8">
        <f t="shared" si="17"/>
        <v>98.92380814370647</v>
      </c>
      <c r="CA19" s="8">
        <f t="shared" si="18"/>
        <v>1.7596505491502639</v>
      </c>
      <c r="CB19" s="8">
        <f t="shared" si="19"/>
        <v>0.6834586928567212</v>
      </c>
      <c r="CC19" s="9">
        <f t="shared" si="20"/>
        <v>100</v>
      </c>
      <c r="CD19" s="8">
        <f t="shared" si="26"/>
        <v>11.297081097366918</v>
      </c>
      <c r="CE19" s="8">
        <f t="shared" si="21"/>
        <v>28.20385026082527</v>
      </c>
      <c r="CF19" s="9">
        <f t="shared" si="22"/>
        <v>60.49906864180781</v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</row>
    <row r="20" spans="1:135" s="1" customFormat="1" ht="12">
      <c r="A20" s="77" t="s">
        <v>10</v>
      </c>
      <c r="B20" s="26">
        <v>35170798.093094885</v>
      </c>
      <c r="C20" s="1">
        <v>1125410.8236318745</v>
      </c>
      <c r="D20" s="1">
        <v>160919.53322194103</v>
      </c>
      <c r="E20" s="1">
        <v>0</v>
      </c>
      <c r="F20" s="1">
        <v>19523017.746067226</v>
      </c>
      <c r="G20" s="1">
        <v>2167039.834400377</v>
      </c>
      <c r="H20" s="1">
        <v>380648.32990648056</v>
      </c>
      <c r="I20" s="1">
        <v>1722555.8258669884</v>
      </c>
      <c r="J20" s="1">
        <v>500217</v>
      </c>
      <c r="K20" s="1">
        <v>2984734</v>
      </c>
      <c r="L20" s="1">
        <v>2119332</v>
      </c>
      <c r="M20" s="1">
        <v>579443</v>
      </c>
      <c r="N20" s="7">
        <v>3907480</v>
      </c>
      <c r="O20" s="77" t="s">
        <v>10</v>
      </c>
      <c r="P20" s="1">
        <v>2576492.873264702</v>
      </c>
      <c r="Q20" s="1">
        <v>75695.21891847579</v>
      </c>
      <c r="R20" s="1">
        <v>1075474.2785158174</v>
      </c>
      <c r="S20" s="1">
        <v>1425323.3758304091</v>
      </c>
      <c r="T20" s="1">
        <v>527058</v>
      </c>
      <c r="U20" s="1">
        <v>527058</v>
      </c>
      <c r="V20" s="1">
        <v>38274348.966359586</v>
      </c>
      <c r="W20" s="1">
        <v>680821</v>
      </c>
      <c r="X20" s="1">
        <v>264437</v>
      </c>
      <c r="Y20" s="7">
        <v>38690732.966359586</v>
      </c>
      <c r="Z20" s="1">
        <v>1286330.3568538155</v>
      </c>
      <c r="AA20" s="1">
        <v>21690057.580467604</v>
      </c>
      <c r="AB20" s="7">
        <v>15297961.029038168</v>
      </c>
      <c r="AC20" s="77" t="s">
        <v>10</v>
      </c>
      <c r="AD20" s="8">
        <v>-5.408278167030946</v>
      </c>
      <c r="AE20" s="8">
        <v>9.645822054609472</v>
      </c>
      <c r="AF20" s="8">
        <v>14.601900072133025</v>
      </c>
      <c r="AG20" s="8" t="s">
        <v>157</v>
      </c>
      <c r="AH20" s="8">
        <v>-12.796876794029036</v>
      </c>
      <c r="AI20" s="8">
        <v>14.402950806073878</v>
      </c>
      <c r="AJ20" s="8">
        <v>17.86526988902601</v>
      </c>
      <c r="AK20" s="8">
        <v>1.1942654049894035</v>
      </c>
      <c r="AL20" s="8">
        <v>6.8241710837095475</v>
      </c>
      <c r="AM20" s="8">
        <v>0.8220175726312569</v>
      </c>
      <c r="AN20" s="8">
        <v>19.42381261231208</v>
      </c>
      <c r="AO20" s="8">
        <v>-6.172345727790453</v>
      </c>
      <c r="AP20" s="9">
        <v>0.5362733900799072</v>
      </c>
      <c r="AQ20" s="77" t="s">
        <v>10</v>
      </c>
      <c r="AR20" s="8">
        <v>3.0104558070955303</v>
      </c>
      <c r="AS20" s="8">
        <v>7.537877082902987</v>
      </c>
      <c r="AT20" s="8">
        <v>5.021970389962646</v>
      </c>
      <c r="AU20" s="8">
        <v>1.3196421636666689</v>
      </c>
      <c r="AV20" s="8">
        <v>0.9403464151926274</v>
      </c>
      <c r="AW20" s="8">
        <v>0.9403464151926274</v>
      </c>
      <c r="AX20" s="8">
        <v>-4.802089820237146</v>
      </c>
      <c r="AY20" s="8">
        <v>27.34861918550276</v>
      </c>
      <c r="AZ20" s="8">
        <v>36.16735324407827</v>
      </c>
      <c r="BA20" s="9">
        <v>-4.574397423844365</v>
      </c>
      <c r="BB20" s="8">
        <v>10.242239845488433</v>
      </c>
      <c r="BC20" s="8">
        <v>-10.675060173857789</v>
      </c>
      <c r="BD20" s="9">
        <v>3.6727317546574434</v>
      </c>
      <c r="BE20" s="77" t="s">
        <v>10</v>
      </c>
      <c r="BF20" s="8">
        <f t="shared" si="23"/>
        <v>90.90238255159142</v>
      </c>
      <c r="BG20" s="8">
        <f t="shared" si="24"/>
        <v>2.9087348244614155</v>
      </c>
      <c r="BH20" s="8">
        <f t="shared" si="25"/>
        <v>0.41591234097802093</v>
      </c>
      <c r="BI20" s="8">
        <f t="shared" si="25"/>
        <v>0</v>
      </c>
      <c r="BJ20" s="8">
        <f t="shared" si="2"/>
        <v>50.45915713988126</v>
      </c>
      <c r="BK20" s="8">
        <f t="shared" si="3"/>
        <v>5.600927323564927</v>
      </c>
      <c r="BL20" s="8">
        <f t="shared" si="4"/>
        <v>0.9838230002968481</v>
      </c>
      <c r="BM20" s="8">
        <f t="shared" si="5"/>
        <v>4.452114741182852</v>
      </c>
      <c r="BN20" s="8">
        <f t="shared" si="6"/>
        <v>1.2928599735624637</v>
      </c>
      <c r="BO20" s="8">
        <f t="shared" si="7"/>
        <v>7.714338217875416</v>
      </c>
      <c r="BP20" s="8">
        <f t="shared" si="8"/>
        <v>5.477621739145378</v>
      </c>
      <c r="BQ20" s="8">
        <f t="shared" si="9"/>
        <v>1.4976273530506854</v>
      </c>
      <c r="BR20" s="9">
        <f t="shared" si="10"/>
        <v>10.099265897592156</v>
      </c>
      <c r="BS20" s="77" t="s">
        <v>10</v>
      </c>
      <c r="BT20" s="8">
        <f t="shared" si="11"/>
        <v>6.659198923692876</v>
      </c>
      <c r="BU20" s="8">
        <f t="shared" si="12"/>
        <v>0.1956417289491271</v>
      </c>
      <c r="BV20" s="8">
        <f t="shared" si="13"/>
        <v>2.7796689182676104</v>
      </c>
      <c r="BW20" s="8">
        <f t="shared" si="14"/>
        <v>3.6838882764761385</v>
      </c>
      <c r="BX20" s="8">
        <f t="shared" si="15"/>
        <v>1.3622331746939529</v>
      </c>
      <c r="BY20" s="8">
        <f t="shared" si="16"/>
        <v>1.3622331746939529</v>
      </c>
      <c r="BZ20" s="8">
        <f t="shared" si="17"/>
        <v>98.92381464997825</v>
      </c>
      <c r="CA20" s="8">
        <f t="shared" si="18"/>
        <v>1.759648752562928</v>
      </c>
      <c r="CB20" s="8">
        <f t="shared" si="19"/>
        <v>0.6834634025411717</v>
      </c>
      <c r="CC20" s="9">
        <f t="shared" si="20"/>
        <v>100</v>
      </c>
      <c r="CD20" s="8">
        <f t="shared" si="26"/>
        <v>3.360815772423478</v>
      </c>
      <c r="CE20" s="8">
        <f t="shared" si="21"/>
        <v>56.66995825201785</v>
      </c>
      <c r="CF20" s="9">
        <f t="shared" si="22"/>
        <v>39.96922597555867</v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</row>
    <row r="21" spans="1:135" s="1" customFormat="1" ht="12">
      <c r="A21" s="77" t="s">
        <v>11</v>
      </c>
      <c r="B21" s="26">
        <v>80279863.96100993</v>
      </c>
      <c r="C21" s="1">
        <v>1110033.4119157863</v>
      </c>
      <c r="D21" s="1">
        <v>966.6828460066646</v>
      </c>
      <c r="E21" s="1">
        <v>102990.03456137994</v>
      </c>
      <c r="F21" s="1">
        <v>55903282.66055175</v>
      </c>
      <c r="G21" s="1">
        <v>2323301.875689998</v>
      </c>
      <c r="H21" s="1">
        <v>470073.8275776815</v>
      </c>
      <c r="I21" s="1">
        <v>2302012.467867338</v>
      </c>
      <c r="J21" s="1">
        <v>966122</v>
      </c>
      <c r="K21" s="1">
        <v>5930334</v>
      </c>
      <c r="L21" s="1">
        <v>3292533</v>
      </c>
      <c r="M21" s="1">
        <v>945772</v>
      </c>
      <c r="N21" s="7">
        <v>6932442</v>
      </c>
      <c r="O21" s="77" t="s">
        <v>11</v>
      </c>
      <c r="P21" s="1">
        <v>2844420.894990569</v>
      </c>
      <c r="Q21" s="1">
        <v>566942.6192722683</v>
      </c>
      <c r="R21" s="1">
        <v>922635.0668177933</v>
      </c>
      <c r="S21" s="1">
        <v>1354843.2089005075</v>
      </c>
      <c r="T21" s="1">
        <v>1006192</v>
      </c>
      <c r="U21" s="1">
        <v>1006192</v>
      </c>
      <c r="V21" s="1">
        <v>84130476.8560005</v>
      </c>
      <c r="W21" s="1">
        <v>1496507</v>
      </c>
      <c r="X21" s="1">
        <v>581256</v>
      </c>
      <c r="Y21" s="7">
        <v>85045727.8560005</v>
      </c>
      <c r="Z21" s="1">
        <v>1213990.129323173</v>
      </c>
      <c r="AA21" s="1">
        <v>58226584.53624175</v>
      </c>
      <c r="AB21" s="7">
        <v>24689902.19043558</v>
      </c>
      <c r="AC21" s="77" t="s">
        <v>11</v>
      </c>
      <c r="AD21" s="8">
        <v>-5.4843460671138216</v>
      </c>
      <c r="AE21" s="8">
        <v>-13.808884689732889</v>
      </c>
      <c r="AF21" s="8">
        <v>9.244107478903105</v>
      </c>
      <c r="AG21" s="8">
        <v>9.801540339741594</v>
      </c>
      <c r="AH21" s="8">
        <v>-8.03406488115243</v>
      </c>
      <c r="AI21" s="8">
        <v>10.099720678296515</v>
      </c>
      <c r="AJ21" s="8">
        <v>9.034673876366705</v>
      </c>
      <c r="AK21" s="8">
        <v>-6.231399782050828</v>
      </c>
      <c r="AL21" s="8">
        <v>6.017197636751499</v>
      </c>
      <c r="AM21" s="8">
        <v>-0.6064508646416553</v>
      </c>
      <c r="AN21" s="8">
        <v>1.1248161036392283</v>
      </c>
      <c r="AO21" s="8">
        <v>-8.421270753005107</v>
      </c>
      <c r="AP21" s="9">
        <v>4.942996515848228</v>
      </c>
      <c r="AQ21" s="77" t="s">
        <v>11</v>
      </c>
      <c r="AR21" s="8">
        <v>-5.491426528975272</v>
      </c>
      <c r="AS21" s="8">
        <v>-6.674536578696329</v>
      </c>
      <c r="AT21" s="8">
        <v>8.203140684932068</v>
      </c>
      <c r="AU21" s="8">
        <v>-12.563600308926064</v>
      </c>
      <c r="AV21" s="8">
        <v>-3.448606749055541</v>
      </c>
      <c r="AW21" s="8">
        <v>-3.448606749055541</v>
      </c>
      <c r="AX21" s="8">
        <v>-5.4607456945884145</v>
      </c>
      <c r="AY21" s="8">
        <v>26.467660262044163</v>
      </c>
      <c r="AZ21" s="8">
        <v>35.22518687055506</v>
      </c>
      <c r="BA21" s="9">
        <v>-5.234626689479563</v>
      </c>
      <c r="BB21" s="8">
        <v>-12.19233154264005</v>
      </c>
      <c r="BC21" s="8">
        <v>-7.425681828494302</v>
      </c>
      <c r="BD21" s="9">
        <v>-0.08260152167889073</v>
      </c>
      <c r="BE21" s="77" t="s">
        <v>11</v>
      </c>
      <c r="BF21" s="8">
        <f t="shared" si="23"/>
        <v>94.39611604822746</v>
      </c>
      <c r="BG21" s="8">
        <f t="shared" si="24"/>
        <v>1.3052194859162072</v>
      </c>
      <c r="BH21" s="8">
        <f t="shared" si="25"/>
        <v>0.0011366624407559342</v>
      </c>
      <c r="BI21" s="8">
        <f t="shared" si="25"/>
        <v>0.12109959801362717</v>
      </c>
      <c r="BJ21" s="8">
        <f t="shared" si="2"/>
        <v>65.73320502966033</v>
      </c>
      <c r="BK21" s="8">
        <f t="shared" si="3"/>
        <v>2.73182667049874</v>
      </c>
      <c r="BL21" s="8">
        <f t="shared" si="4"/>
        <v>0.5527306772817688</v>
      </c>
      <c r="BM21" s="8">
        <f t="shared" si="5"/>
        <v>2.706793775420569</v>
      </c>
      <c r="BN21" s="8">
        <f t="shared" si="6"/>
        <v>1.1360029766995923</v>
      </c>
      <c r="BO21" s="8">
        <f t="shared" si="7"/>
        <v>6.973112170950252</v>
      </c>
      <c r="BP21" s="8">
        <f t="shared" si="8"/>
        <v>3.871485473761739</v>
      </c>
      <c r="BQ21" s="8">
        <f t="shared" si="9"/>
        <v>1.11207467305281</v>
      </c>
      <c r="BR21" s="9">
        <f t="shared" si="10"/>
        <v>8.151428854531078</v>
      </c>
      <c r="BS21" s="77" t="s">
        <v>11</v>
      </c>
      <c r="BT21" s="8">
        <f t="shared" si="11"/>
        <v>3.344578224795424</v>
      </c>
      <c r="BU21" s="8">
        <f t="shared" si="12"/>
        <v>0.6666326852210801</v>
      </c>
      <c r="BV21" s="8">
        <f t="shared" si="13"/>
        <v>1.084869387419436</v>
      </c>
      <c r="BW21" s="8">
        <f t="shared" si="14"/>
        <v>1.593076152154908</v>
      </c>
      <c r="BX21" s="8">
        <f t="shared" si="15"/>
        <v>1.1831188060424214</v>
      </c>
      <c r="BY21" s="8">
        <f t="shared" si="16"/>
        <v>1.1831188060424214</v>
      </c>
      <c r="BZ21" s="8">
        <f t="shared" si="17"/>
        <v>98.9238130790653</v>
      </c>
      <c r="CA21" s="8">
        <f t="shared" si="18"/>
        <v>1.7596498233678322</v>
      </c>
      <c r="CB21" s="8">
        <f t="shared" si="19"/>
        <v>0.6834629024331278</v>
      </c>
      <c r="CC21" s="9">
        <f t="shared" si="20"/>
        <v>100</v>
      </c>
      <c r="CD21" s="8">
        <f t="shared" si="26"/>
        <v>1.4429849618005426</v>
      </c>
      <c r="CE21" s="8">
        <f t="shared" si="21"/>
        <v>69.20985915235403</v>
      </c>
      <c r="CF21" s="9">
        <f t="shared" si="22"/>
        <v>29.34715588584543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</row>
    <row r="22" spans="1:135" s="1" customFormat="1" ht="12">
      <c r="A22" s="78" t="s">
        <v>119</v>
      </c>
      <c r="B22" s="27">
        <v>24358645.051140334</v>
      </c>
      <c r="C22" s="10">
        <v>2617388.665184567</v>
      </c>
      <c r="D22" s="10">
        <v>271050.5136607443</v>
      </c>
      <c r="E22" s="25" t="s">
        <v>153</v>
      </c>
      <c r="F22" s="10">
        <v>8533932.119312214</v>
      </c>
      <c r="G22" s="10">
        <v>1823593.7450695706</v>
      </c>
      <c r="H22" s="10">
        <v>151542.46142493762</v>
      </c>
      <c r="I22" s="10">
        <v>1036242.5464883011</v>
      </c>
      <c r="J22" s="10">
        <v>408505</v>
      </c>
      <c r="K22" s="10">
        <v>3043587</v>
      </c>
      <c r="L22" s="10">
        <v>2094464</v>
      </c>
      <c r="M22" s="10">
        <v>594508</v>
      </c>
      <c r="N22" s="11">
        <v>3783831</v>
      </c>
      <c r="O22" s="78" t="s">
        <v>159</v>
      </c>
      <c r="P22" s="10">
        <v>3058975.22406445</v>
      </c>
      <c r="Q22" s="10">
        <v>111828.2781176404</v>
      </c>
      <c r="R22" s="10">
        <v>1017559.3757836404</v>
      </c>
      <c r="S22" s="10">
        <v>1929587.5701631692</v>
      </c>
      <c r="T22" s="10">
        <v>740782</v>
      </c>
      <c r="U22" s="10">
        <v>740782</v>
      </c>
      <c r="V22" s="10">
        <v>28158402.275204785</v>
      </c>
      <c r="W22" s="10">
        <v>500880</v>
      </c>
      <c r="X22" s="10">
        <v>194546</v>
      </c>
      <c r="Y22" s="11">
        <v>28464736.275204785</v>
      </c>
      <c r="Z22" s="10">
        <v>2888439.1788453115</v>
      </c>
      <c r="AA22" s="10">
        <v>10357525.864381785</v>
      </c>
      <c r="AB22" s="11">
        <v>14912437.231977688</v>
      </c>
      <c r="AC22" s="78" t="s">
        <v>159</v>
      </c>
      <c r="AD22" s="12">
        <v>-16.976715344662257</v>
      </c>
      <c r="AE22" s="12">
        <v>-0.17119692105318687</v>
      </c>
      <c r="AF22" s="12">
        <v>-4.096132163441938</v>
      </c>
      <c r="AG22" s="190" t="s">
        <v>153</v>
      </c>
      <c r="AH22" s="12">
        <v>-27.57053900919931</v>
      </c>
      <c r="AI22" s="12">
        <v>-48.401133512846215</v>
      </c>
      <c r="AJ22" s="12">
        <v>34.8488859089292</v>
      </c>
      <c r="AK22" s="12">
        <v>-14.461116149975728</v>
      </c>
      <c r="AL22" s="12">
        <v>5.986269951638681</v>
      </c>
      <c r="AM22" s="12">
        <v>0.7178277206851992</v>
      </c>
      <c r="AN22" s="12">
        <v>9.838200227284288</v>
      </c>
      <c r="AO22" s="12">
        <v>-7.211497191410195</v>
      </c>
      <c r="AP22" s="13">
        <v>-1.456062129206665</v>
      </c>
      <c r="AQ22" s="78" t="s">
        <v>159</v>
      </c>
      <c r="AR22" s="12">
        <v>-7.324392856012314</v>
      </c>
      <c r="AS22" s="12">
        <v>-51.59047578266873</v>
      </c>
      <c r="AT22" s="12">
        <v>-15.598256871476213</v>
      </c>
      <c r="AU22" s="12">
        <v>3.512256346194578</v>
      </c>
      <c r="AV22" s="12">
        <v>-5.934236173279239</v>
      </c>
      <c r="AW22" s="12">
        <v>-5.934236173279239</v>
      </c>
      <c r="AX22" s="12">
        <v>-15.763477056718903</v>
      </c>
      <c r="AY22" s="12">
        <v>12.685435573933507</v>
      </c>
      <c r="AZ22" s="12">
        <v>20.488777684189667</v>
      </c>
      <c r="BA22" s="13">
        <v>-15.562000549209145</v>
      </c>
      <c r="BB22" s="12">
        <v>-0.5531188085126754</v>
      </c>
      <c r="BC22" s="12">
        <v>-32.377026688126506</v>
      </c>
      <c r="BD22" s="13">
        <v>-1.9350867150077815</v>
      </c>
      <c r="BE22" s="78" t="s">
        <v>159</v>
      </c>
      <c r="BF22" s="12">
        <f t="shared" si="23"/>
        <v>85.5748137472076</v>
      </c>
      <c r="BG22" s="12">
        <f t="shared" si="24"/>
        <v>9.195197313191116</v>
      </c>
      <c r="BH22" s="12">
        <f t="shared" si="25"/>
        <v>0.9522326539060629</v>
      </c>
      <c r="BI22" s="158" t="s">
        <v>147</v>
      </c>
      <c r="BJ22" s="12">
        <f t="shared" si="2"/>
        <v>29.98071732266846</v>
      </c>
      <c r="BK22" s="12">
        <f t="shared" si="3"/>
        <v>6.406501460047169</v>
      </c>
      <c r="BL22" s="12">
        <f t="shared" si="4"/>
        <v>0.5323866694557927</v>
      </c>
      <c r="BM22" s="12">
        <f t="shared" si="5"/>
        <v>3.640443166132394</v>
      </c>
      <c r="BN22" s="12">
        <f t="shared" si="6"/>
        <v>1.4351265933064088</v>
      </c>
      <c r="BO22" s="12">
        <f t="shared" si="7"/>
        <v>10.692482693581898</v>
      </c>
      <c r="BP22" s="12">
        <f t="shared" si="8"/>
        <v>7.35810084361982</v>
      </c>
      <c r="BQ22" s="12">
        <f t="shared" si="9"/>
        <v>2.0885772285122743</v>
      </c>
      <c r="BR22" s="13">
        <f t="shared" si="10"/>
        <v>13.293047802786214</v>
      </c>
      <c r="BS22" s="78" t="s">
        <v>159</v>
      </c>
      <c r="BT22" s="12">
        <f t="shared" si="11"/>
        <v>10.74654335276269</v>
      </c>
      <c r="BU22" s="12">
        <f t="shared" si="12"/>
        <v>0.3928660256552329</v>
      </c>
      <c r="BV22" s="12">
        <f t="shared" si="13"/>
        <v>3.574806967981718</v>
      </c>
      <c r="BW22" s="12">
        <f t="shared" si="14"/>
        <v>6.778870359125739</v>
      </c>
      <c r="BX22" s="12">
        <f t="shared" si="15"/>
        <v>2.602455167115967</v>
      </c>
      <c r="BY22" s="12">
        <f t="shared" si="16"/>
        <v>2.602455167115967</v>
      </c>
      <c r="BZ22" s="12">
        <f t="shared" si="17"/>
        <v>98.92381226708626</v>
      </c>
      <c r="CA22" s="12">
        <f t="shared" si="18"/>
        <v>1.7596509419843431</v>
      </c>
      <c r="CB22" s="12">
        <f t="shared" si="19"/>
        <v>0.6834632090706078</v>
      </c>
      <c r="CC22" s="13">
        <f t="shared" si="20"/>
        <v>100</v>
      </c>
      <c r="CD22" s="12">
        <f t="shared" si="26"/>
        <v>10.257823404237538</v>
      </c>
      <c r="CE22" s="12">
        <f t="shared" si="21"/>
        <v>36.78307370976878</v>
      </c>
      <c r="CF22" s="13">
        <f t="shared" si="22"/>
        <v>52.95910288599368</v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</row>
    <row r="23" spans="1:135" s="1" customFormat="1" ht="12">
      <c r="A23" s="77" t="s">
        <v>12</v>
      </c>
      <c r="B23" s="26">
        <v>127888672.18985349</v>
      </c>
      <c r="C23" s="1">
        <v>3203832.164749313</v>
      </c>
      <c r="D23" s="1">
        <v>125948.1232357415</v>
      </c>
      <c r="E23" s="1">
        <v>0</v>
      </c>
      <c r="F23" s="1">
        <v>50384853.02490469</v>
      </c>
      <c r="G23" s="1">
        <v>10048027.835100356</v>
      </c>
      <c r="H23" s="1">
        <v>2020682.6260706058</v>
      </c>
      <c r="I23" s="1">
        <v>14116007.415792773</v>
      </c>
      <c r="J23" s="1">
        <v>2134340</v>
      </c>
      <c r="K23" s="1">
        <v>14913696</v>
      </c>
      <c r="L23" s="1">
        <v>9254233</v>
      </c>
      <c r="M23" s="1">
        <v>3453381</v>
      </c>
      <c r="N23" s="7">
        <v>18233671</v>
      </c>
      <c r="O23" s="77" t="s">
        <v>12</v>
      </c>
      <c r="P23" s="1">
        <v>8728907.388400603</v>
      </c>
      <c r="Q23" s="1">
        <v>761082.3102545174</v>
      </c>
      <c r="R23" s="1">
        <v>4351626.513301584</v>
      </c>
      <c r="S23" s="1">
        <v>3616198.564844503</v>
      </c>
      <c r="T23" s="1">
        <v>1683914</v>
      </c>
      <c r="U23" s="1">
        <v>1683914</v>
      </c>
      <c r="V23" s="1">
        <v>138301493.5782541</v>
      </c>
      <c r="W23" s="1">
        <v>2460097</v>
      </c>
      <c r="X23" s="1">
        <v>955523</v>
      </c>
      <c r="Y23" s="7">
        <v>139806067.5782541</v>
      </c>
      <c r="Z23" s="1">
        <v>3329780.287985055</v>
      </c>
      <c r="AA23" s="1">
        <v>60432880.86000505</v>
      </c>
      <c r="AB23" s="7">
        <v>74538832.430264</v>
      </c>
      <c r="AC23" s="77" t="s">
        <v>12</v>
      </c>
      <c r="AD23" s="8">
        <v>-7.597696883242387</v>
      </c>
      <c r="AE23" s="8">
        <v>6.822859361441967</v>
      </c>
      <c r="AF23" s="8">
        <v>10.544364028010435</v>
      </c>
      <c r="AG23" s="8" t="s">
        <v>157</v>
      </c>
      <c r="AH23" s="8">
        <v>-18.23216215252902</v>
      </c>
      <c r="AI23" s="8">
        <v>-11.178785154947327</v>
      </c>
      <c r="AJ23" s="8">
        <v>8.720059992500623</v>
      </c>
      <c r="AK23" s="8">
        <v>3.3717111760862526</v>
      </c>
      <c r="AL23" s="8">
        <v>11.875876348101846</v>
      </c>
      <c r="AM23" s="8">
        <v>1.0944507410400048</v>
      </c>
      <c r="AN23" s="8">
        <v>4.782473709930827</v>
      </c>
      <c r="AO23" s="8">
        <v>0.2249806929300862</v>
      </c>
      <c r="AP23" s="9">
        <v>1.822359385134639</v>
      </c>
      <c r="AQ23" s="77" t="s">
        <v>12</v>
      </c>
      <c r="AR23" s="8">
        <v>2.3125219917968045</v>
      </c>
      <c r="AS23" s="8">
        <v>-2.11781255234128</v>
      </c>
      <c r="AT23" s="8">
        <v>4.468260842256718</v>
      </c>
      <c r="AU23" s="8">
        <v>0.770141120291172</v>
      </c>
      <c r="AV23" s="8">
        <v>-4.2310538136357145</v>
      </c>
      <c r="AW23" s="8">
        <v>-4.2310538136357145</v>
      </c>
      <c r="AX23" s="8">
        <v>-6.989268400331872</v>
      </c>
      <c r="AY23" s="8">
        <v>24.422960694515744</v>
      </c>
      <c r="AZ23" s="8">
        <v>33.03876618738592</v>
      </c>
      <c r="BA23" s="9">
        <v>-6.766804703786999</v>
      </c>
      <c r="BB23" s="8">
        <v>6.959058906812578</v>
      </c>
      <c r="BC23" s="8">
        <v>-17.13809792496704</v>
      </c>
      <c r="BD23" s="9">
        <v>2.601399306707658</v>
      </c>
      <c r="BE23" s="77" t="s">
        <v>12</v>
      </c>
      <c r="BF23" s="8">
        <f t="shared" si="23"/>
        <v>91.47576668535503</v>
      </c>
      <c r="BG23" s="8">
        <f t="shared" si="24"/>
        <v>2.2916259789340128</v>
      </c>
      <c r="BH23" s="8">
        <f t="shared" si="25"/>
        <v>0.09008773754775996</v>
      </c>
      <c r="BI23" s="20">
        <f t="shared" si="25"/>
        <v>0</v>
      </c>
      <c r="BJ23" s="8">
        <f t="shared" si="2"/>
        <v>36.039103236132874</v>
      </c>
      <c r="BK23" s="8">
        <f t="shared" si="3"/>
        <v>7.187118562988077</v>
      </c>
      <c r="BL23" s="8">
        <f t="shared" si="4"/>
        <v>1.4453468730458088</v>
      </c>
      <c r="BM23" s="8">
        <f t="shared" si="5"/>
        <v>10.096848913865324</v>
      </c>
      <c r="BN23" s="8">
        <f t="shared" si="6"/>
        <v>1.5266433259810694</v>
      </c>
      <c r="BO23" s="8">
        <f t="shared" si="7"/>
        <v>10.667416842729168</v>
      </c>
      <c r="BP23" s="8">
        <f t="shared" si="8"/>
        <v>6.619335741504995</v>
      </c>
      <c r="BQ23" s="8">
        <f t="shared" si="9"/>
        <v>2.4701224058584064</v>
      </c>
      <c r="BR23" s="9">
        <f t="shared" si="10"/>
        <v>13.042117066767512</v>
      </c>
      <c r="BS23" s="77" t="s">
        <v>12</v>
      </c>
      <c r="BT23" s="8">
        <f t="shared" si="11"/>
        <v>6.24358265675039</v>
      </c>
      <c r="BU23" s="8">
        <f t="shared" si="12"/>
        <v>0.5443843199641635</v>
      </c>
      <c r="BV23" s="8">
        <f t="shared" si="13"/>
        <v>3.112616346830465</v>
      </c>
      <c r="BW23" s="8">
        <f t="shared" si="14"/>
        <v>2.5865819899557625</v>
      </c>
      <c r="BX23" s="8">
        <f t="shared" si="15"/>
        <v>1.2044641761041288</v>
      </c>
      <c r="BY23" s="8">
        <f t="shared" si="16"/>
        <v>1.2044641761041288</v>
      </c>
      <c r="BZ23" s="8">
        <f t="shared" si="17"/>
        <v>98.92381351820954</v>
      </c>
      <c r="CA23" s="8">
        <f t="shared" si="18"/>
        <v>1.7596496651499063</v>
      </c>
      <c r="CB23" s="8">
        <f t="shared" si="19"/>
        <v>0.6834631833594504</v>
      </c>
      <c r="CC23" s="9">
        <f t="shared" si="20"/>
        <v>100</v>
      </c>
      <c r="CD23" s="8">
        <f t="shared" si="26"/>
        <v>2.407624243118524</v>
      </c>
      <c r="CE23" s="8">
        <f t="shared" si="21"/>
        <v>43.69647738172167</v>
      </c>
      <c r="CF23" s="9">
        <f t="shared" si="22"/>
        <v>53.8958983751598</v>
      </c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</row>
    <row r="24" spans="1:135" s="1" customFormat="1" ht="12">
      <c r="A24" s="78" t="s">
        <v>13</v>
      </c>
      <c r="B24" s="27">
        <v>160016796.6802938</v>
      </c>
      <c r="C24" s="10">
        <v>2048215.3519640563</v>
      </c>
      <c r="D24" s="10">
        <v>17779.126397500953</v>
      </c>
      <c r="E24" s="10">
        <v>0</v>
      </c>
      <c r="F24" s="10">
        <v>72295113.72626862</v>
      </c>
      <c r="G24" s="10">
        <v>8467713.78976147</v>
      </c>
      <c r="H24" s="10">
        <v>562899.3455864163</v>
      </c>
      <c r="I24" s="10">
        <v>18401692.34031572</v>
      </c>
      <c r="J24" s="10">
        <v>1291903</v>
      </c>
      <c r="K24" s="10">
        <v>18508426</v>
      </c>
      <c r="L24" s="10">
        <v>9633929</v>
      </c>
      <c r="M24" s="10">
        <v>4361493</v>
      </c>
      <c r="N24" s="11">
        <v>24427632</v>
      </c>
      <c r="O24" s="78" t="s">
        <v>13</v>
      </c>
      <c r="P24" s="10">
        <v>9320921.042838626</v>
      </c>
      <c r="Q24" s="10">
        <v>701265.5567950346</v>
      </c>
      <c r="R24" s="10">
        <v>2455757.887059735</v>
      </c>
      <c r="S24" s="10">
        <v>6163897.598983856</v>
      </c>
      <c r="T24" s="10">
        <v>1593443</v>
      </c>
      <c r="U24" s="10">
        <v>1593443</v>
      </c>
      <c r="V24" s="10">
        <v>170931160.72313243</v>
      </c>
      <c r="W24" s="10">
        <v>3040511</v>
      </c>
      <c r="X24" s="10">
        <v>1180961</v>
      </c>
      <c r="Y24" s="11">
        <v>172790710.72313243</v>
      </c>
      <c r="Z24" s="10">
        <v>2065994.4783615572</v>
      </c>
      <c r="AA24" s="10">
        <v>80762827.51603009</v>
      </c>
      <c r="AB24" s="11">
        <v>88102338.7287408</v>
      </c>
      <c r="AC24" s="78" t="s">
        <v>13</v>
      </c>
      <c r="AD24" s="12">
        <v>1.3668208561011446</v>
      </c>
      <c r="AE24" s="12">
        <v>4.982219906630804</v>
      </c>
      <c r="AF24" s="12">
        <v>-4.849676586712907</v>
      </c>
      <c r="AG24" s="12" t="s">
        <v>157</v>
      </c>
      <c r="AH24" s="12">
        <v>10.83298387058787</v>
      </c>
      <c r="AI24" s="12">
        <v>-23.91895568500318</v>
      </c>
      <c r="AJ24" s="12">
        <v>29.44871400324193</v>
      </c>
      <c r="AK24" s="12">
        <v>-8.315883135231458</v>
      </c>
      <c r="AL24" s="12">
        <v>15.901185923228539</v>
      </c>
      <c r="AM24" s="12">
        <v>0.9193988378287452</v>
      </c>
      <c r="AN24" s="12">
        <v>-2.38338685534082</v>
      </c>
      <c r="AO24" s="12">
        <v>-21.338997631960062</v>
      </c>
      <c r="AP24" s="13">
        <v>1.1210414084235576</v>
      </c>
      <c r="AQ24" s="78" t="s">
        <v>13</v>
      </c>
      <c r="AR24" s="12">
        <v>7.5156161338599565</v>
      </c>
      <c r="AS24" s="12">
        <v>51.95506792014834</v>
      </c>
      <c r="AT24" s="12">
        <v>6.967934317918083</v>
      </c>
      <c r="AU24" s="12">
        <v>4.259361845329308</v>
      </c>
      <c r="AV24" s="12">
        <v>0.38428997387458164</v>
      </c>
      <c r="AW24" s="12">
        <v>0.38428997387458164</v>
      </c>
      <c r="AX24" s="12">
        <v>1.6746236915747184</v>
      </c>
      <c r="AY24" s="12">
        <v>36.01282779062376</v>
      </c>
      <c r="AZ24" s="12">
        <v>45.43138269050785</v>
      </c>
      <c r="BA24" s="13">
        <v>1.917808697481397</v>
      </c>
      <c r="BB24" s="12">
        <v>4.888950754017084</v>
      </c>
      <c r="BC24" s="12">
        <v>5.767627550828889</v>
      </c>
      <c r="BD24" s="13">
        <v>-1.8767410870908032</v>
      </c>
      <c r="BE24" s="78" t="s">
        <v>13</v>
      </c>
      <c r="BF24" s="12">
        <f t="shared" si="23"/>
        <v>92.6072912198928</v>
      </c>
      <c r="BG24" s="12">
        <f t="shared" si="24"/>
        <v>1.1853735327508266</v>
      </c>
      <c r="BH24" s="12">
        <f t="shared" si="25"/>
        <v>0.010289399426100495</v>
      </c>
      <c r="BI24" s="12">
        <f t="shared" si="25"/>
        <v>0</v>
      </c>
      <c r="BJ24" s="12">
        <f t="shared" si="2"/>
        <v>41.83969926607291</v>
      </c>
      <c r="BK24" s="12">
        <f t="shared" si="3"/>
        <v>4.900560773391073</v>
      </c>
      <c r="BL24" s="12">
        <f t="shared" si="4"/>
        <v>0.325769448618315</v>
      </c>
      <c r="BM24" s="12">
        <f t="shared" si="5"/>
        <v>10.649700011826031</v>
      </c>
      <c r="BN24" s="12">
        <f t="shared" si="6"/>
        <v>0.7476692436725106</v>
      </c>
      <c r="BO24" s="12">
        <f t="shared" si="7"/>
        <v>10.711470496615174</v>
      </c>
      <c r="BP24" s="12">
        <f t="shared" si="8"/>
        <v>5.5754901173111815</v>
      </c>
      <c r="BQ24" s="12">
        <f t="shared" si="9"/>
        <v>2.524147844376048</v>
      </c>
      <c r="BR24" s="13">
        <f t="shared" si="10"/>
        <v>14.137121085832618</v>
      </c>
      <c r="BS24" s="78" t="s">
        <v>13</v>
      </c>
      <c r="BT24" s="12">
        <f t="shared" si="11"/>
        <v>5.3943415151372385</v>
      </c>
      <c r="BU24" s="12">
        <f t="shared" si="12"/>
        <v>0.405846792261126</v>
      </c>
      <c r="BV24" s="12">
        <f t="shared" si="13"/>
        <v>1.4212325863944546</v>
      </c>
      <c r="BW24" s="12">
        <f t="shared" si="14"/>
        <v>3.5672621364816584</v>
      </c>
      <c r="BX24" s="12">
        <f t="shared" si="15"/>
        <v>0.9221809397805071</v>
      </c>
      <c r="BY24" s="12">
        <f t="shared" si="16"/>
        <v>0.9221809397805071</v>
      </c>
      <c r="BZ24" s="12">
        <f t="shared" si="17"/>
        <v>98.92381367481056</v>
      </c>
      <c r="CA24" s="12">
        <f t="shared" si="18"/>
        <v>1.7596495710188373</v>
      </c>
      <c r="CB24" s="12">
        <f t="shared" si="19"/>
        <v>0.6834632458293942</v>
      </c>
      <c r="CC24" s="13">
        <f t="shared" si="20"/>
        <v>100</v>
      </c>
      <c r="CD24" s="12">
        <f t="shared" si="26"/>
        <v>1.2086704785840503</v>
      </c>
      <c r="CE24" s="12">
        <f t="shared" si="21"/>
        <v>47.2487445673212</v>
      </c>
      <c r="CF24" s="13">
        <f t="shared" si="22"/>
        <v>51.542584954094764</v>
      </c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</row>
    <row r="25" spans="1:135" s="1" customFormat="1" ht="12">
      <c r="A25" s="77" t="s">
        <v>14</v>
      </c>
      <c r="B25" s="1">
        <v>12149384.48679252</v>
      </c>
      <c r="C25" s="1">
        <v>937896.4658080181</v>
      </c>
      <c r="D25" s="1">
        <v>248462.6131192951</v>
      </c>
      <c r="E25" s="1">
        <v>0</v>
      </c>
      <c r="F25" s="1">
        <v>249994.92294373113</v>
      </c>
      <c r="G25" s="1">
        <v>1246253.4798062295</v>
      </c>
      <c r="H25" s="1">
        <v>229158.5348674684</v>
      </c>
      <c r="I25" s="1">
        <v>791237.4702477766</v>
      </c>
      <c r="J25" s="1">
        <v>191024</v>
      </c>
      <c r="K25" s="1">
        <v>1493933</v>
      </c>
      <c r="L25" s="1">
        <v>31729</v>
      </c>
      <c r="M25" s="1">
        <v>276835</v>
      </c>
      <c r="N25" s="7">
        <v>6452860</v>
      </c>
      <c r="O25" s="77" t="s">
        <v>14</v>
      </c>
      <c r="P25" s="1">
        <v>1707497.5481848223</v>
      </c>
      <c r="Q25" s="1">
        <v>110419.23681321155</v>
      </c>
      <c r="R25" s="1">
        <v>648472.0646296656</v>
      </c>
      <c r="S25" s="1">
        <v>948606.2467419453</v>
      </c>
      <c r="T25" s="1">
        <v>174850</v>
      </c>
      <c r="U25" s="1">
        <v>174850</v>
      </c>
      <c r="V25" s="1">
        <v>14031732.034977343</v>
      </c>
      <c r="W25" s="1">
        <v>249595</v>
      </c>
      <c r="X25" s="1">
        <v>96945</v>
      </c>
      <c r="Y25" s="7">
        <v>14184382.034977343</v>
      </c>
      <c r="Z25" s="1">
        <v>1186359.0789273132</v>
      </c>
      <c r="AA25" s="1">
        <v>1496248.4027499605</v>
      </c>
      <c r="AB25" s="7">
        <v>11349124.553300068</v>
      </c>
      <c r="AC25" s="77" t="s">
        <v>14</v>
      </c>
      <c r="AD25" s="8">
        <v>5.323006120563747</v>
      </c>
      <c r="AE25" s="8">
        <v>-1.7462050147269252</v>
      </c>
      <c r="AF25" s="8">
        <v>8.60483715469855</v>
      </c>
      <c r="AG25" s="8" t="s">
        <v>157</v>
      </c>
      <c r="AH25" s="8">
        <v>5.547861852604099</v>
      </c>
      <c r="AI25" s="8">
        <v>43.55693962890517</v>
      </c>
      <c r="AJ25" s="8">
        <v>19.061831885215643</v>
      </c>
      <c r="AK25" s="8">
        <v>-1.3723681252588806</v>
      </c>
      <c r="AL25" s="8">
        <v>6.3335671264598155</v>
      </c>
      <c r="AM25" s="8">
        <v>0.3311614087825268</v>
      </c>
      <c r="AN25" s="8">
        <v>-12.449987583124086</v>
      </c>
      <c r="AO25" s="8">
        <v>-6.4405255971773485</v>
      </c>
      <c r="AP25" s="9">
        <v>3.2203760451229835</v>
      </c>
      <c r="AQ25" s="77" t="s">
        <v>14</v>
      </c>
      <c r="AR25" s="8">
        <v>4.09146029329579</v>
      </c>
      <c r="AS25" s="8">
        <v>16.60811200252264</v>
      </c>
      <c r="AT25" s="8">
        <v>4.746639981982254</v>
      </c>
      <c r="AU25" s="8">
        <v>2.374601328717151</v>
      </c>
      <c r="AV25" s="8">
        <v>-6.557289439931595</v>
      </c>
      <c r="AW25" s="8">
        <v>-6.557289439931595</v>
      </c>
      <c r="AX25" s="8">
        <v>5.00546579717412</v>
      </c>
      <c r="AY25" s="8">
        <v>40.468123902570795</v>
      </c>
      <c r="AZ25" s="8">
        <v>50.19520961794689</v>
      </c>
      <c r="BA25" s="9">
        <v>5.256613868546157</v>
      </c>
      <c r="BB25" s="8">
        <v>0.25497300366256903</v>
      </c>
      <c r="BC25" s="8">
        <v>35.409617412893624</v>
      </c>
      <c r="BD25" s="9">
        <v>2.4794456436815984</v>
      </c>
      <c r="BE25" s="77" t="s">
        <v>14</v>
      </c>
      <c r="BF25" s="8">
        <f t="shared" si="23"/>
        <v>85.65325198400106</v>
      </c>
      <c r="BG25" s="8">
        <f t="shared" si="24"/>
        <v>6.612177136058901</v>
      </c>
      <c r="BH25" s="8">
        <f t="shared" si="25"/>
        <v>1.751663290699657</v>
      </c>
      <c r="BI25" s="8">
        <f t="shared" si="25"/>
        <v>0</v>
      </c>
      <c r="BJ25" s="8">
        <f t="shared" si="2"/>
        <v>1.7624660864834811</v>
      </c>
      <c r="BK25" s="8">
        <f t="shared" si="3"/>
        <v>8.786096403305315</v>
      </c>
      <c r="BL25" s="8">
        <f t="shared" si="4"/>
        <v>1.6155693938754976</v>
      </c>
      <c r="BM25" s="8">
        <f t="shared" si="5"/>
        <v>5.578230114619445</v>
      </c>
      <c r="BN25" s="8">
        <f t="shared" si="6"/>
        <v>1.346720636323478</v>
      </c>
      <c r="BO25" s="8">
        <f t="shared" si="7"/>
        <v>10.53223888299189</v>
      </c>
      <c r="BP25" s="8">
        <f t="shared" si="8"/>
        <v>0.2236896885726801</v>
      </c>
      <c r="BQ25" s="8">
        <f t="shared" si="9"/>
        <v>1.9516888315426861</v>
      </c>
      <c r="BR25" s="9">
        <f t="shared" si="10"/>
        <v>45.492711519528015</v>
      </c>
      <c r="BS25" s="77" t="s">
        <v>14</v>
      </c>
      <c r="BT25" s="8">
        <f t="shared" si="11"/>
        <v>12.037870553502401</v>
      </c>
      <c r="BU25" s="8">
        <f t="shared" si="12"/>
        <v>0.7784564497834884</v>
      </c>
      <c r="BV25" s="8">
        <f t="shared" si="13"/>
        <v>4.571732931548198</v>
      </c>
      <c r="BW25" s="8">
        <f t="shared" si="14"/>
        <v>6.687681172170716</v>
      </c>
      <c r="BX25" s="8">
        <f t="shared" si="15"/>
        <v>1.2326938147099848</v>
      </c>
      <c r="BY25" s="8">
        <f t="shared" si="16"/>
        <v>1.2326938147099848</v>
      </c>
      <c r="BZ25" s="8">
        <f t="shared" si="17"/>
        <v>98.92381635221345</v>
      </c>
      <c r="CA25" s="8">
        <f t="shared" si="18"/>
        <v>1.7596466267231266</v>
      </c>
      <c r="CB25" s="8">
        <f t="shared" si="19"/>
        <v>0.6834629789365713</v>
      </c>
      <c r="CC25" s="9">
        <f t="shared" si="20"/>
        <v>100</v>
      </c>
      <c r="CD25" s="8">
        <f t="shared" si="26"/>
        <v>8.454829923847166</v>
      </c>
      <c r="CE25" s="8">
        <f t="shared" si="21"/>
        <v>10.66331938936843</v>
      </c>
      <c r="CF25" s="9">
        <f t="shared" si="22"/>
        <v>80.88185068678439</v>
      </c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</row>
    <row r="26" spans="1:135" s="1" customFormat="1" ht="12">
      <c r="A26" s="77" t="s">
        <v>15</v>
      </c>
      <c r="B26" s="1">
        <v>14945364.734499142</v>
      </c>
      <c r="C26" s="1">
        <v>1048583.0713196557</v>
      </c>
      <c r="D26" s="1">
        <v>310416.7338965247</v>
      </c>
      <c r="E26" s="1">
        <v>0</v>
      </c>
      <c r="F26" s="1">
        <v>784597.4030070492</v>
      </c>
      <c r="G26" s="1">
        <v>1213462.827510457</v>
      </c>
      <c r="H26" s="1">
        <v>654149.9360929573</v>
      </c>
      <c r="I26" s="1">
        <v>1508404.7626724984</v>
      </c>
      <c r="J26" s="1">
        <v>495354</v>
      </c>
      <c r="K26" s="1">
        <v>1982057</v>
      </c>
      <c r="L26" s="1">
        <v>717131</v>
      </c>
      <c r="M26" s="1">
        <v>528481</v>
      </c>
      <c r="N26" s="7">
        <v>5702727</v>
      </c>
      <c r="O26" s="77" t="s">
        <v>15</v>
      </c>
      <c r="P26" s="1">
        <v>3356244.9875704916</v>
      </c>
      <c r="Q26" s="1">
        <v>155709.56444719157</v>
      </c>
      <c r="R26" s="1">
        <v>1135961.5332495794</v>
      </c>
      <c r="S26" s="1">
        <v>2064573.889873721</v>
      </c>
      <c r="T26" s="1">
        <v>367883</v>
      </c>
      <c r="U26" s="1">
        <v>367883</v>
      </c>
      <c r="V26" s="1">
        <v>18669492.722069632</v>
      </c>
      <c r="W26" s="1">
        <v>332092</v>
      </c>
      <c r="X26" s="1">
        <v>128987</v>
      </c>
      <c r="Y26" s="7">
        <v>18872597.722069632</v>
      </c>
      <c r="Z26" s="1">
        <v>1358999.8052161804</v>
      </c>
      <c r="AA26" s="1">
        <v>1998060.2305175061</v>
      </c>
      <c r="AB26" s="7">
        <v>15312432.686335944</v>
      </c>
      <c r="AC26" s="77" t="s">
        <v>15</v>
      </c>
      <c r="AD26" s="8">
        <v>3.09546748815168</v>
      </c>
      <c r="AE26" s="8">
        <v>-3.0118078943618616</v>
      </c>
      <c r="AF26" s="8">
        <v>7.549972018057995</v>
      </c>
      <c r="AG26" s="8" t="s">
        <v>157</v>
      </c>
      <c r="AH26" s="8">
        <v>68.68405315013499</v>
      </c>
      <c r="AI26" s="8">
        <v>28.541172843291747</v>
      </c>
      <c r="AJ26" s="8">
        <v>15.194240929189421</v>
      </c>
      <c r="AK26" s="8">
        <v>-13.3926907100576</v>
      </c>
      <c r="AL26" s="8">
        <v>-6.9880015772574495</v>
      </c>
      <c r="AM26" s="8">
        <v>0.48874046411078387</v>
      </c>
      <c r="AN26" s="8">
        <v>-5.941644631914715</v>
      </c>
      <c r="AO26" s="8">
        <v>-5.2823351028937875</v>
      </c>
      <c r="AP26" s="9">
        <v>2.1481331682787905</v>
      </c>
      <c r="AQ26" s="77" t="s">
        <v>15</v>
      </c>
      <c r="AR26" s="8">
        <v>1.8103685482561205</v>
      </c>
      <c r="AS26" s="8">
        <v>-23.50681790394524</v>
      </c>
      <c r="AT26" s="8">
        <v>4.4153000178039425</v>
      </c>
      <c r="AU26" s="8">
        <v>2.9672281073101163</v>
      </c>
      <c r="AV26" s="8">
        <v>1.4214547028481475</v>
      </c>
      <c r="AW26" s="8">
        <v>1.4214547028481475</v>
      </c>
      <c r="AX26" s="8">
        <v>2.828688263154846</v>
      </c>
      <c r="AY26" s="8">
        <v>37.556643553611515</v>
      </c>
      <c r="AZ26" s="8">
        <v>47.082568388884454</v>
      </c>
      <c r="BA26" s="9">
        <v>3.074632971139965</v>
      </c>
      <c r="BB26" s="8">
        <v>-0.7863259515954516</v>
      </c>
      <c r="BC26" s="8">
        <v>41.79137847076775</v>
      </c>
      <c r="BD26" s="9">
        <v>-0.4198485698434255</v>
      </c>
      <c r="BE26" s="77" t="s">
        <v>15</v>
      </c>
      <c r="BF26" s="8">
        <f t="shared" si="23"/>
        <v>79.19081916858758</v>
      </c>
      <c r="BG26" s="8">
        <f t="shared" si="24"/>
        <v>5.556114143700746</v>
      </c>
      <c r="BH26" s="8">
        <f t="shared" si="25"/>
        <v>1.6448013064652096</v>
      </c>
      <c r="BI26" s="8">
        <f t="shared" si="25"/>
        <v>0</v>
      </c>
      <c r="BJ26" s="8">
        <f t="shared" si="2"/>
        <v>4.157336549856835</v>
      </c>
      <c r="BK26" s="8">
        <f t="shared" si="3"/>
        <v>6.429760467428565</v>
      </c>
      <c r="BL26" s="8">
        <f t="shared" si="4"/>
        <v>3.466136171217139</v>
      </c>
      <c r="BM26" s="8">
        <f t="shared" si="5"/>
        <v>7.992565649341259</v>
      </c>
      <c r="BN26" s="8">
        <f t="shared" si="6"/>
        <v>2.6247261097539982</v>
      </c>
      <c r="BO26" s="8">
        <f t="shared" si="7"/>
        <v>10.502300897783567</v>
      </c>
      <c r="BP26" s="8">
        <f t="shared" si="8"/>
        <v>3.7998531551456023</v>
      </c>
      <c r="BQ26" s="8">
        <f t="shared" si="9"/>
        <v>2.8002557347046815</v>
      </c>
      <c r="BR26" s="9">
        <f t="shared" si="10"/>
        <v>30.216968983189986</v>
      </c>
      <c r="BS26" s="77" t="s">
        <v>15</v>
      </c>
      <c r="BT26" s="8">
        <f t="shared" si="11"/>
        <v>17.78369378183532</v>
      </c>
      <c r="BU26" s="8">
        <f t="shared" si="12"/>
        <v>0.8250563422178213</v>
      </c>
      <c r="BV26" s="8">
        <f t="shared" si="13"/>
        <v>6.019105318613266</v>
      </c>
      <c r="BW26" s="8">
        <f t="shared" si="14"/>
        <v>10.939532121004234</v>
      </c>
      <c r="BX26" s="8">
        <f t="shared" si="15"/>
        <v>1.9492970995179815</v>
      </c>
      <c r="BY26" s="8">
        <f t="shared" si="16"/>
        <v>1.9492970995179815</v>
      </c>
      <c r="BZ26" s="8">
        <f t="shared" si="17"/>
        <v>98.92381004994087</v>
      </c>
      <c r="CA26" s="8">
        <f t="shared" si="18"/>
        <v>1.759651770734515</v>
      </c>
      <c r="CB26" s="8">
        <f t="shared" si="19"/>
        <v>0.6834618206753937</v>
      </c>
      <c r="CC26" s="9">
        <f t="shared" si="20"/>
        <v>100</v>
      </c>
      <c r="CD26" s="8">
        <f t="shared" si="26"/>
        <v>7.279254050698849</v>
      </c>
      <c r="CE26" s="8">
        <f t="shared" si="21"/>
        <v>10.702273812483151</v>
      </c>
      <c r="CF26" s="9">
        <f t="shared" si="22"/>
        <v>82.01847213681799</v>
      </c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</row>
    <row r="27" spans="1:135" s="1" customFormat="1" ht="12">
      <c r="A27" s="77" t="s">
        <v>16</v>
      </c>
      <c r="B27" s="1">
        <v>4119900.716135244</v>
      </c>
      <c r="C27" s="1">
        <v>1421059.6070518794</v>
      </c>
      <c r="D27" s="1">
        <v>120225.40098209497</v>
      </c>
      <c r="E27" s="1">
        <v>0</v>
      </c>
      <c r="F27" s="1">
        <v>19969.671690609823</v>
      </c>
      <c r="G27" s="1">
        <v>1359551.7107282444</v>
      </c>
      <c r="H27" s="1">
        <v>38629.781261209995</v>
      </c>
      <c r="I27" s="1">
        <v>63650.54442120581</v>
      </c>
      <c r="J27" s="1">
        <v>39854</v>
      </c>
      <c r="K27" s="1">
        <v>375244</v>
      </c>
      <c r="L27" s="1">
        <v>0</v>
      </c>
      <c r="M27" s="1">
        <v>86678</v>
      </c>
      <c r="N27" s="7">
        <v>595038</v>
      </c>
      <c r="O27" s="77" t="s">
        <v>16</v>
      </c>
      <c r="P27" s="1">
        <v>863948.2459925015</v>
      </c>
      <c r="Q27" s="1">
        <v>0</v>
      </c>
      <c r="R27" s="1">
        <v>324402.9680976833</v>
      </c>
      <c r="S27" s="1">
        <v>539545.2778948182</v>
      </c>
      <c r="T27" s="1">
        <v>150485</v>
      </c>
      <c r="U27" s="1">
        <v>150485</v>
      </c>
      <c r="V27" s="1">
        <v>5134333.962127745</v>
      </c>
      <c r="W27" s="1">
        <v>91329</v>
      </c>
      <c r="X27" s="1">
        <v>35473</v>
      </c>
      <c r="Y27" s="7">
        <v>5190189.962127745</v>
      </c>
      <c r="Z27" s="1">
        <v>1541285.0080339743</v>
      </c>
      <c r="AA27" s="1">
        <v>1379521.3824188542</v>
      </c>
      <c r="AB27" s="7">
        <v>2213527.571674917</v>
      </c>
      <c r="AC27" s="77" t="s">
        <v>16</v>
      </c>
      <c r="AD27" s="8">
        <v>-5.733904043848521</v>
      </c>
      <c r="AE27" s="8">
        <v>14.468092894742263</v>
      </c>
      <c r="AF27" s="8">
        <v>8.635834544249024</v>
      </c>
      <c r="AG27" s="8" t="s">
        <v>157</v>
      </c>
      <c r="AH27" s="8">
        <v>72.19639341603725</v>
      </c>
      <c r="AI27" s="8">
        <v>-22.261989447719756</v>
      </c>
      <c r="AJ27" s="8">
        <v>27.810096959482628</v>
      </c>
      <c r="AK27" s="8">
        <v>-2.837092571764343</v>
      </c>
      <c r="AL27" s="8">
        <v>0.9626589653949436</v>
      </c>
      <c r="AM27" s="8">
        <v>0.7047431954441278</v>
      </c>
      <c r="AN27" s="8">
        <v>-100</v>
      </c>
      <c r="AO27" s="8">
        <v>-12.578039112850355</v>
      </c>
      <c r="AP27" s="9">
        <v>-7.8474857134007525</v>
      </c>
      <c r="AQ27" s="77" t="s">
        <v>16</v>
      </c>
      <c r="AR27" s="8">
        <v>2.4498433424355404</v>
      </c>
      <c r="AS27" s="8" t="s">
        <v>157</v>
      </c>
      <c r="AT27" s="8">
        <v>-1.5124741734079923</v>
      </c>
      <c r="AU27" s="8">
        <v>4.989475012090637</v>
      </c>
      <c r="AV27" s="8">
        <v>0.06516520709901787</v>
      </c>
      <c r="AW27" s="8">
        <v>0.06516520709901787</v>
      </c>
      <c r="AX27" s="8">
        <v>-4.284777996672495</v>
      </c>
      <c r="AY27" s="8">
        <v>28.040881561238223</v>
      </c>
      <c r="AZ27" s="8">
        <v>36.90852952527982</v>
      </c>
      <c r="BA27" s="9">
        <v>-4.055850315768136</v>
      </c>
      <c r="BB27" s="8">
        <v>13.990732402323443</v>
      </c>
      <c r="BC27" s="8">
        <v>-21.639754020450905</v>
      </c>
      <c r="BD27" s="9">
        <v>-1.68987695302679</v>
      </c>
      <c r="BE27" s="77" t="s">
        <v>16</v>
      </c>
      <c r="BF27" s="8">
        <f t="shared" si="23"/>
        <v>79.37861130705647</v>
      </c>
      <c r="BG27" s="8">
        <f t="shared" si="24"/>
        <v>27.37972246528928</v>
      </c>
      <c r="BH27" s="8">
        <f t="shared" si="25"/>
        <v>2.3163969307359986</v>
      </c>
      <c r="BI27" s="8">
        <f t="shared" si="25"/>
        <v>0</v>
      </c>
      <c r="BJ27" s="8">
        <f t="shared" si="2"/>
        <v>0.3847580114856365</v>
      </c>
      <c r="BK27" s="8">
        <f t="shared" si="3"/>
        <v>26.194642597838346</v>
      </c>
      <c r="BL27" s="8">
        <f t="shared" si="4"/>
        <v>0.7442845356930542</v>
      </c>
      <c r="BM27" s="8">
        <f t="shared" si="5"/>
        <v>1.226362520170879</v>
      </c>
      <c r="BN27" s="8">
        <f t="shared" si="6"/>
        <v>0.7678717020149615</v>
      </c>
      <c r="BO27" s="8">
        <f t="shared" si="7"/>
        <v>7.229870250185733</v>
      </c>
      <c r="BP27" s="8">
        <f t="shared" si="8"/>
        <v>0</v>
      </c>
      <c r="BQ27" s="8">
        <f t="shared" si="9"/>
        <v>1.6700352132095353</v>
      </c>
      <c r="BR27" s="9">
        <f t="shared" si="10"/>
        <v>11.464667080433047</v>
      </c>
      <c r="BS27" s="77" t="s">
        <v>16</v>
      </c>
      <c r="BT27" s="8">
        <f t="shared" si="11"/>
        <v>16.645792394818656</v>
      </c>
      <c r="BU27" s="8">
        <f t="shared" si="12"/>
        <v>0</v>
      </c>
      <c r="BV27" s="8">
        <f t="shared" si="13"/>
        <v>6.250310113210049</v>
      </c>
      <c r="BW27" s="8">
        <f t="shared" si="14"/>
        <v>10.395482281608608</v>
      </c>
      <c r="BX27" s="8">
        <f t="shared" si="15"/>
        <v>2.899412181405166</v>
      </c>
      <c r="BY27" s="8">
        <f t="shared" si="16"/>
        <v>2.899412181405166</v>
      </c>
      <c r="BZ27" s="8">
        <f t="shared" si="17"/>
        <v>98.92381588328028</v>
      </c>
      <c r="CA27" s="8">
        <f t="shared" si="18"/>
        <v>1.7596465768385712</v>
      </c>
      <c r="CB27" s="8">
        <f t="shared" si="19"/>
        <v>0.683462460118852</v>
      </c>
      <c r="CC27" s="9">
        <f t="shared" si="20"/>
        <v>100</v>
      </c>
      <c r="CD27" s="8">
        <f t="shared" si="26"/>
        <v>30.019181054503175</v>
      </c>
      <c r="CE27" s="8">
        <f t="shared" si="21"/>
        <v>26.868555738574507</v>
      </c>
      <c r="CF27" s="9">
        <f t="shared" si="22"/>
        <v>43.11226320692232</v>
      </c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</row>
    <row r="28" spans="1:135" s="1" customFormat="1" ht="12">
      <c r="A28" s="77" t="s">
        <v>17</v>
      </c>
      <c r="B28" s="1">
        <v>13502149.96096807</v>
      </c>
      <c r="C28" s="1">
        <v>1009933.4778771413</v>
      </c>
      <c r="D28" s="1">
        <v>333575.9226199297</v>
      </c>
      <c r="E28" s="1">
        <v>25041.463676848027</v>
      </c>
      <c r="F28" s="1">
        <v>2484289.339718773</v>
      </c>
      <c r="G28" s="1">
        <v>1805425.1196982232</v>
      </c>
      <c r="H28" s="1">
        <v>190371.76726359598</v>
      </c>
      <c r="I28" s="1">
        <v>1603827.870113558</v>
      </c>
      <c r="J28" s="1">
        <v>371528</v>
      </c>
      <c r="K28" s="1">
        <v>1967685</v>
      </c>
      <c r="L28" s="1">
        <v>308800</v>
      </c>
      <c r="M28" s="1">
        <v>382293</v>
      </c>
      <c r="N28" s="7">
        <v>3019379</v>
      </c>
      <c r="O28" s="77" t="s">
        <v>17</v>
      </c>
      <c r="P28" s="1">
        <v>2944033.785339143</v>
      </c>
      <c r="Q28" s="1">
        <v>0</v>
      </c>
      <c r="R28" s="1">
        <v>1042281.2811023903</v>
      </c>
      <c r="S28" s="1">
        <v>1901752.504236753</v>
      </c>
      <c r="T28" s="1">
        <v>535566</v>
      </c>
      <c r="U28" s="1">
        <v>535566</v>
      </c>
      <c r="V28" s="1">
        <v>16981749.746307213</v>
      </c>
      <c r="W28" s="1">
        <v>302070</v>
      </c>
      <c r="X28" s="1">
        <v>117327</v>
      </c>
      <c r="Y28" s="7">
        <v>17166492.746307213</v>
      </c>
      <c r="Z28" s="1">
        <v>1368550.864173919</v>
      </c>
      <c r="AA28" s="1">
        <v>4289714.459416997</v>
      </c>
      <c r="AB28" s="7">
        <v>11323484.422716297</v>
      </c>
      <c r="AC28" s="77" t="s">
        <v>17</v>
      </c>
      <c r="AD28" s="8">
        <v>-6.162125934625724</v>
      </c>
      <c r="AE28" s="8">
        <v>-2.137673681378969</v>
      </c>
      <c r="AF28" s="8">
        <v>9.217182312955261</v>
      </c>
      <c r="AG28" s="8">
        <v>-36.472636320429324</v>
      </c>
      <c r="AH28" s="8">
        <v>9.540429018682914</v>
      </c>
      <c r="AI28" s="8">
        <v>-36.952944374850375</v>
      </c>
      <c r="AJ28" s="8">
        <v>9.147808441055881</v>
      </c>
      <c r="AK28" s="8">
        <v>-1.2903014148121295</v>
      </c>
      <c r="AL28" s="8">
        <v>5.721928177110011</v>
      </c>
      <c r="AM28" s="8">
        <v>0.29957060018105747</v>
      </c>
      <c r="AN28" s="8">
        <v>0.41884544342984986</v>
      </c>
      <c r="AO28" s="8">
        <v>-9.000173766909542</v>
      </c>
      <c r="AP28" s="9">
        <v>-0.690801353251006</v>
      </c>
      <c r="AQ28" s="77" t="s">
        <v>17</v>
      </c>
      <c r="AR28" s="8">
        <v>1.818926268059641</v>
      </c>
      <c r="AS28" s="8" t="s">
        <v>157</v>
      </c>
      <c r="AT28" s="8">
        <v>1.447683581765421</v>
      </c>
      <c r="AU28" s="8">
        <v>2.0235458185154562</v>
      </c>
      <c r="AV28" s="8">
        <v>-2.8745940005476798</v>
      </c>
      <c r="AW28" s="8">
        <v>-2.8745940005476798</v>
      </c>
      <c r="AX28" s="8">
        <v>-4.766320161823797</v>
      </c>
      <c r="AY28" s="8">
        <v>27.396566994222095</v>
      </c>
      <c r="AZ28" s="8">
        <v>36.21924742543335</v>
      </c>
      <c r="BA28" s="9">
        <v>-4.538544174422497</v>
      </c>
      <c r="BB28" s="8">
        <v>-0.6018192286431795</v>
      </c>
      <c r="BC28" s="8">
        <v>-16.404853679554257</v>
      </c>
      <c r="BD28" s="9">
        <v>0.0017021256712151764</v>
      </c>
      <c r="BE28" s="77" t="s">
        <v>17</v>
      </c>
      <c r="BF28" s="8">
        <f t="shared" si="23"/>
        <v>78.65409761043122</v>
      </c>
      <c r="BG28" s="8">
        <f t="shared" si="24"/>
        <v>5.883167242151977</v>
      </c>
      <c r="BH28" s="8">
        <f t="shared" si="25"/>
        <v>1.9431804012015628</v>
      </c>
      <c r="BI28" s="8">
        <f t="shared" si="25"/>
        <v>0.1458740818344204</v>
      </c>
      <c r="BJ28" s="8">
        <f t="shared" si="2"/>
        <v>14.47173500395521</v>
      </c>
      <c r="BK28" s="8">
        <f t="shared" si="3"/>
        <v>10.51714608440678</v>
      </c>
      <c r="BL28" s="8">
        <f t="shared" si="4"/>
        <v>1.108972986369321</v>
      </c>
      <c r="BM28" s="8">
        <f t="shared" si="5"/>
        <v>9.342781276382544</v>
      </c>
      <c r="BN28" s="8">
        <f t="shared" si="6"/>
        <v>2.1642627034571262</v>
      </c>
      <c r="BO28" s="8">
        <f t="shared" si="7"/>
        <v>11.462358846848787</v>
      </c>
      <c r="BP28" s="8">
        <f t="shared" si="8"/>
        <v>1.7988531761470485</v>
      </c>
      <c r="BQ28" s="8">
        <f t="shared" si="9"/>
        <v>2.2269720766476153</v>
      </c>
      <c r="BR28" s="9">
        <f t="shared" si="10"/>
        <v>17.58879373102882</v>
      </c>
      <c r="BS28" s="77" t="s">
        <v>17</v>
      </c>
      <c r="BT28" s="8">
        <f t="shared" si="11"/>
        <v>17.149885121248495</v>
      </c>
      <c r="BU28" s="8">
        <f t="shared" si="12"/>
        <v>0</v>
      </c>
      <c r="BV28" s="8">
        <f t="shared" si="13"/>
        <v>6.071602956443165</v>
      </c>
      <c r="BW28" s="8">
        <f t="shared" si="14"/>
        <v>11.078282164805332</v>
      </c>
      <c r="BX28" s="8">
        <f t="shared" si="15"/>
        <v>3.119833549664411</v>
      </c>
      <c r="BY28" s="8">
        <f t="shared" si="16"/>
        <v>3.119833549664411</v>
      </c>
      <c r="BZ28" s="8">
        <f t="shared" si="17"/>
        <v>98.92381628134413</v>
      </c>
      <c r="CA28" s="8">
        <f t="shared" si="18"/>
        <v>1.7596488954622376</v>
      </c>
      <c r="CB28" s="8">
        <f t="shared" si="19"/>
        <v>0.6834651768063625</v>
      </c>
      <c r="CC28" s="9">
        <f t="shared" si="20"/>
        <v>100</v>
      </c>
      <c r="CD28" s="8">
        <f t="shared" si="26"/>
        <v>8.058950842044524</v>
      </c>
      <c r="CE28" s="8">
        <f t="shared" si="21"/>
        <v>25.26073298394838</v>
      </c>
      <c r="CF28" s="9">
        <f t="shared" si="22"/>
        <v>66.68031617400709</v>
      </c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</row>
    <row r="29" spans="1:135" s="1" customFormat="1" ht="12">
      <c r="A29" s="77" t="s">
        <v>18</v>
      </c>
      <c r="B29" s="1">
        <v>29312192.361609392</v>
      </c>
      <c r="C29" s="1">
        <v>1439296.7871254175</v>
      </c>
      <c r="D29" s="1">
        <v>120852.43850382903</v>
      </c>
      <c r="E29" s="1">
        <v>0</v>
      </c>
      <c r="F29" s="1">
        <v>15844652.403238393</v>
      </c>
      <c r="G29" s="1">
        <v>1304580.6752498057</v>
      </c>
      <c r="H29" s="1">
        <v>521809.4364134191</v>
      </c>
      <c r="I29" s="1">
        <v>1503289.6210785245</v>
      </c>
      <c r="J29" s="1">
        <v>78174</v>
      </c>
      <c r="K29" s="1">
        <v>2680538</v>
      </c>
      <c r="L29" s="1">
        <v>908983</v>
      </c>
      <c r="M29" s="1">
        <v>391013</v>
      </c>
      <c r="N29" s="7">
        <v>4519003</v>
      </c>
      <c r="O29" s="77" t="s">
        <v>18</v>
      </c>
      <c r="P29" s="1">
        <v>1962344.782920505</v>
      </c>
      <c r="Q29" s="1">
        <v>0</v>
      </c>
      <c r="R29" s="1">
        <v>754217.921512725</v>
      </c>
      <c r="S29" s="1">
        <v>1208126.86140778</v>
      </c>
      <c r="T29" s="1">
        <v>345400</v>
      </c>
      <c r="U29" s="1">
        <v>345400</v>
      </c>
      <c r="V29" s="1">
        <v>31619937.144529898</v>
      </c>
      <c r="W29" s="1">
        <v>562453</v>
      </c>
      <c r="X29" s="1">
        <v>218462</v>
      </c>
      <c r="Y29" s="7">
        <v>31963928.144529898</v>
      </c>
      <c r="Z29" s="1">
        <v>1560149.2256292466</v>
      </c>
      <c r="AA29" s="1">
        <v>17149233.0784882</v>
      </c>
      <c r="AB29" s="7">
        <v>12910554.84041245</v>
      </c>
      <c r="AC29" s="77" t="s">
        <v>18</v>
      </c>
      <c r="AD29" s="8">
        <v>-16.720146845227283</v>
      </c>
      <c r="AE29" s="8">
        <v>6.5562850431493445</v>
      </c>
      <c r="AF29" s="8">
        <v>7.530337644573276</v>
      </c>
      <c r="AG29" s="8" t="s">
        <v>157</v>
      </c>
      <c r="AH29" s="8">
        <v>-27.996927153127128</v>
      </c>
      <c r="AI29" s="8">
        <v>-17.491746342288632</v>
      </c>
      <c r="AJ29" s="8">
        <v>10.521071624902476</v>
      </c>
      <c r="AK29" s="8">
        <v>21.80655953734568</v>
      </c>
      <c r="AL29" s="8">
        <v>0.18968036295593776</v>
      </c>
      <c r="AM29" s="8">
        <v>0.98428615613784</v>
      </c>
      <c r="AN29" s="8">
        <v>4.098392571656307</v>
      </c>
      <c r="AO29" s="8">
        <v>-3.638214187137731</v>
      </c>
      <c r="AP29" s="9">
        <v>2.0157522691660925</v>
      </c>
      <c r="AQ29" s="77" t="s">
        <v>18</v>
      </c>
      <c r="AR29" s="8">
        <v>5.002703906929113</v>
      </c>
      <c r="AS29" s="8" t="s">
        <v>157</v>
      </c>
      <c r="AT29" s="8">
        <v>6.899048906225598</v>
      </c>
      <c r="AU29" s="8">
        <v>3.8525787533654836</v>
      </c>
      <c r="AV29" s="8">
        <v>-4.001689837075248</v>
      </c>
      <c r="AW29" s="8">
        <v>-4.001689837075248</v>
      </c>
      <c r="AX29" s="8">
        <v>-15.513151182544549</v>
      </c>
      <c r="AY29" s="8">
        <v>13.020212716790883</v>
      </c>
      <c r="AZ29" s="8">
        <v>20.846793822188786</v>
      </c>
      <c r="BA29" s="9">
        <v>-15.31107732964388</v>
      </c>
      <c r="BB29" s="8">
        <v>6.6311062301513415</v>
      </c>
      <c r="BC29" s="8">
        <v>-27.292703887636417</v>
      </c>
      <c r="BD29" s="9">
        <v>4.318722682332524</v>
      </c>
      <c r="BE29" s="77" t="s">
        <v>18</v>
      </c>
      <c r="BF29" s="8">
        <f t="shared" si="23"/>
        <v>91.70397402055758</v>
      </c>
      <c r="BG29" s="8">
        <f t="shared" si="24"/>
        <v>4.502878309003236</v>
      </c>
      <c r="BH29" s="8">
        <f t="shared" si="25"/>
        <v>0.3780900706489385</v>
      </c>
      <c r="BI29" s="8">
        <f t="shared" si="25"/>
        <v>0</v>
      </c>
      <c r="BJ29" s="8">
        <f t="shared" si="2"/>
        <v>49.570416788557154</v>
      </c>
      <c r="BK29" s="8">
        <f t="shared" si="3"/>
        <v>4.081415367194358</v>
      </c>
      <c r="BL29" s="8">
        <f t="shared" si="4"/>
        <v>1.6324947110817425</v>
      </c>
      <c r="BM29" s="8">
        <f t="shared" si="5"/>
        <v>4.703081593354751</v>
      </c>
      <c r="BN29" s="8">
        <f t="shared" si="6"/>
        <v>0.2445694397963981</v>
      </c>
      <c r="BO29" s="8">
        <f t="shared" si="7"/>
        <v>8.386134482218607</v>
      </c>
      <c r="BP29" s="8">
        <f t="shared" si="8"/>
        <v>2.8437775103544576</v>
      </c>
      <c r="BQ29" s="8">
        <f t="shared" si="9"/>
        <v>1.223294578288293</v>
      </c>
      <c r="BR29" s="9">
        <f t="shared" si="10"/>
        <v>14.137821170059642</v>
      </c>
      <c r="BS29" s="77" t="s">
        <v>18</v>
      </c>
      <c r="BT29" s="8">
        <f t="shared" si="11"/>
        <v>6.139247886077882</v>
      </c>
      <c r="BU29" s="8">
        <f t="shared" si="12"/>
        <v>0</v>
      </c>
      <c r="BV29" s="8">
        <f t="shared" si="13"/>
        <v>2.3595908428476338</v>
      </c>
      <c r="BW29" s="8">
        <f t="shared" si="14"/>
        <v>3.7796570432302485</v>
      </c>
      <c r="BX29" s="8">
        <f t="shared" si="15"/>
        <v>1.0805930936842927</v>
      </c>
      <c r="BY29" s="8">
        <f t="shared" si="16"/>
        <v>1.0805930936842927</v>
      </c>
      <c r="BZ29" s="8">
        <f t="shared" si="17"/>
        <v>98.92381500031976</v>
      </c>
      <c r="CA29" s="8">
        <f t="shared" si="18"/>
        <v>1.75964918159239</v>
      </c>
      <c r="CB29" s="8">
        <f t="shared" si="19"/>
        <v>0.683464181912154</v>
      </c>
      <c r="CC29" s="9">
        <f t="shared" si="20"/>
        <v>100</v>
      </c>
      <c r="CD29" s="8">
        <f t="shared" si="26"/>
        <v>4.934068080205356</v>
      </c>
      <c r="CE29" s="8">
        <f t="shared" si="21"/>
        <v>54.235506541653386</v>
      </c>
      <c r="CF29" s="9">
        <f t="shared" si="22"/>
        <v>40.83042537814126</v>
      </c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</row>
    <row r="30" spans="1:135" s="1" customFormat="1" ht="12">
      <c r="A30" s="78" t="s">
        <v>123</v>
      </c>
      <c r="B30" s="10">
        <v>28724168.926278286</v>
      </c>
      <c r="C30" s="10">
        <v>1828841.4658135292</v>
      </c>
      <c r="D30" s="10">
        <v>184045.56130717738</v>
      </c>
      <c r="E30" s="10">
        <v>0</v>
      </c>
      <c r="F30" s="10">
        <v>964916.5612245082</v>
      </c>
      <c r="G30" s="10">
        <v>5095800.308196094</v>
      </c>
      <c r="H30" s="10">
        <v>1020312.9842397087</v>
      </c>
      <c r="I30" s="10">
        <v>1808365.0454972687</v>
      </c>
      <c r="J30" s="10">
        <v>282110</v>
      </c>
      <c r="K30" s="10">
        <v>5094811</v>
      </c>
      <c r="L30" s="10">
        <v>370954</v>
      </c>
      <c r="M30" s="10">
        <v>764085</v>
      </c>
      <c r="N30" s="11">
        <v>11309927</v>
      </c>
      <c r="O30" s="78" t="s">
        <v>160</v>
      </c>
      <c r="P30" s="10">
        <v>4735108.594602644</v>
      </c>
      <c r="Q30" s="10">
        <v>85972.52018576834</v>
      </c>
      <c r="R30" s="10">
        <v>1386069.345953234</v>
      </c>
      <c r="S30" s="10">
        <v>3263066.7284636423</v>
      </c>
      <c r="T30" s="10">
        <v>1353564</v>
      </c>
      <c r="U30" s="10">
        <v>1353564</v>
      </c>
      <c r="V30" s="10">
        <v>34812841.52088093</v>
      </c>
      <c r="W30" s="10">
        <v>619248</v>
      </c>
      <c r="X30" s="10">
        <v>240521</v>
      </c>
      <c r="Y30" s="11">
        <v>35191568.52088093</v>
      </c>
      <c r="Z30" s="10">
        <v>2012887.0271207066</v>
      </c>
      <c r="AA30" s="10">
        <v>6060716.869420602</v>
      </c>
      <c r="AB30" s="11">
        <v>26739237.62433962</v>
      </c>
      <c r="AC30" s="78" t="s">
        <v>160</v>
      </c>
      <c r="AD30" s="12">
        <v>3.313280211921199</v>
      </c>
      <c r="AE30" s="12">
        <v>-1.7597203220632776</v>
      </c>
      <c r="AF30" s="12">
        <v>8.815508962348364</v>
      </c>
      <c r="AG30" s="12" t="s">
        <v>157</v>
      </c>
      <c r="AH30" s="12">
        <v>60.21135947305506</v>
      </c>
      <c r="AI30" s="12">
        <v>-5.651160663790415</v>
      </c>
      <c r="AJ30" s="12">
        <v>15.31168403941206</v>
      </c>
      <c r="AK30" s="12">
        <v>1.7236070214625847</v>
      </c>
      <c r="AL30" s="12">
        <v>-5.159082351675542</v>
      </c>
      <c r="AM30" s="12">
        <v>1.2286977214849837</v>
      </c>
      <c r="AN30" s="12">
        <v>3.7256382294550234</v>
      </c>
      <c r="AO30" s="12">
        <v>-5.839170491011352</v>
      </c>
      <c r="AP30" s="13">
        <v>6.628367571379479</v>
      </c>
      <c r="AQ30" s="78" t="s">
        <v>160</v>
      </c>
      <c r="AR30" s="12">
        <v>2.807590338180504</v>
      </c>
      <c r="AS30" s="12">
        <v>-1.9604320813408591</v>
      </c>
      <c r="AT30" s="12">
        <v>-1.0367152664377146</v>
      </c>
      <c r="AU30" s="12">
        <v>4.668819130919126</v>
      </c>
      <c r="AV30" s="12">
        <v>-3.2758184544013678</v>
      </c>
      <c r="AW30" s="12">
        <v>-3.2758184544013678</v>
      </c>
      <c r="AX30" s="12">
        <v>2.9716490267732487</v>
      </c>
      <c r="AY30" s="12">
        <v>37.74780225646866</v>
      </c>
      <c r="AZ30" s="12">
        <v>47.28600996925941</v>
      </c>
      <c r="BA30" s="13">
        <v>3.2179375029382964</v>
      </c>
      <c r="BB30" s="12">
        <v>-0.878933296609441</v>
      </c>
      <c r="BC30" s="12">
        <v>0.9564569745721226</v>
      </c>
      <c r="BD30" s="13">
        <v>3.7444122743162356</v>
      </c>
      <c r="BE30" s="78" t="s">
        <v>160</v>
      </c>
      <c r="BF30" s="12">
        <f t="shared" si="23"/>
        <v>81.62230367548065</v>
      </c>
      <c r="BG30" s="12">
        <f t="shared" si="24"/>
        <v>5.196817143084672</v>
      </c>
      <c r="BH30" s="12">
        <f t="shared" si="25"/>
        <v>0.5229819784758213</v>
      </c>
      <c r="BI30" s="12">
        <f t="shared" si="25"/>
        <v>0</v>
      </c>
      <c r="BJ30" s="12">
        <f t="shared" si="2"/>
        <v>2.7418969991405033</v>
      </c>
      <c r="BK30" s="12">
        <f t="shared" si="3"/>
        <v>14.48017386656835</v>
      </c>
      <c r="BL30" s="12">
        <f t="shared" si="4"/>
        <v>2.899310906344813</v>
      </c>
      <c r="BM30" s="12">
        <f t="shared" si="5"/>
        <v>5.1386315572273356</v>
      </c>
      <c r="BN30" s="12">
        <f t="shared" si="6"/>
        <v>0.8016408812031494</v>
      </c>
      <c r="BO30" s="12">
        <f t="shared" si="7"/>
        <v>14.47736265854985</v>
      </c>
      <c r="BP30" s="12">
        <f t="shared" si="8"/>
        <v>1.054099079954036</v>
      </c>
      <c r="BQ30" s="12">
        <f t="shared" si="9"/>
        <v>2.1712160955446755</v>
      </c>
      <c r="BR30" s="13">
        <f t="shared" si="10"/>
        <v>32.138172509387445</v>
      </c>
      <c r="BS30" s="78" t="s">
        <v>160</v>
      </c>
      <c r="BT30" s="12">
        <f t="shared" si="11"/>
        <v>13.45523599436344</v>
      </c>
      <c r="BU30" s="12">
        <f t="shared" si="12"/>
        <v>0.24429863117569345</v>
      </c>
      <c r="BV30" s="12">
        <f t="shared" si="13"/>
        <v>3.9386404306781873</v>
      </c>
      <c r="BW30" s="12">
        <f t="shared" si="14"/>
        <v>9.272296932509558</v>
      </c>
      <c r="BX30" s="12">
        <f t="shared" si="15"/>
        <v>3.846273573162453</v>
      </c>
      <c r="BY30" s="12">
        <f t="shared" si="16"/>
        <v>3.846273573162453</v>
      </c>
      <c r="BZ30" s="12">
        <f t="shared" si="17"/>
        <v>98.92381324300655</v>
      </c>
      <c r="CA30" s="12">
        <f t="shared" si="18"/>
        <v>1.7596487625510895</v>
      </c>
      <c r="CB30" s="12">
        <f t="shared" si="19"/>
        <v>0.6834620055576289</v>
      </c>
      <c r="CC30" s="13">
        <f t="shared" si="20"/>
        <v>100</v>
      </c>
      <c r="CD30" s="12">
        <f t="shared" si="26"/>
        <v>5.782024503553857</v>
      </c>
      <c r="CE30" s="12">
        <f t="shared" si="21"/>
        <v>17.40942883328082</v>
      </c>
      <c r="CF30" s="13">
        <f t="shared" si="22"/>
        <v>76.80854666316532</v>
      </c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</row>
    <row r="31" spans="1:135" s="1" customFormat="1" ht="12">
      <c r="A31" s="77" t="s">
        <v>19</v>
      </c>
      <c r="B31" s="1">
        <v>34694437.243207924</v>
      </c>
      <c r="C31" s="1">
        <v>1309829.1932163823</v>
      </c>
      <c r="D31" s="1">
        <v>176257.83567666632</v>
      </c>
      <c r="E31" s="1">
        <v>0</v>
      </c>
      <c r="F31" s="1">
        <v>3954093.9402583926</v>
      </c>
      <c r="G31" s="1">
        <v>5947060.471398733</v>
      </c>
      <c r="H31" s="1">
        <v>624669.9265711817</v>
      </c>
      <c r="I31" s="1">
        <v>5077176.87608657</v>
      </c>
      <c r="J31" s="1">
        <v>963715</v>
      </c>
      <c r="K31" s="1">
        <v>5242317</v>
      </c>
      <c r="L31" s="1">
        <v>3142205</v>
      </c>
      <c r="M31" s="1">
        <v>1015086</v>
      </c>
      <c r="N31" s="7">
        <v>7242026</v>
      </c>
      <c r="O31" s="77" t="s">
        <v>19</v>
      </c>
      <c r="P31" s="1">
        <v>7405403.16518053</v>
      </c>
      <c r="Q31" s="1">
        <v>418406.26509950403</v>
      </c>
      <c r="R31" s="1">
        <v>2093886.3109134017</v>
      </c>
      <c r="S31" s="1">
        <v>4893110.589167625</v>
      </c>
      <c r="T31" s="1">
        <v>1491956</v>
      </c>
      <c r="U31" s="1">
        <v>1491956</v>
      </c>
      <c r="V31" s="1">
        <v>43591796.40838845</v>
      </c>
      <c r="W31" s="1">
        <v>775408</v>
      </c>
      <c r="X31" s="1">
        <v>301175</v>
      </c>
      <c r="Y31" s="7">
        <v>44066029.40838845</v>
      </c>
      <c r="Z31" s="1">
        <v>1486087.0288930486</v>
      </c>
      <c r="AA31" s="1">
        <v>9901154.411657125</v>
      </c>
      <c r="AB31" s="7">
        <v>32204554.96783828</v>
      </c>
      <c r="AC31" s="77" t="s">
        <v>19</v>
      </c>
      <c r="AD31" s="8">
        <v>2.765227091147</v>
      </c>
      <c r="AE31" s="8">
        <v>25.947178819069066</v>
      </c>
      <c r="AF31" s="8">
        <v>-0.974419977672185</v>
      </c>
      <c r="AG31" s="8" t="s">
        <v>157</v>
      </c>
      <c r="AH31" s="8">
        <v>42.88068693487689</v>
      </c>
      <c r="AI31" s="8">
        <v>-17.68952833279927</v>
      </c>
      <c r="AJ31" s="8">
        <v>11.86748332445609</v>
      </c>
      <c r="AK31" s="8">
        <v>7.563676178709946</v>
      </c>
      <c r="AL31" s="8">
        <v>9.726161374760757</v>
      </c>
      <c r="AM31" s="8">
        <v>0.9100022675466338</v>
      </c>
      <c r="AN31" s="8">
        <v>6.762352383156026</v>
      </c>
      <c r="AO31" s="8">
        <v>-4.3175971895321945</v>
      </c>
      <c r="AP31" s="9">
        <v>0.6624208460811504</v>
      </c>
      <c r="AQ31" s="77" t="s">
        <v>19</v>
      </c>
      <c r="AR31" s="8">
        <v>0.5353352845762696</v>
      </c>
      <c r="AS31" s="8">
        <v>-25.83434632131782</v>
      </c>
      <c r="AT31" s="8">
        <v>3.211131103511616</v>
      </c>
      <c r="AU31" s="8">
        <v>2.514767470827519</v>
      </c>
      <c r="AV31" s="8">
        <v>-1.3814930171807496</v>
      </c>
      <c r="AW31" s="8">
        <v>-1.3814930171807496</v>
      </c>
      <c r="AX31" s="8">
        <v>2.232889662331099</v>
      </c>
      <c r="AY31" s="8">
        <v>36.75963780410804</v>
      </c>
      <c r="AZ31" s="8">
        <v>46.229850456399305</v>
      </c>
      <c r="BA31" s="9">
        <v>2.4774103949973574</v>
      </c>
      <c r="BB31" s="8">
        <v>22.012915294808465</v>
      </c>
      <c r="BC31" s="8">
        <v>-0.9147985173521106</v>
      </c>
      <c r="BD31" s="9">
        <v>2.467127641624949</v>
      </c>
      <c r="BE31" s="77" t="s">
        <v>19</v>
      </c>
      <c r="BF31" s="8">
        <f t="shared" si="23"/>
        <v>78.73284184892651</v>
      </c>
      <c r="BG31" s="8">
        <f t="shared" si="24"/>
        <v>2.9724239074897048</v>
      </c>
      <c r="BH31" s="8">
        <f t="shared" si="25"/>
        <v>0.39998574421845623</v>
      </c>
      <c r="BI31" s="8">
        <f t="shared" si="25"/>
        <v>0</v>
      </c>
      <c r="BJ31" s="8">
        <f t="shared" si="2"/>
        <v>8.973111472361719</v>
      </c>
      <c r="BK31" s="8">
        <f t="shared" si="3"/>
        <v>13.495793814966783</v>
      </c>
      <c r="BL31" s="8">
        <f t="shared" si="4"/>
        <v>1.4175770655031357</v>
      </c>
      <c r="BM31" s="8">
        <f t="shared" si="5"/>
        <v>11.521748031875262</v>
      </c>
      <c r="BN31" s="8">
        <f t="shared" si="6"/>
        <v>2.186979432770374</v>
      </c>
      <c r="BO31" s="8">
        <f t="shared" si="7"/>
        <v>11.896504110719963</v>
      </c>
      <c r="BP31" s="8">
        <f t="shared" si="8"/>
        <v>7.130674222719614</v>
      </c>
      <c r="BQ31" s="8">
        <f t="shared" si="9"/>
        <v>2.303556761587345</v>
      </c>
      <c r="BR31" s="9">
        <f t="shared" si="10"/>
        <v>16.434487284714155</v>
      </c>
      <c r="BS31" s="77" t="s">
        <v>19</v>
      </c>
      <c r="BT31" s="8">
        <f t="shared" si="11"/>
        <v>16.80524264292083</v>
      </c>
      <c r="BU31" s="8">
        <f t="shared" si="12"/>
        <v>0.9494984474817598</v>
      </c>
      <c r="BV31" s="8">
        <f t="shared" si="13"/>
        <v>4.751701796202241</v>
      </c>
      <c r="BW31" s="8">
        <f t="shared" si="14"/>
        <v>11.104042399236832</v>
      </c>
      <c r="BX31" s="8">
        <f t="shared" si="15"/>
        <v>3.385728235628123</v>
      </c>
      <c r="BY31" s="8">
        <f t="shared" si="16"/>
        <v>3.385728235628123</v>
      </c>
      <c r="BZ31" s="8">
        <f t="shared" si="17"/>
        <v>98.92381272747545</v>
      </c>
      <c r="CA31" s="8">
        <f t="shared" si="18"/>
        <v>1.759650257602725</v>
      </c>
      <c r="CB31" s="8">
        <f t="shared" si="19"/>
        <v>0.6834629850781792</v>
      </c>
      <c r="CC31" s="9">
        <f t="shared" si="20"/>
        <v>100</v>
      </c>
      <c r="CD31" s="8">
        <f t="shared" si="26"/>
        <v>3.4090979297358763</v>
      </c>
      <c r="CE31" s="8">
        <f t="shared" si="21"/>
        <v>22.713343398144122</v>
      </c>
      <c r="CF31" s="9">
        <f t="shared" si="22"/>
        <v>73.87755867212</v>
      </c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</row>
    <row r="32" spans="1:135" s="1" customFormat="1" ht="12">
      <c r="A32" s="77" t="s">
        <v>20</v>
      </c>
      <c r="B32" s="1">
        <v>54693797.22704347</v>
      </c>
      <c r="C32" s="1">
        <v>713051.325116331</v>
      </c>
      <c r="D32" s="1">
        <v>18.08762081925152</v>
      </c>
      <c r="E32" s="1">
        <v>32438.843600665892</v>
      </c>
      <c r="F32" s="1">
        <v>20152360.395792857</v>
      </c>
      <c r="G32" s="1">
        <v>2308712.484755356</v>
      </c>
      <c r="H32" s="1">
        <v>256279.69798885172</v>
      </c>
      <c r="I32" s="1">
        <v>15139782.392168589</v>
      </c>
      <c r="J32" s="1">
        <v>461886</v>
      </c>
      <c r="K32" s="1">
        <v>4307413</v>
      </c>
      <c r="L32" s="1">
        <v>1375063</v>
      </c>
      <c r="M32" s="1">
        <v>798230</v>
      </c>
      <c r="N32" s="7">
        <v>9148562</v>
      </c>
      <c r="O32" s="77" t="s">
        <v>20</v>
      </c>
      <c r="P32" s="1">
        <v>1978963.3959314066</v>
      </c>
      <c r="Q32" s="1">
        <v>91815.69147162905</v>
      </c>
      <c r="R32" s="1">
        <v>775035.0704584613</v>
      </c>
      <c r="S32" s="1">
        <v>1112112.6340013163</v>
      </c>
      <c r="T32" s="1">
        <v>402727</v>
      </c>
      <c r="U32" s="1">
        <v>402727</v>
      </c>
      <c r="V32" s="1">
        <v>57075487.62297488</v>
      </c>
      <c r="W32" s="1">
        <v>1015255</v>
      </c>
      <c r="X32" s="1">
        <v>394334</v>
      </c>
      <c r="Y32" s="7">
        <v>57696408.62297488</v>
      </c>
      <c r="Z32" s="1">
        <v>745508.2563378161</v>
      </c>
      <c r="AA32" s="1">
        <v>22461072.880548213</v>
      </c>
      <c r="AB32" s="7">
        <v>33868906.48608886</v>
      </c>
      <c r="AC32" s="77" t="s">
        <v>20</v>
      </c>
      <c r="AD32" s="8">
        <v>16.031899406594157</v>
      </c>
      <c r="AE32" s="8">
        <v>-0.9954861449814753</v>
      </c>
      <c r="AF32" s="8">
        <v>202.18146569788064</v>
      </c>
      <c r="AG32" s="8">
        <v>-39.056458822528924</v>
      </c>
      <c r="AH32" s="8">
        <v>76.41568397232429</v>
      </c>
      <c r="AI32" s="8">
        <v>-38.81335030516587</v>
      </c>
      <c r="AJ32" s="8">
        <v>17.502049560784144</v>
      </c>
      <c r="AK32" s="8">
        <v>2.7943695222306957</v>
      </c>
      <c r="AL32" s="8">
        <v>7.222846424558699</v>
      </c>
      <c r="AM32" s="8">
        <v>0.5613573244232108</v>
      </c>
      <c r="AN32" s="8">
        <v>-16.743279522691413</v>
      </c>
      <c r="AO32" s="8">
        <v>-4.257973204754537</v>
      </c>
      <c r="AP32" s="9">
        <v>1.4122349205124574</v>
      </c>
      <c r="AQ32" s="77" t="s">
        <v>20</v>
      </c>
      <c r="AR32" s="8">
        <v>1.3467401869173488</v>
      </c>
      <c r="AS32" s="8">
        <v>24.751644664314085</v>
      </c>
      <c r="AT32" s="8">
        <v>6.799869598629521</v>
      </c>
      <c r="AU32" s="8">
        <v>-3.577793441684368</v>
      </c>
      <c r="AV32" s="8">
        <v>-2.1562091535026555</v>
      </c>
      <c r="AW32" s="8">
        <v>-2.1562091535026555</v>
      </c>
      <c r="AX32" s="8">
        <v>15.301381271158442</v>
      </c>
      <c r="AY32" s="8">
        <v>54.24179951171564</v>
      </c>
      <c r="AZ32" s="8">
        <v>64.92291992538749</v>
      </c>
      <c r="BA32" s="9">
        <v>15.577158521234916</v>
      </c>
      <c r="BB32" s="8">
        <v>-3.6131982828126525</v>
      </c>
      <c r="BC32" s="8">
        <v>47.80469707745921</v>
      </c>
      <c r="BD32" s="9">
        <v>1.0070745121864444</v>
      </c>
      <c r="BE32" s="77" t="s">
        <v>20</v>
      </c>
      <c r="BF32" s="8">
        <f t="shared" si="23"/>
        <v>94.79584350639156</v>
      </c>
      <c r="BG32" s="8">
        <f t="shared" si="24"/>
        <v>1.2358677812615044</v>
      </c>
      <c r="BH32" s="8">
        <f t="shared" si="25"/>
        <v>3.134964766602297E-05</v>
      </c>
      <c r="BI32" s="8">
        <f t="shared" si="25"/>
        <v>0.05622333239602829</v>
      </c>
      <c r="BJ32" s="8">
        <f t="shared" si="2"/>
        <v>34.92827521983427</v>
      </c>
      <c r="BK32" s="8">
        <f t="shared" si="3"/>
        <v>4.00148387023871</v>
      </c>
      <c r="BL32" s="8">
        <f t="shared" si="4"/>
        <v>0.4441865691564039</v>
      </c>
      <c r="BM32" s="8">
        <f t="shared" si="5"/>
        <v>26.24042423697735</v>
      </c>
      <c r="BN32" s="8">
        <f t="shared" si="6"/>
        <v>0.8005454949861049</v>
      </c>
      <c r="BO32" s="8">
        <f t="shared" si="7"/>
        <v>7.465651853908938</v>
      </c>
      <c r="BP32" s="8">
        <f t="shared" si="8"/>
        <v>2.3832731236107576</v>
      </c>
      <c r="BQ32" s="8">
        <f t="shared" si="9"/>
        <v>1.3835003235923118</v>
      </c>
      <c r="BR32" s="9">
        <f t="shared" si="10"/>
        <v>15.856380350781516</v>
      </c>
      <c r="BS32" s="77" t="s">
        <v>20</v>
      </c>
      <c r="BT32" s="8">
        <f t="shared" si="11"/>
        <v>3.429959408501862</v>
      </c>
      <c r="BU32" s="8">
        <f t="shared" si="12"/>
        <v>0.15913588672669612</v>
      </c>
      <c r="BV32" s="8">
        <f t="shared" si="13"/>
        <v>1.3432986367020425</v>
      </c>
      <c r="BW32" s="8">
        <f t="shared" si="14"/>
        <v>1.9275248850731235</v>
      </c>
      <c r="BX32" s="8">
        <f t="shared" si="15"/>
        <v>0.6980105167926048</v>
      </c>
      <c r="BY32" s="8">
        <f t="shared" si="16"/>
        <v>0.6980105167926048</v>
      </c>
      <c r="BZ32" s="8">
        <f t="shared" si="17"/>
        <v>98.92381343168603</v>
      </c>
      <c r="CA32" s="8">
        <f t="shared" si="18"/>
        <v>1.7596502524694795</v>
      </c>
      <c r="CB32" s="8">
        <f t="shared" si="19"/>
        <v>0.6834636841555075</v>
      </c>
      <c r="CC32" s="9">
        <f t="shared" si="20"/>
        <v>100</v>
      </c>
      <c r="CD32" s="8">
        <f t="shared" si="26"/>
        <v>1.3061793904634518</v>
      </c>
      <c r="CE32" s="8">
        <f t="shared" si="21"/>
        <v>39.35327373621394</v>
      </c>
      <c r="CF32" s="9">
        <f t="shared" si="22"/>
        <v>59.34054687332262</v>
      </c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</row>
    <row r="33" spans="1:135" s="1" customFormat="1" ht="12">
      <c r="A33" s="77" t="s">
        <v>21</v>
      </c>
      <c r="B33" s="1">
        <v>111535118.75384285</v>
      </c>
      <c r="C33" s="1">
        <v>2566956.2229947667</v>
      </c>
      <c r="D33" s="1">
        <v>55321.99314350406</v>
      </c>
      <c r="E33" s="1">
        <v>0</v>
      </c>
      <c r="F33" s="1">
        <v>32094683.1562551</v>
      </c>
      <c r="G33" s="1">
        <v>7400274.706139069</v>
      </c>
      <c r="H33" s="1">
        <v>1049395.9702368155</v>
      </c>
      <c r="I33" s="1">
        <v>11813259.705073584</v>
      </c>
      <c r="J33" s="1">
        <v>978042</v>
      </c>
      <c r="K33" s="1">
        <v>11443836</v>
      </c>
      <c r="L33" s="1">
        <v>17578113</v>
      </c>
      <c r="M33" s="1">
        <v>4909286</v>
      </c>
      <c r="N33" s="7">
        <v>21645950</v>
      </c>
      <c r="O33" s="77" t="s">
        <v>21</v>
      </c>
      <c r="P33" s="1">
        <v>15609844.050899746</v>
      </c>
      <c r="Q33" s="1">
        <v>607979.8222307793</v>
      </c>
      <c r="R33" s="1">
        <v>2092619.6535579886</v>
      </c>
      <c r="S33" s="1">
        <v>12909244.575110978</v>
      </c>
      <c r="T33" s="1">
        <v>1842370</v>
      </c>
      <c r="U33" s="1">
        <v>1842370</v>
      </c>
      <c r="V33" s="1">
        <v>128987332.80474259</v>
      </c>
      <c r="W33" s="1">
        <v>2294417</v>
      </c>
      <c r="X33" s="1">
        <v>891172</v>
      </c>
      <c r="Y33" s="7">
        <v>130390577.80474259</v>
      </c>
      <c r="Z33" s="1">
        <v>2622278.2161382707</v>
      </c>
      <c r="AA33" s="1">
        <v>39494957.86239417</v>
      </c>
      <c r="AB33" s="7">
        <v>86870096.72621015</v>
      </c>
      <c r="AC33" s="77" t="s">
        <v>21</v>
      </c>
      <c r="AD33" s="8">
        <v>-1.6394534387151252</v>
      </c>
      <c r="AE33" s="8">
        <v>9.501545382136165</v>
      </c>
      <c r="AF33" s="8">
        <v>5.456552328174183</v>
      </c>
      <c r="AG33" s="8" t="s">
        <v>157</v>
      </c>
      <c r="AH33" s="8">
        <v>-11.612082617229571</v>
      </c>
      <c r="AI33" s="8">
        <v>-7.994769897835114</v>
      </c>
      <c r="AJ33" s="8">
        <v>15.116841953691326</v>
      </c>
      <c r="AK33" s="8">
        <v>13.651333878190478</v>
      </c>
      <c r="AL33" s="8">
        <v>12.457787022376758</v>
      </c>
      <c r="AM33" s="8">
        <v>0.77951127753335</v>
      </c>
      <c r="AN33" s="8">
        <v>2.930345682826436</v>
      </c>
      <c r="AO33" s="8">
        <v>0.5810991076892629</v>
      </c>
      <c r="AP33" s="9">
        <v>2.3280319228647377</v>
      </c>
      <c r="AQ33" s="77" t="s">
        <v>21</v>
      </c>
      <c r="AR33" s="8">
        <v>1.1000202416591485</v>
      </c>
      <c r="AS33" s="8">
        <v>-7.634766607955637</v>
      </c>
      <c r="AT33" s="8">
        <v>2.24058496003595</v>
      </c>
      <c r="AU33" s="8">
        <v>1.3681846527249897</v>
      </c>
      <c r="AV33" s="8">
        <v>0.7681343480320248</v>
      </c>
      <c r="AW33" s="8">
        <v>0.7681343480320248</v>
      </c>
      <c r="AX33" s="8">
        <v>-1.2820491720653067</v>
      </c>
      <c r="AY33" s="8">
        <v>32.057641259879496</v>
      </c>
      <c r="AZ33" s="8">
        <v>41.20215739338205</v>
      </c>
      <c r="BA33" s="9">
        <v>-1.0459353309903112</v>
      </c>
      <c r="BB33" s="8">
        <v>9.413006870718661</v>
      </c>
      <c r="BC33" s="8">
        <v>-10.95611283002322</v>
      </c>
      <c r="BD33" s="9">
        <v>3.52606815876336</v>
      </c>
      <c r="BE33" s="77" t="s">
        <v>21</v>
      </c>
      <c r="BF33" s="8">
        <f t="shared" si="23"/>
        <v>85.53924726130485</v>
      </c>
      <c r="BG33" s="8">
        <f t="shared" si="24"/>
        <v>1.9686669590794625</v>
      </c>
      <c r="BH33" s="8">
        <f t="shared" si="25"/>
        <v>0.042427907042752504</v>
      </c>
      <c r="BI33" s="8">
        <f t="shared" si="25"/>
        <v>0</v>
      </c>
      <c r="BJ33" s="8">
        <f t="shared" si="2"/>
        <v>24.61426561382087</v>
      </c>
      <c r="BK33" s="8">
        <f t="shared" si="3"/>
        <v>5.67546737711435</v>
      </c>
      <c r="BL33" s="8">
        <f t="shared" si="4"/>
        <v>0.8048096633241905</v>
      </c>
      <c r="BM33" s="8">
        <f t="shared" si="5"/>
        <v>9.059902873322423</v>
      </c>
      <c r="BN33" s="8">
        <f t="shared" si="6"/>
        <v>0.7500864069063329</v>
      </c>
      <c r="BO33" s="8">
        <f t="shared" si="7"/>
        <v>8.776582014336133</v>
      </c>
      <c r="BP33" s="8">
        <f t="shared" si="8"/>
        <v>13.48112209942262</v>
      </c>
      <c r="BQ33" s="8">
        <f t="shared" si="9"/>
        <v>3.765061925986372</v>
      </c>
      <c r="BR33" s="9">
        <f t="shared" si="10"/>
        <v>16.60085442094934</v>
      </c>
      <c r="BS33" s="77" t="s">
        <v>21</v>
      </c>
      <c r="BT33" s="8">
        <f t="shared" si="11"/>
        <v>11.97160432425968</v>
      </c>
      <c r="BU33" s="8">
        <f t="shared" si="12"/>
        <v>0.46627588623866484</v>
      </c>
      <c r="BV33" s="8">
        <f t="shared" si="13"/>
        <v>1.6048856357486558</v>
      </c>
      <c r="BW33" s="8">
        <f t="shared" si="14"/>
        <v>9.900442802272359</v>
      </c>
      <c r="BX33" s="8">
        <f t="shared" si="15"/>
        <v>1.4129625246073485</v>
      </c>
      <c r="BY33" s="8">
        <f t="shared" si="16"/>
        <v>1.4129625246073485</v>
      </c>
      <c r="BZ33" s="8">
        <f t="shared" si="17"/>
        <v>98.92381411017188</v>
      </c>
      <c r="CA33" s="8">
        <f t="shared" si="18"/>
        <v>1.7596493846632428</v>
      </c>
      <c r="CB33" s="8">
        <f t="shared" si="19"/>
        <v>0.6834634948351199</v>
      </c>
      <c r="CC33" s="9">
        <f t="shared" si="20"/>
        <v>100</v>
      </c>
      <c r="CD33" s="8">
        <f t="shared" si="26"/>
        <v>2.0329734394212196</v>
      </c>
      <c r="CE33" s="8">
        <f t="shared" si="21"/>
        <v>30.619253072067572</v>
      </c>
      <c r="CF33" s="9">
        <f t="shared" si="22"/>
        <v>67.34777348851121</v>
      </c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</row>
    <row r="34" spans="1:135" s="1" customFormat="1" ht="12">
      <c r="A34" s="77" t="s">
        <v>22</v>
      </c>
      <c r="B34" s="1">
        <v>25023960.454678893</v>
      </c>
      <c r="C34" s="1">
        <v>1616079.725974182</v>
      </c>
      <c r="D34" s="1">
        <v>86021.71001289035</v>
      </c>
      <c r="E34" s="1">
        <v>252978.32424989587</v>
      </c>
      <c r="F34" s="1">
        <v>5363806.235766761</v>
      </c>
      <c r="G34" s="1">
        <v>2240929.6569844256</v>
      </c>
      <c r="H34" s="1">
        <v>474104.83173120697</v>
      </c>
      <c r="I34" s="1">
        <v>1320702.9699595284</v>
      </c>
      <c r="J34" s="1">
        <v>817863</v>
      </c>
      <c r="K34" s="1">
        <v>3676254</v>
      </c>
      <c r="L34" s="1">
        <v>2878167</v>
      </c>
      <c r="M34" s="1">
        <v>662721</v>
      </c>
      <c r="N34" s="7">
        <v>5634332</v>
      </c>
      <c r="O34" s="77" t="s">
        <v>22</v>
      </c>
      <c r="P34" s="1">
        <v>2454097.115603921</v>
      </c>
      <c r="Q34" s="1">
        <v>0</v>
      </c>
      <c r="R34" s="1">
        <v>1339897.4766596039</v>
      </c>
      <c r="S34" s="1">
        <v>1114199.6389443174</v>
      </c>
      <c r="T34" s="1">
        <v>749560</v>
      </c>
      <c r="U34" s="1">
        <v>749560</v>
      </c>
      <c r="V34" s="1">
        <v>28227617.570282813</v>
      </c>
      <c r="W34" s="1">
        <v>502111</v>
      </c>
      <c r="X34" s="1">
        <v>195024</v>
      </c>
      <c r="Y34" s="7">
        <v>28534704.570282813</v>
      </c>
      <c r="Z34" s="1">
        <v>1955079.7602369683</v>
      </c>
      <c r="AA34" s="1">
        <v>7604735.892751187</v>
      </c>
      <c r="AB34" s="7">
        <v>18667801.91729466</v>
      </c>
      <c r="AC34" s="77" t="s">
        <v>22</v>
      </c>
      <c r="AD34" s="8">
        <v>1.1535010274540318</v>
      </c>
      <c r="AE34" s="8">
        <v>-0.5560670076421724</v>
      </c>
      <c r="AF34" s="8">
        <v>9.563387043227198</v>
      </c>
      <c r="AG34" s="8">
        <v>44.7670043626225</v>
      </c>
      <c r="AH34" s="8">
        <v>11.974087604856749</v>
      </c>
      <c r="AI34" s="8">
        <v>-21.16736265258268</v>
      </c>
      <c r="AJ34" s="8">
        <v>23.26343945778232</v>
      </c>
      <c r="AK34" s="8">
        <v>-2.065172495163422</v>
      </c>
      <c r="AL34" s="8">
        <v>-6.3513146790850215</v>
      </c>
      <c r="AM34" s="8">
        <v>1.0937777998992981</v>
      </c>
      <c r="AN34" s="8">
        <v>10.6083722374491</v>
      </c>
      <c r="AO34" s="8">
        <v>0.2822097400946651</v>
      </c>
      <c r="AP34" s="9">
        <v>-1.521606029584774</v>
      </c>
      <c r="AQ34" s="77" t="s">
        <v>22</v>
      </c>
      <c r="AR34" s="8">
        <v>1.778879778635279</v>
      </c>
      <c r="AS34" s="8" t="s">
        <v>157</v>
      </c>
      <c r="AT34" s="8">
        <v>2.8713251898801593</v>
      </c>
      <c r="AU34" s="8">
        <v>0.4954842746789697</v>
      </c>
      <c r="AV34" s="8">
        <v>-6.154142784526126</v>
      </c>
      <c r="AW34" s="8">
        <v>-6.154142784526126</v>
      </c>
      <c r="AX34" s="8">
        <v>0.9986162113262818</v>
      </c>
      <c r="AY34" s="8">
        <v>35.10864154344989</v>
      </c>
      <c r="AZ34" s="8">
        <v>44.46436243499904</v>
      </c>
      <c r="BA34" s="9">
        <v>1.2401862925708973</v>
      </c>
      <c r="BB34" s="8">
        <v>4.083389492147569</v>
      </c>
      <c r="BC34" s="8">
        <v>-0.3684997895630926</v>
      </c>
      <c r="BD34" s="9">
        <v>1.2503148660086478</v>
      </c>
      <c r="BE34" s="77" t="s">
        <v>22</v>
      </c>
      <c r="BF34" s="8">
        <f t="shared" si="23"/>
        <v>87.69658151898251</v>
      </c>
      <c r="BG34" s="8">
        <f t="shared" si="24"/>
        <v>5.663558639598576</v>
      </c>
      <c r="BH34" s="8">
        <f t="shared" si="25"/>
        <v>0.3014634681113076</v>
      </c>
      <c r="BI34" s="8">
        <f t="shared" si="25"/>
        <v>0.8865636706586325</v>
      </c>
      <c r="BJ34" s="8">
        <f t="shared" si="2"/>
        <v>18.797482982714474</v>
      </c>
      <c r="BK34" s="8">
        <f t="shared" si="3"/>
        <v>7.8533480221071565</v>
      </c>
      <c r="BL34" s="8">
        <f t="shared" si="4"/>
        <v>1.6615025067578892</v>
      </c>
      <c r="BM34" s="8">
        <f t="shared" si="5"/>
        <v>4.628409474878397</v>
      </c>
      <c r="BN34" s="8">
        <f t="shared" si="6"/>
        <v>2.866204547467982</v>
      </c>
      <c r="BO34" s="8">
        <f t="shared" si="7"/>
        <v>12.883448612356052</v>
      </c>
      <c r="BP34" s="8">
        <f t="shared" si="8"/>
        <v>10.086549145483142</v>
      </c>
      <c r="BQ34" s="8">
        <f t="shared" si="9"/>
        <v>2.322508713442873</v>
      </c>
      <c r="BR34" s="9">
        <f t="shared" si="10"/>
        <v>19.745541735406015</v>
      </c>
      <c r="BS34" s="77" t="s">
        <v>22</v>
      </c>
      <c r="BT34" s="8">
        <f t="shared" si="11"/>
        <v>8.600394335814208</v>
      </c>
      <c r="BU34" s="8">
        <f t="shared" si="12"/>
        <v>0</v>
      </c>
      <c r="BV34" s="8">
        <f t="shared" si="13"/>
        <v>4.695676709598833</v>
      </c>
      <c r="BW34" s="8">
        <f t="shared" si="14"/>
        <v>3.9047176262153753</v>
      </c>
      <c r="BX34" s="8">
        <f t="shared" si="15"/>
        <v>2.626836377975407</v>
      </c>
      <c r="BY34" s="8">
        <f t="shared" si="16"/>
        <v>2.626836377975407</v>
      </c>
      <c r="BZ34" s="8">
        <f t="shared" si="17"/>
        <v>98.92381223277211</v>
      </c>
      <c r="CA34" s="8">
        <f t="shared" si="18"/>
        <v>1.7596502489215133</v>
      </c>
      <c r="CB34" s="8">
        <f t="shared" si="19"/>
        <v>0.683462481693628</v>
      </c>
      <c r="CC34" s="9">
        <f t="shared" si="20"/>
        <v>100</v>
      </c>
      <c r="CD34" s="8">
        <f t="shared" si="26"/>
        <v>6.926123876267962</v>
      </c>
      <c r="CE34" s="8">
        <f t="shared" si="21"/>
        <v>26.94076421368704</v>
      </c>
      <c r="CF34" s="9">
        <f t="shared" si="22"/>
        <v>66.133111910045</v>
      </c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</row>
    <row r="35" spans="1:135" s="1" customFormat="1" ht="12">
      <c r="A35" s="78" t="s">
        <v>122</v>
      </c>
      <c r="B35" s="10">
        <v>28852662.149502434</v>
      </c>
      <c r="C35" s="10">
        <v>4329616.919428278</v>
      </c>
      <c r="D35" s="10">
        <v>974171.1210258347</v>
      </c>
      <c r="E35" s="10">
        <v>1656.490106665945</v>
      </c>
      <c r="F35" s="10">
        <v>2826118.1362234834</v>
      </c>
      <c r="G35" s="10">
        <v>4786932.849376317</v>
      </c>
      <c r="H35" s="10">
        <v>681665.0842936676</v>
      </c>
      <c r="I35" s="10">
        <v>2089003.549048189</v>
      </c>
      <c r="J35" s="10">
        <v>671688</v>
      </c>
      <c r="K35" s="10">
        <v>3500821</v>
      </c>
      <c r="L35" s="10">
        <v>945912</v>
      </c>
      <c r="M35" s="10">
        <v>996851</v>
      </c>
      <c r="N35" s="11">
        <v>7048226</v>
      </c>
      <c r="O35" s="78" t="s">
        <v>161</v>
      </c>
      <c r="P35" s="10">
        <v>7188456.538970519</v>
      </c>
      <c r="Q35" s="10">
        <v>97069.84549112454</v>
      </c>
      <c r="R35" s="10">
        <v>2016110.6728590813</v>
      </c>
      <c r="S35" s="10">
        <v>5075276.0206203135</v>
      </c>
      <c r="T35" s="10">
        <v>1218215</v>
      </c>
      <c r="U35" s="10">
        <v>1218215</v>
      </c>
      <c r="V35" s="10">
        <v>37259333.68847296</v>
      </c>
      <c r="W35" s="10">
        <v>662766</v>
      </c>
      <c r="X35" s="10">
        <v>257424</v>
      </c>
      <c r="Y35" s="11">
        <v>37664675.68847296</v>
      </c>
      <c r="Z35" s="10">
        <v>5305444.5305607775</v>
      </c>
      <c r="AA35" s="10">
        <v>7613050.985599801</v>
      </c>
      <c r="AB35" s="11">
        <v>24340838.17231238</v>
      </c>
      <c r="AC35" s="78" t="s">
        <v>161</v>
      </c>
      <c r="AD35" s="12">
        <v>2.278770982102234</v>
      </c>
      <c r="AE35" s="12">
        <v>0.9664753052560828</v>
      </c>
      <c r="AF35" s="12">
        <v>9.115203915604942</v>
      </c>
      <c r="AG35" s="12">
        <v>-44.45728384283123</v>
      </c>
      <c r="AH35" s="12">
        <v>52.4718071963417</v>
      </c>
      <c r="AI35" s="12">
        <v>-4.168946008729776</v>
      </c>
      <c r="AJ35" s="12">
        <v>18.94473727154512</v>
      </c>
      <c r="AK35" s="12">
        <v>-9.529869621324384</v>
      </c>
      <c r="AL35" s="12">
        <v>2.5404283967409973</v>
      </c>
      <c r="AM35" s="12">
        <v>0.0492698544795986</v>
      </c>
      <c r="AN35" s="12">
        <v>0.8883480182554504</v>
      </c>
      <c r="AO35" s="12">
        <v>-7.572149931665489</v>
      </c>
      <c r="AP35" s="13">
        <v>-1.0743642042159385</v>
      </c>
      <c r="AQ35" s="78" t="s">
        <v>161</v>
      </c>
      <c r="AR35" s="12">
        <v>1.3246801437679094</v>
      </c>
      <c r="AS35" s="12">
        <v>-48.43485700087706</v>
      </c>
      <c r="AT35" s="12">
        <v>0.8279459110041435</v>
      </c>
      <c r="AU35" s="12">
        <v>3.43615733931064</v>
      </c>
      <c r="AV35" s="12">
        <v>-6.434524943317624</v>
      </c>
      <c r="AW35" s="12">
        <v>-6.434524943317624</v>
      </c>
      <c r="AX35" s="12">
        <v>1.7839539607715085</v>
      </c>
      <c r="AY35" s="12">
        <v>36.15896162166493</v>
      </c>
      <c r="AZ35" s="12">
        <v>45.58781112675817</v>
      </c>
      <c r="BA35" s="13">
        <v>2.027399085569095</v>
      </c>
      <c r="BB35" s="12">
        <v>2.343735660575643</v>
      </c>
      <c r="BC35" s="12">
        <v>11.160298445675119</v>
      </c>
      <c r="BD35" s="13">
        <v>-0.9473385124485093</v>
      </c>
      <c r="BE35" s="78" t="s">
        <v>161</v>
      </c>
      <c r="BF35" s="12">
        <f t="shared" si="23"/>
        <v>76.60403713055895</v>
      </c>
      <c r="BG35" s="12">
        <f t="shared" si="24"/>
        <v>11.495165802670991</v>
      </c>
      <c r="BH35" s="12">
        <f t="shared" si="25"/>
        <v>2.5864317247366446</v>
      </c>
      <c r="BI35" s="12">
        <f t="shared" si="25"/>
        <v>0.004397993813532035</v>
      </c>
      <c r="BJ35" s="12">
        <f t="shared" si="2"/>
        <v>7.503365114831985</v>
      </c>
      <c r="BK35" s="12">
        <f t="shared" si="3"/>
        <v>12.709343069801948</v>
      </c>
      <c r="BL35" s="12">
        <f t="shared" si="4"/>
        <v>1.809825975754484</v>
      </c>
      <c r="BM35" s="12">
        <f t="shared" si="5"/>
        <v>5.54632028781152</v>
      </c>
      <c r="BN35" s="12">
        <f t="shared" si="6"/>
        <v>1.7833367411831083</v>
      </c>
      <c r="BO35" s="12">
        <f t="shared" si="7"/>
        <v>9.294706342238346</v>
      </c>
      <c r="BP35" s="12">
        <f t="shared" si="8"/>
        <v>2.511403543797114</v>
      </c>
      <c r="BQ35" s="12">
        <f t="shared" si="9"/>
        <v>2.646646975657035</v>
      </c>
      <c r="BR35" s="13">
        <f t="shared" si="10"/>
        <v>18.713093558262248</v>
      </c>
      <c r="BS35" s="78" t="s">
        <v>161</v>
      </c>
      <c r="BT35" s="12">
        <f t="shared" si="11"/>
        <v>19.08540670421995</v>
      </c>
      <c r="BU35" s="12">
        <f t="shared" si="12"/>
        <v>0.25772117698289954</v>
      </c>
      <c r="BV35" s="12">
        <f t="shared" si="13"/>
        <v>5.352789147939218</v>
      </c>
      <c r="BW35" s="12">
        <f t="shared" si="14"/>
        <v>13.474896379297832</v>
      </c>
      <c r="BX35" s="12">
        <f t="shared" si="15"/>
        <v>3.234370076821947</v>
      </c>
      <c r="BY35" s="12">
        <f t="shared" si="16"/>
        <v>3.234370076821947</v>
      </c>
      <c r="BZ35" s="12">
        <f t="shared" si="17"/>
        <v>98.92381391160086</v>
      </c>
      <c r="CA35" s="12">
        <f t="shared" si="18"/>
        <v>1.7596487634243336</v>
      </c>
      <c r="CB35" s="12">
        <f t="shared" si="19"/>
        <v>0.6834626750251909</v>
      </c>
      <c r="CC35" s="13">
        <f t="shared" si="20"/>
        <v>100</v>
      </c>
      <c r="CD35" s="12">
        <f t="shared" si="26"/>
        <v>14.239236200303122</v>
      </c>
      <c r="CE35" s="12">
        <f t="shared" si="21"/>
        <v>20.432600994029787</v>
      </c>
      <c r="CF35" s="13">
        <f t="shared" si="22"/>
        <v>65.32816280566709</v>
      </c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</row>
    <row r="36" spans="1:135" s="1" customFormat="1" ht="12">
      <c r="A36" s="79" t="s">
        <v>124</v>
      </c>
      <c r="B36" s="62">
        <v>19269810.27210393</v>
      </c>
      <c r="C36" s="62">
        <v>3438750.324319737</v>
      </c>
      <c r="D36" s="62">
        <v>8222.833397996399</v>
      </c>
      <c r="E36" s="62">
        <v>2551.6183367404387</v>
      </c>
      <c r="F36" s="62">
        <v>387501.4206781995</v>
      </c>
      <c r="G36" s="62">
        <v>2303310.6866321773</v>
      </c>
      <c r="H36" s="62">
        <v>362282.9534452047</v>
      </c>
      <c r="I36" s="62">
        <v>1786776.435293876</v>
      </c>
      <c r="J36" s="62">
        <v>442346</v>
      </c>
      <c r="K36" s="62">
        <v>3801154</v>
      </c>
      <c r="L36" s="62">
        <v>1553051</v>
      </c>
      <c r="M36" s="62">
        <v>841174</v>
      </c>
      <c r="N36" s="63">
        <v>4342689</v>
      </c>
      <c r="O36" s="79" t="s">
        <v>162</v>
      </c>
      <c r="P36" s="62">
        <v>3114234.500836275</v>
      </c>
      <c r="Q36" s="62">
        <v>342753.0474122461</v>
      </c>
      <c r="R36" s="62">
        <v>913640.0531892467</v>
      </c>
      <c r="S36" s="62">
        <v>1857841.4002347821</v>
      </c>
      <c r="T36" s="62">
        <v>1276170</v>
      </c>
      <c r="U36" s="62">
        <v>1276170</v>
      </c>
      <c r="V36" s="62">
        <v>23660214.772940207</v>
      </c>
      <c r="W36" s="62">
        <v>420866</v>
      </c>
      <c r="X36" s="62">
        <v>163468</v>
      </c>
      <c r="Y36" s="63">
        <v>23917612.772940207</v>
      </c>
      <c r="Z36" s="62">
        <v>3449524.776054474</v>
      </c>
      <c r="AA36" s="62">
        <v>2690812.107310377</v>
      </c>
      <c r="AB36" s="63">
        <v>17519877.889575355</v>
      </c>
      <c r="AC36" s="79" t="s">
        <v>162</v>
      </c>
      <c r="AD36" s="64">
        <v>0.7356798401736919</v>
      </c>
      <c r="AE36" s="64">
        <v>-2.957487253811272</v>
      </c>
      <c r="AF36" s="64">
        <v>2.1122784029466963</v>
      </c>
      <c r="AG36" s="64">
        <v>2.2915803503129135</v>
      </c>
      <c r="AH36" s="64">
        <v>67.65316343277509</v>
      </c>
      <c r="AI36" s="64">
        <v>-9.484993170403394</v>
      </c>
      <c r="AJ36" s="64">
        <v>12.057156451297773</v>
      </c>
      <c r="AK36" s="64">
        <v>-4.383499467951782</v>
      </c>
      <c r="AL36" s="64">
        <v>6.92098145332634</v>
      </c>
      <c r="AM36" s="64">
        <v>0.2513699278646638</v>
      </c>
      <c r="AN36" s="64">
        <v>15.124983969761596</v>
      </c>
      <c r="AO36" s="64">
        <v>-1.2714684269025958</v>
      </c>
      <c r="AP36" s="65">
        <v>3.3769278928211808</v>
      </c>
      <c r="AQ36" s="79" t="s">
        <v>162</v>
      </c>
      <c r="AR36" s="64">
        <v>8.512346878061603</v>
      </c>
      <c r="AS36" s="64">
        <v>-8.993804596617471</v>
      </c>
      <c r="AT36" s="64">
        <v>15.460102033982755</v>
      </c>
      <c r="AU36" s="64">
        <v>9.155992435749944</v>
      </c>
      <c r="AV36" s="64">
        <v>-4.18050708489257</v>
      </c>
      <c r="AW36" s="64">
        <v>-4.18050708489257</v>
      </c>
      <c r="AX36" s="64">
        <v>1.4116479187423774</v>
      </c>
      <c r="AY36" s="64">
        <v>35.66082376528685</v>
      </c>
      <c r="AZ36" s="64">
        <v>45.05475003105756</v>
      </c>
      <c r="BA36" s="65">
        <v>1.654203376520226</v>
      </c>
      <c r="BB36" s="64">
        <v>-2.942316297796825</v>
      </c>
      <c r="BC36" s="64">
        <v>-3.0619362538901567</v>
      </c>
      <c r="BD36" s="65">
        <v>3.0522734988742592</v>
      </c>
      <c r="BE36" s="79" t="s">
        <v>162</v>
      </c>
      <c r="BF36" s="64">
        <f t="shared" si="23"/>
        <v>80.56744816065137</v>
      </c>
      <c r="BG36" s="64">
        <f t="shared" si="24"/>
        <v>14.377481385643359</v>
      </c>
      <c r="BH36" s="64">
        <f t="shared" si="25"/>
        <v>0.03437982492675652</v>
      </c>
      <c r="BI36" s="64">
        <f t="shared" si="25"/>
        <v>0.010668365446685701</v>
      </c>
      <c r="BJ36" s="64">
        <f t="shared" si="2"/>
        <v>1.620150908691895</v>
      </c>
      <c r="BK36" s="64">
        <f t="shared" si="3"/>
        <v>9.63018637561557</v>
      </c>
      <c r="BL36" s="64">
        <f t="shared" si="4"/>
        <v>1.5147120111212882</v>
      </c>
      <c r="BM36" s="64">
        <f t="shared" si="5"/>
        <v>7.470546714910404</v>
      </c>
      <c r="BN36" s="64">
        <f t="shared" si="6"/>
        <v>1.8494571519297245</v>
      </c>
      <c r="BO36" s="64">
        <f t="shared" si="7"/>
        <v>15.89269813875627</v>
      </c>
      <c r="BP36" s="64">
        <f t="shared" si="8"/>
        <v>6.49333616504187</v>
      </c>
      <c r="BQ36" s="64">
        <f t="shared" si="9"/>
        <v>3.516964707078473</v>
      </c>
      <c r="BR36" s="65">
        <f t="shared" si="10"/>
        <v>18.15686641148907</v>
      </c>
      <c r="BS36" s="79" t="s">
        <v>162</v>
      </c>
      <c r="BT36" s="64">
        <f t="shared" si="11"/>
        <v>13.020674472828839</v>
      </c>
      <c r="BU36" s="64">
        <f t="shared" si="12"/>
        <v>1.433057097571328</v>
      </c>
      <c r="BV36" s="64">
        <f t="shared" si="13"/>
        <v>3.8199466721984745</v>
      </c>
      <c r="BW36" s="64">
        <f t="shared" si="14"/>
        <v>7.767670703059035</v>
      </c>
      <c r="BX36" s="64">
        <f t="shared" si="15"/>
        <v>5.335691367341757</v>
      </c>
      <c r="BY36" s="64">
        <f t="shared" si="16"/>
        <v>5.335691367341757</v>
      </c>
      <c r="BZ36" s="64">
        <f t="shared" si="17"/>
        <v>98.92381400082196</v>
      </c>
      <c r="CA36" s="64">
        <f t="shared" si="18"/>
        <v>1.759648857916779</v>
      </c>
      <c r="CB36" s="64">
        <f t="shared" si="19"/>
        <v>0.6834628587387436</v>
      </c>
      <c r="CC36" s="65">
        <f t="shared" si="20"/>
        <v>100</v>
      </c>
      <c r="CD36" s="64">
        <f t="shared" si="26"/>
        <v>14.579431375236872</v>
      </c>
      <c r="CE36" s="64">
        <f t="shared" si="21"/>
        <v>11.37272900154657</v>
      </c>
      <c r="CF36" s="65">
        <f t="shared" si="22"/>
        <v>74.04783962321655</v>
      </c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</row>
    <row r="37" spans="1:135" s="1" customFormat="1" ht="12">
      <c r="A37" s="77" t="s">
        <v>125</v>
      </c>
      <c r="B37" s="26">
        <v>36591096.05048016</v>
      </c>
      <c r="C37" s="1">
        <v>1928693.1176784341</v>
      </c>
      <c r="D37" s="1">
        <v>432336.34202868957</v>
      </c>
      <c r="E37" s="1">
        <v>108821.44296359557</v>
      </c>
      <c r="F37" s="1">
        <v>5624059.353811234</v>
      </c>
      <c r="G37" s="1">
        <v>7742710.256380559</v>
      </c>
      <c r="H37" s="1">
        <v>781120.4900383265</v>
      </c>
      <c r="I37" s="1">
        <v>2994585.0475793183</v>
      </c>
      <c r="J37" s="1">
        <v>754186</v>
      </c>
      <c r="K37" s="1">
        <v>5161679</v>
      </c>
      <c r="L37" s="1">
        <v>3005557</v>
      </c>
      <c r="M37" s="1">
        <v>1032164</v>
      </c>
      <c r="N37" s="7">
        <v>7025184</v>
      </c>
      <c r="O37" s="77" t="s">
        <v>163</v>
      </c>
      <c r="P37" s="1">
        <v>7314560.650274251</v>
      </c>
      <c r="Q37" s="1">
        <v>148498.35305880522</v>
      </c>
      <c r="R37" s="1">
        <v>2471462.178213183</v>
      </c>
      <c r="S37" s="1">
        <v>4694600.119002262</v>
      </c>
      <c r="T37" s="1">
        <v>1640738</v>
      </c>
      <c r="U37" s="1">
        <v>1640738</v>
      </c>
      <c r="V37" s="1">
        <v>45546394.700754404</v>
      </c>
      <c r="W37" s="1">
        <v>810176</v>
      </c>
      <c r="X37" s="1">
        <v>314679</v>
      </c>
      <c r="Y37" s="7">
        <v>46041891.700754404</v>
      </c>
      <c r="Z37" s="1">
        <v>2469850.902670719</v>
      </c>
      <c r="AA37" s="1">
        <v>13366769.610191792</v>
      </c>
      <c r="AB37" s="7">
        <v>29709774.187891893</v>
      </c>
      <c r="AC37" s="77" t="s">
        <v>163</v>
      </c>
      <c r="AD37" s="8">
        <v>-3.103979114018411</v>
      </c>
      <c r="AE37" s="8">
        <v>1.8004987438248046</v>
      </c>
      <c r="AF37" s="8">
        <v>9.391974317631512</v>
      </c>
      <c r="AG37" s="8">
        <v>-23.09357593348832</v>
      </c>
      <c r="AH37" s="8">
        <v>-13.243790840425257</v>
      </c>
      <c r="AI37" s="8">
        <v>-7.534800420113559</v>
      </c>
      <c r="AJ37" s="8">
        <v>15.905297316610909</v>
      </c>
      <c r="AK37" s="8">
        <v>-2.9240283252634867</v>
      </c>
      <c r="AL37" s="8">
        <v>9.760768892679279</v>
      </c>
      <c r="AM37" s="8">
        <v>0.5667704934098562</v>
      </c>
      <c r="AN37" s="8">
        <v>14.182830388810713</v>
      </c>
      <c r="AO37" s="8">
        <v>-6.796035848928822</v>
      </c>
      <c r="AP37" s="9">
        <v>-1.850471817921956</v>
      </c>
      <c r="AQ37" s="77" t="s">
        <v>163</v>
      </c>
      <c r="AR37" s="8">
        <v>1.1296918908960314</v>
      </c>
      <c r="AS37" s="8">
        <v>-2.5916227193638406</v>
      </c>
      <c r="AT37" s="8">
        <v>-2.05448390704179</v>
      </c>
      <c r="AU37" s="8">
        <v>3.0172855844838202</v>
      </c>
      <c r="AV37" s="8">
        <v>-5.108532457948444</v>
      </c>
      <c r="AW37" s="8">
        <v>-5.108532457948444</v>
      </c>
      <c r="AX37" s="8">
        <v>-2.522804127722082</v>
      </c>
      <c r="AY37" s="8">
        <v>30.397820093318806</v>
      </c>
      <c r="AZ37" s="8">
        <v>39.427277641408274</v>
      </c>
      <c r="BA37" s="9">
        <v>-2.2896573002766956</v>
      </c>
      <c r="BB37" s="8">
        <v>1.5857205553917495</v>
      </c>
      <c r="BC37" s="8">
        <v>-10.02594801519912</v>
      </c>
      <c r="BD37" s="9">
        <v>0.9244680549701636</v>
      </c>
      <c r="BE37" s="77" t="s">
        <v>163</v>
      </c>
      <c r="BF37" s="8">
        <f t="shared" si="23"/>
        <v>79.47348533874555</v>
      </c>
      <c r="BG37" s="8">
        <f t="shared" si="24"/>
        <v>4.188996251965104</v>
      </c>
      <c r="BH37" s="8">
        <f t="shared" si="25"/>
        <v>0.9390064701047147</v>
      </c>
      <c r="BI37" s="8">
        <f t="shared" si="25"/>
        <v>0.2363531100565369</v>
      </c>
      <c r="BJ37" s="8">
        <f t="shared" si="2"/>
        <v>12.21509183498445</v>
      </c>
      <c r="BK37" s="8">
        <f t="shared" si="3"/>
        <v>16.816664064768855</v>
      </c>
      <c r="BL37" s="8">
        <f t="shared" si="4"/>
        <v>1.6965429985265519</v>
      </c>
      <c r="BM37" s="8">
        <f t="shared" si="5"/>
        <v>6.504044332153823</v>
      </c>
      <c r="BN37" s="8">
        <f t="shared" si="6"/>
        <v>1.6380430345950416</v>
      </c>
      <c r="BO37" s="8">
        <f t="shared" si="7"/>
        <v>11.210831721571997</v>
      </c>
      <c r="BP37" s="8">
        <f t="shared" si="8"/>
        <v>6.52787470057568</v>
      </c>
      <c r="BQ37" s="8">
        <f t="shared" si="9"/>
        <v>2.2417932058666645</v>
      </c>
      <c r="BR37" s="9">
        <f t="shared" si="10"/>
        <v>15.258243613576136</v>
      </c>
      <c r="BS37" s="77" t="s">
        <v>163</v>
      </c>
      <c r="BT37" s="8">
        <f t="shared" si="11"/>
        <v>15.886750913308804</v>
      </c>
      <c r="BU37" s="8">
        <f t="shared" si="12"/>
        <v>0.32252878318718614</v>
      </c>
      <c r="BV37" s="8">
        <f t="shared" si="13"/>
        <v>5.367855418009872</v>
      </c>
      <c r="BW37" s="8">
        <f t="shared" si="14"/>
        <v>10.196366712111745</v>
      </c>
      <c r="BX37" s="8">
        <f t="shared" si="15"/>
        <v>3.563576428752853</v>
      </c>
      <c r="BY37" s="8">
        <f t="shared" si="16"/>
        <v>3.563576428752853</v>
      </c>
      <c r="BZ37" s="8">
        <f t="shared" si="17"/>
        <v>98.9238126808072</v>
      </c>
      <c r="CA37" s="8">
        <f t="shared" si="18"/>
        <v>1.7596496800471932</v>
      </c>
      <c r="CB37" s="8">
        <f t="shared" si="19"/>
        <v>0.6834623608543955</v>
      </c>
      <c r="CC37" s="9">
        <f t="shared" si="20"/>
        <v>100</v>
      </c>
      <c r="CD37" s="8">
        <f t="shared" si="26"/>
        <v>5.422714396820985</v>
      </c>
      <c r="CE37" s="8">
        <f t="shared" si="21"/>
        <v>29.347590952068032</v>
      </c>
      <c r="CF37" s="9">
        <f t="shared" si="22"/>
        <v>65.22969465111098</v>
      </c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</row>
    <row r="38" spans="1:135" s="1" customFormat="1" ht="12">
      <c r="A38" s="78" t="s">
        <v>23</v>
      </c>
      <c r="B38" s="27">
        <v>8691496.19082699</v>
      </c>
      <c r="C38" s="10">
        <v>478150.2537926826</v>
      </c>
      <c r="D38" s="10">
        <v>57900.4839780707</v>
      </c>
      <c r="E38" s="10">
        <v>127520.57111364613</v>
      </c>
      <c r="F38" s="10">
        <v>707505.276266047</v>
      </c>
      <c r="G38" s="10">
        <v>3068542.40461152</v>
      </c>
      <c r="H38" s="10">
        <v>87099.0613544552</v>
      </c>
      <c r="I38" s="10">
        <v>623888.1397105667</v>
      </c>
      <c r="J38" s="10">
        <v>124266</v>
      </c>
      <c r="K38" s="10">
        <v>1662441</v>
      </c>
      <c r="L38" s="10">
        <v>273032</v>
      </c>
      <c r="M38" s="10">
        <v>269664</v>
      </c>
      <c r="N38" s="11">
        <v>1211487</v>
      </c>
      <c r="O38" s="78" t="s">
        <v>23</v>
      </c>
      <c r="P38" s="10">
        <v>1456159.8022737978</v>
      </c>
      <c r="Q38" s="10">
        <v>8360.245070990151</v>
      </c>
      <c r="R38" s="10">
        <v>465615.23093231197</v>
      </c>
      <c r="S38" s="10">
        <v>982184.3262704957</v>
      </c>
      <c r="T38" s="10">
        <v>296671</v>
      </c>
      <c r="U38" s="10">
        <v>296671</v>
      </c>
      <c r="V38" s="10">
        <v>10444326.993100788</v>
      </c>
      <c r="W38" s="10">
        <v>185783</v>
      </c>
      <c r="X38" s="10">
        <v>72160</v>
      </c>
      <c r="Y38" s="11">
        <v>10557949.993100788</v>
      </c>
      <c r="Z38" s="10">
        <v>663571.3088843995</v>
      </c>
      <c r="AA38" s="10">
        <v>3776047.6808775673</v>
      </c>
      <c r="AB38" s="11">
        <v>6004708.003338822</v>
      </c>
      <c r="AC38" s="78" t="s">
        <v>23</v>
      </c>
      <c r="AD38" s="12">
        <v>13.08309319681251</v>
      </c>
      <c r="AE38" s="12">
        <v>-7.674822496137081</v>
      </c>
      <c r="AF38" s="12">
        <v>9.00568485658404</v>
      </c>
      <c r="AG38" s="12">
        <v>-23.85185800936098</v>
      </c>
      <c r="AH38" s="12">
        <v>50.02593920579841</v>
      </c>
      <c r="AI38" s="12">
        <v>31.91354316571206</v>
      </c>
      <c r="AJ38" s="12">
        <v>19.381986751430784</v>
      </c>
      <c r="AK38" s="12">
        <v>0.578259745220063</v>
      </c>
      <c r="AL38" s="12">
        <v>22.43558795999803</v>
      </c>
      <c r="AM38" s="12">
        <v>0.8147943760024985</v>
      </c>
      <c r="AN38" s="12">
        <v>16.213501319485825</v>
      </c>
      <c r="AO38" s="12">
        <v>0.2800182960161541</v>
      </c>
      <c r="AP38" s="13">
        <v>0.7823087091323977</v>
      </c>
      <c r="AQ38" s="78" t="s">
        <v>23</v>
      </c>
      <c r="AR38" s="12">
        <v>1.7467972462806565</v>
      </c>
      <c r="AS38" s="12">
        <v>-2.710266884404321</v>
      </c>
      <c r="AT38" s="12">
        <v>-3.3295313516468465</v>
      </c>
      <c r="AU38" s="12">
        <v>4.386061564924324</v>
      </c>
      <c r="AV38" s="12">
        <v>-0.638028508654413</v>
      </c>
      <c r="AW38" s="12">
        <v>-0.638028508654413</v>
      </c>
      <c r="AX38" s="12">
        <v>10.92489884316545</v>
      </c>
      <c r="AY38" s="12">
        <v>48.38779242977292</v>
      </c>
      <c r="AZ38" s="12">
        <v>58.66314863676341</v>
      </c>
      <c r="BA38" s="13">
        <v>11.19021230379191</v>
      </c>
      <c r="BB38" s="12">
        <v>-10.143478939927844</v>
      </c>
      <c r="BC38" s="12">
        <v>34.96655097146277</v>
      </c>
      <c r="BD38" s="13">
        <v>2.130788056830344</v>
      </c>
      <c r="BE38" s="78" t="s">
        <v>23</v>
      </c>
      <c r="BF38" s="12">
        <f t="shared" si="23"/>
        <v>82.32181622859122</v>
      </c>
      <c r="BG38" s="12">
        <f t="shared" si="24"/>
        <v>4.528817186150107</v>
      </c>
      <c r="BH38" s="12">
        <f t="shared" si="25"/>
        <v>0.5484064995184332</v>
      </c>
      <c r="BI38" s="12">
        <f t="shared" si="25"/>
        <v>1.2078156384238976</v>
      </c>
      <c r="BJ38" s="12">
        <f t="shared" si="2"/>
        <v>6.701161463431579</v>
      </c>
      <c r="BK38" s="12">
        <f t="shared" si="3"/>
        <v>29.0638088513082</v>
      </c>
      <c r="BL38" s="12">
        <f t="shared" si="4"/>
        <v>0.8249618667579508</v>
      </c>
      <c r="BM38" s="12">
        <f t="shared" si="5"/>
        <v>5.909178771619997</v>
      </c>
      <c r="BN38" s="12">
        <f t="shared" si="6"/>
        <v>1.1769898520186497</v>
      </c>
      <c r="BO38" s="12">
        <f t="shared" si="7"/>
        <v>15.745869236796356</v>
      </c>
      <c r="BP38" s="12">
        <f t="shared" si="8"/>
        <v>2.586032328041105</v>
      </c>
      <c r="BQ38" s="12">
        <f t="shared" si="9"/>
        <v>2.554132195892337</v>
      </c>
      <c r="BR38" s="13">
        <f t="shared" si="10"/>
        <v>11.474642338632593</v>
      </c>
      <c r="BS38" s="78" t="s">
        <v>23</v>
      </c>
      <c r="BT38" s="12">
        <f t="shared" si="11"/>
        <v>13.792069513734598</v>
      </c>
      <c r="BU38" s="12">
        <f t="shared" si="12"/>
        <v>0.07918435943012846</v>
      </c>
      <c r="BV38" s="12">
        <f t="shared" si="13"/>
        <v>4.410091269958405</v>
      </c>
      <c r="BW38" s="12">
        <f t="shared" si="14"/>
        <v>9.302793884346062</v>
      </c>
      <c r="BX38" s="12">
        <f t="shared" si="15"/>
        <v>2.8099299598299194</v>
      </c>
      <c r="BY38" s="12">
        <f t="shared" si="16"/>
        <v>2.8099299598299194</v>
      </c>
      <c r="BZ38" s="12">
        <f t="shared" si="17"/>
        <v>98.92381570215574</v>
      </c>
      <c r="CA38" s="12">
        <f t="shared" si="18"/>
        <v>1.7596503120530218</v>
      </c>
      <c r="CB38" s="12">
        <f t="shared" si="19"/>
        <v>0.6834660142087599</v>
      </c>
      <c r="CC38" s="13">
        <f t="shared" si="20"/>
        <v>100</v>
      </c>
      <c r="CD38" s="12">
        <f t="shared" si="26"/>
        <v>6.353413765412888</v>
      </c>
      <c r="CE38" s="12">
        <f t="shared" si="21"/>
        <v>36.15405457308941</v>
      </c>
      <c r="CF38" s="13">
        <f t="shared" si="22"/>
        <v>57.4925316614977</v>
      </c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</row>
    <row r="39" spans="1:135" s="1" customFormat="1" ht="12">
      <c r="A39" s="77" t="s">
        <v>24</v>
      </c>
      <c r="B39" s="1">
        <v>29112799.022249166</v>
      </c>
      <c r="C39" s="1">
        <v>2457475.8466672907</v>
      </c>
      <c r="D39" s="1">
        <v>94158.12477808366</v>
      </c>
      <c r="E39" s="1">
        <v>4953.37812709762</v>
      </c>
      <c r="F39" s="1">
        <v>9134809.416921526</v>
      </c>
      <c r="G39" s="1">
        <v>1478044.514219849</v>
      </c>
      <c r="H39" s="1">
        <v>267313.3058402353</v>
      </c>
      <c r="I39" s="1">
        <v>6081400.435695083</v>
      </c>
      <c r="J39" s="1">
        <v>154227</v>
      </c>
      <c r="K39" s="1">
        <v>3348515</v>
      </c>
      <c r="L39" s="1">
        <v>865129</v>
      </c>
      <c r="M39" s="1">
        <v>615698</v>
      </c>
      <c r="N39" s="7">
        <v>4611075</v>
      </c>
      <c r="O39" s="77" t="s">
        <v>24</v>
      </c>
      <c r="P39" s="1">
        <v>3717238.5374808605</v>
      </c>
      <c r="Q39" s="1">
        <v>79090.31844192215</v>
      </c>
      <c r="R39" s="1">
        <v>1140017.3023000022</v>
      </c>
      <c r="S39" s="1">
        <v>2498130.916738936</v>
      </c>
      <c r="T39" s="1">
        <v>689009</v>
      </c>
      <c r="U39" s="1">
        <v>689009</v>
      </c>
      <c r="V39" s="1">
        <v>33519046.559730027</v>
      </c>
      <c r="W39" s="1">
        <v>596234</v>
      </c>
      <c r="X39" s="1">
        <v>231583</v>
      </c>
      <c r="Y39" s="7">
        <v>33883697.55973002</v>
      </c>
      <c r="Z39" s="1">
        <v>2556587.349572472</v>
      </c>
      <c r="AA39" s="1">
        <v>10612853.931141375</v>
      </c>
      <c r="AB39" s="7">
        <v>20349605.27901618</v>
      </c>
      <c r="AC39" s="77" t="s">
        <v>24</v>
      </c>
      <c r="AD39" s="8">
        <v>-4.6217699231643365</v>
      </c>
      <c r="AE39" s="8">
        <v>8.619610495427576</v>
      </c>
      <c r="AF39" s="8">
        <v>7.66244495708259</v>
      </c>
      <c r="AG39" s="8">
        <v>-24.35795522243805</v>
      </c>
      <c r="AH39" s="8">
        <v>-12.620778158896456</v>
      </c>
      <c r="AI39" s="8">
        <v>-10.462038978827211</v>
      </c>
      <c r="AJ39" s="8">
        <v>26.9201495071091</v>
      </c>
      <c r="AK39" s="8">
        <v>-3.3920639958786856</v>
      </c>
      <c r="AL39" s="8">
        <v>9.141668258921937</v>
      </c>
      <c r="AM39" s="8">
        <v>0.24191467336280256</v>
      </c>
      <c r="AN39" s="8">
        <v>12.0849749498284</v>
      </c>
      <c r="AO39" s="8">
        <v>-5.299376145885885</v>
      </c>
      <c r="AP39" s="9">
        <v>-0.8970274320131567</v>
      </c>
      <c r="AQ39" s="77" t="s">
        <v>24</v>
      </c>
      <c r="AR39" s="8">
        <v>3.8562534262227164</v>
      </c>
      <c r="AS39" s="8">
        <v>7.941096550533941</v>
      </c>
      <c r="AT39" s="8">
        <v>3.433868793780649</v>
      </c>
      <c r="AU39" s="8">
        <v>3.925409792990594</v>
      </c>
      <c r="AV39" s="8">
        <v>-5.3332802070824625</v>
      </c>
      <c r="AW39" s="8">
        <v>-5.3332802070824625</v>
      </c>
      <c r="AX39" s="8">
        <v>-3.765429799774677</v>
      </c>
      <c r="AY39" s="8">
        <v>28.73536911606898</v>
      </c>
      <c r="AZ39" s="8">
        <v>37.65038040893961</v>
      </c>
      <c r="BA39" s="9">
        <v>-3.5352591953894756</v>
      </c>
      <c r="BB39" s="8">
        <v>8.492444455035727</v>
      </c>
      <c r="BC39" s="8">
        <v>-12.326392140927297</v>
      </c>
      <c r="BD39" s="9">
        <v>-0.09591683811959395</v>
      </c>
      <c r="BE39" s="77" t="s">
        <v>24</v>
      </c>
      <c r="BF39" s="8">
        <f t="shared" si="23"/>
        <v>85.91978183883049</v>
      </c>
      <c r="BG39" s="8">
        <f t="shared" si="24"/>
        <v>7.252679086558554</v>
      </c>
      <c r="BH39" s="8">
        <f t="shared" si="25"/>
        <v>0.27788621537570435</v>
      </c>
      <c r="BI39" s="8">
        <f t="shared" si="25"/>
        <v>0.014618765022222938</v>
      </c>
      <c r="BJ39" s="8">
        <f t="shared" si="2"/>
        <v>26.959305137282396</v>
      </c>
      <c r="BK39" s="8">
        <f t="shared" si="3"/>
        <v>4.362111046512439</v>
      </c>
      <c r="BL39" s="8">
        <f t="shared" si="4"/>
        <v>0.7889142127095683</v>
      </c>
      <c r="BM39" s="8">
        <f t="shared" si="5"/>
        <v>17.947865415144904</v>
      </c>
      <c r="BN39" s="8">
        <f t="shared" si="6"/>
        <v>0.4551657909474884</v>
      </c>
      <c r="BO39" s="8">
        <f t="shared" si="7"/>
        <v>9.882377783880445</v>
      </c>
      <c r="BP39" s="8">
        <f t="shared" si="8"/>
        <v>2.553230793289176</v>
      </c>
      <c r="BQ39" s="8">
        <f t="shared" si="9"/>
        <v>1.817092124950798</v>
      </c>
      <c r="BR39" s="9">
        <f t="shared" si="10"/>
        <v>13.608535467156791</v>
      </c>
      <c r="BS39" s="77" t="s">
        <v>24</v>
      </c>
      <c r="BT39" s="8">
        <f t="shared" si="11"/>
        <v>10.97058115020691</v>
      </c>
      <c r="BU39" s="8">
        <f t="shared" si="12"/>
        <v>0.23341702393164768</v>
      </c>
      <c r="BV39" s="8">
        <f t="shared" si="13"/>
        <v>3.364500879192376</v>
      </c>
      <c r="BW39" s="8">
        <f t="shared" si="14"/>
        <v>7.372663247082886</v>
      </c>
      <c r="BX39" s="8">
        <f t="shared" si="15"/>
        <v>2.033452809527113</v>
      </c>
      <c r="BY39" s="8">
        <f t="shared" si="16"/>
        <v>2.033452809527113</v>
      </c>
      <c r="BZ39" s="8">
        <f t="shared" si="17"/>
        <v>98.9238157985645</v>
      </c>
      <c r="CA39" s="8">
        <f t="shared" si="18"/>
        <v>1.759648571260446</v>
      </c>
      <c r="CB39" s="8">
        <f t="shared" si="19"/>
        <v>0.6834643698249477</v>
      </c>
      <c r="CC39" s="9">
        <f t="shared" si="20"/>
        <v>100</v>
      </c>
      <c r="CD39" s="8">
        <f t="shared" si="26"/>
        <v>7.627267514953634</v>
      </c>
      <c r="CE39" s="8">
        <f t="shared" si="21"/>
        <v>31.662159340450085</v>
      </c>
      <c r="CF39" s="9">
        <f t="shared" si="22"/>
        <v>60.71057314459628</v>
      </c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</row>
    <row r="40" spans="1:135" s="1" customFormat="1" ht="12">
      <c r="A40" s="77" t="s">
        <v>25</v>
      </c>
      <c r="B40" s="1">
        <v>20649398.006875236</v>
      </c>
      <c r="C40" s="1">
        <v>2079802.4735333037</v>
      </c>
      <c r="D40" s="1">
        <v>320140.839822519</v>
      </c>
      <c r="E40" s="1">
        <v>6903.5507541925</v>
      </c>
      <c r="F40" s="1">
        <v>3907732.5787562253</v>
      </c>
      <c r="G40" s="1">
        <v>1993803.7194815348</v>
      </c>
      <c r="H40" s="1">
        <v>857821.9914329594</v>
      </c>
      <c r="I40" s="1">
        <v>2424072.853094501</v>
      </c>
      <c r="J40" s="1">
        <v>607585</v>
      </c>
      <c r="K40" s="1">
        <v>2778805</v>
      </c>
      <c r="L40" s="1">
        <v>109693</v>
      </c>
      <c r="M40" s="1">
        <v>576837</v>
      </c>
      <c r="N40" s="7">
        <v>4986200</v>
      </c>
      <c r="O40" s="77" t="s">
        <v>25</v>
      </c>
      <c r="P40" s="1">
        <v>4419717.7815707065</v>
      </c>
      <c r="Q40" s="1">
        <v>140823.1280683926</v>
      </c>
      <c r="R40" s="1">
        <v>1864041.9340049825</v>
      </c>
      <c r="S40" s="1">
        <v>2414852.719497331</v>
      </c>
      <c r="T40" s="1">
        <v>448590</v>
      </c>
      <c r="U40" s="1">
        <v>448590</v>
      </c>
      <c r="V40" s="1">
        <v>25517705.788445942</v>
      </c>
      <c r="W40" s="1">
        <v>453907</v>
      </c>
      <c r="X40" s="1">
        <v>176302</v>
      </c>
      <c r="Y40" s="7">
        <v>25795310.788445942</v>
      </c>
      <c r="Z40" s="1">
        <v>2406846.864110015</v>
      </c>
      <c r="AA40" s="1">
        <v>5901536.29823776</v>
      </c>
      <c r="AB40" s="7">
        <v>17209322.626098167</v>
      </c>
      <c r="AC40" s="77" t="s">
        <v>25</v>
      </c>
      <c r="AD40" s="8">
        <v>8.521374890894224</v>
      </c>
      <c r="AE40" s="8">
        <v>5.791553163064413</v>
      </c>
      <c r="AF40" s="8">
        <v>7.937802963141119</v>
      </c>
      <c r="AG40" s="8">
        <v>11.81148089155544</v>
      </c>
      <c r="AH40" s="8">
        <v>104.24084964453311</v>
      </c>
      <c r="AI40" s="8">
        <v>-21.37372595552644</v>
      </c>
      <c r="AJ40" s="8">
        <v>9.946223972925743</v>
      </c>
      <c r="AK40" s="8">
        <v>-1.5049317020631259</v>
      </c>
      <c r="AL40" s="8">
        <v>3.6079512027925045</v>
      </c>
      <c r="AM40" s="8">
        <v>0.9781284703447234</v>
      </c>
      <c r="AN40" s="8">
        <v>-0.1665513851978594</v>
      </c>
      <c r="AO40" s="8">
        <v>-7.4732085713323295</v>
      </c>
      <c r="AP40" s="9">
        <v>-0.22004340033891004</v>
      </c>
      <c r="AQ40" s="77" t="s">
        <v>25</v>
      </c>
      <c r="AR40" s="8">
        <v>6.4920795059905405</v>
      </c>
      <c r="AS40" s="8">
        <v>-6.005693842521076</v>
      </c>
      <c r="AT40" s="8">
        <v>6.698707728945634</v>
      </c>
      <c r="AU40" s="8">
        <v>7.162806628074014</v>
      </c>
      <c r="AV40" s="8">
        <v>-4.1707789128289265</v>
      </c>
      <c r="AW40" s="8">
        <v>-4.1707789128289265</v>
      </c>
      <c r="AX40" s="8">
        <v>7.913944252014872</v>
      </c>
      <c r="AY40" s="8">
        <v>44.359139901217766</v>
      </c>
      <c r="AZ40" s="8">
        <v>54.35570575566023</v>
      </c>
      <c r="BA40" s="9">
        <v>8.172050318760524</v>
      </c>
      <c r="BB40" s="8">
        <v>6.0885234229494465</v>
      </c>
      <c r="BC40" s="8">
        <v>32.645782052713436</v>
      </c>
      <c r="BD40" s="9">
        <v>1.6586532355813466</v>
      </c>
      <c r="BE40" s="77" t="s">
        <v>25</v>
      </c>
      <c r="BF40" s="8">
        <f t="shared" si="23"/>
        <v>80.05097583908302</v>
      </c>
      <c r="BG40" s="8">
        <f t="shared" si="24"/>
        <v>8.062715315160593</v>
      </c>
      <c r="BH40" s="8">
        <f t="shared" si="25"/>
        <v>1.2410815378348312</v>
      </c>
      <c r="BI40" s="8">
        <f t="shared" si="25"/>
        <v>0.02676281286475017</v>
      </c>
      <c r="BJ40" s="8">
        <f t="shared" si="2"/>
        <v>15.14900367281696</v>
      </c>
      <c r="BK40" s="8">
        <f t="shared" si="3"/>
        <v>7.729326216819941</v>
      </c>
      <c r="BL40" s="8">
        <f t="shared" si="4"/>
        <v>3.325495856468569</v>
      </c>
      <c r="BM40" s="8">
        <f t="shared" si="5"/>
        <v>9.39733920236493</v>
      </c>
      <c r="BN40" s="8">
        <f t="shared" si="6"/>
        <v>2.355408721309709</v>
      </c>
      <c r="BO40" s="8">
        <f t="shared" si="7"/>
        <v>10.772519946705442</v>
      </c>
      <c r="BP40" s="8">
        <f t="shared" si="8"/>
        <v>0.4252439557701818</v>
      </c>
      <c r="BQ40" s="8">
        <f t="shared" si="9"/>
        <v>2.2362087618590465</v>
      </c>
      <c r="BR40" s="9">
        <f t="shared" si="10"/>
        <v>19.32986983910806</v>
      </c>
      <c r="BS40" s="77" t="s">
        <v>25</v>
      </c>
      <c r="BT40" s="8">
        <f t="shared" si="11"/>
        <v>17.133803185462515</v>
      </c>
      <c r="BU40" s="8">
        <f t="shared" si="12"/>
        <v>0.5459253010104036</v>
      </c>
      <c r="BV40" s="8">
        <f t="shared" si="13"/>
        <v>7.226282130471215</v>
      </c>
      <c r="BW40" s="8">
        <f t="shared" si="14"/>
        <v>9.361595753980895</v>
      </c>
      <c r="BX40" s="8">
        <f t="shared" si="15"/>
        <v>1.7390370043571228</v>
      </c>
      <c r="BY40" s="8">
        <f t="shared" si="16"/>
        <v>1.7390370043571228</v>
      </c>
      <c r="BZ40" s="8">
        <f t="shared" si="17"/>
        <v>98.92381602890265</v>
      </c>
      <c r="CA40" s="8">
        <f t="shared" si="18"/>
        <v>1.7596492778187842</v>
      </c>
      <c r="CB40" s="8">
        <f t="shared" si="19"/>
        <v>0.6834653067214371</v>
      </c>
      <c r="CC40" s="9">
        <f t="shared" si="20"/>
        <v>100</v>
      </c>
      <c r="CD40" s="8">
        <f t="shared" si="26"/>
        <v>9.432066048820898</v>
      </c>
      <c r="CE40" s="8">
        <f t="shared" si="21"/>
        <v>23.127221338643587</v>
      </c>
      <c r="CF40" s="9">
        <f t="shared" si="22"/>
        <v>67.44071261253552</v>
      </c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</row>
    <row r="41" spans="1:135" s="1" customFormat="1" ht="12">
      <c r="A41" s="77" t="s">
        <v>26</v>
      </c>
      <c r="B41" s="1">
        <v>5953514.396204252</v>
      </c>
      <c r="C41" s="1">
        <v>602956.7770959196</v>
      </c>
      <c r="D41" s="1">
        <v>43259.559792709886</v>
      </c>
      <c r="E41" s="1">
        <v>6258.857276127611</v>
      </c>
      <c r="F41" s="1">
        <v>995764.3126226997</v>
      </c>
      <c r="G41" s="1">
        <v>601748.9488437703</v>
      </c>
      <c r="H41" s="1">
        <v>137095.66663953871</v>
      </c>
      <c r="I41" s="1">
        <v>667053.273933486</v>
      </c>
      <c r="J41" s="1">
        <v>176196</v>
      </c>
      <c r="K41" s="1">
        <v>1027919</v>
      </c>
      <c r="L41" s="1">
        <v>218697</v>
      </c>
      <c r="M41" s="1">
        <v>230234</v>
      </c>
      <c r="N41" s="7">
        <v>1246331</v>
      </c>
      <c r="O41" s="77" t="s">
        <v>26</v>
      </c>
      <c r="P41" s="1">
        <v>1400019.654787974</v>
      </c>
      <c r="Q41" s="1">
        <v>90713.65916681671</v>
      </c>
      <c r="R41" s="1">
        <v>345844.7136955617</v>
      </c>
      <c r="S41" s="1">
        <v>963461.2819255957</v>
      </c>
      <c r="T41" s="1">
        <v>78826</v>
      </c>
      <c r="U41" s="1">
        <v>78826</v>
      </c>
      <c r="V41" s="1">
        <v>7432360.050992226</v>
      </c>
      <c r="W41" s="1">
        <v>132206</v>
      </c>
      <c r="X41" s="1">
        <v>51350</v>
      </c>
      <c r="Y41" s="7">
        <v>7513216.050992226</v>
      </c>
      <c r="Z41" s="1">
        <v>652475.194164757</v>
      </c>
      <c r="AA41" s="1">
        <v>1597513.26146647</v>
      </c>
      <c r="AB41" s="7">
        <v>5182371.595361</v>
      </c>
      <c r="AC41" s="77" t="s">
        <v>26</v>
      </c>
      <c r="AD41" s="8">
        <v>6.942544162537096</v>
      </c>
      <c r="AE41" s="8">
        <v>0.7272973294001379</v>
      </c>
      <c r="AF41" s="8">
        <v>7.852162183867765</v>
      </c>
      <c r="AG41" s="8">
        <v>-7.969951912401102</v>
      </c>
      <c r="AH41" s="8">
        <v>19.287339353441162</v>
      </c>
      <c r="AI41" s="8">
        <v>34.19210239724942</v>
      </c>
      <c r="AJ41" s="8">
        <v>9.384840813819313</v>
      </c>
      <c r="AK41" s="8">
        <v>8.152604001740608</v>
      </c>
      <c r="AL41" s="8">
        <v>4.453916517965652</v>
      </c>
      <c r="AM41" s="8">
        <v>0.49174446103145114</v>
      </c>
      <c r="AN41" s="8">
        <v>-6.658614243399431</v>
      </c>
      <c r="AO41" s="8">
        <v>-6.853848487913422</v>
      </c>
      <c r="AP41" s="9">
        <v>1.8931893581779862</v>
      </c>
      <c r="AQ41" s="77" t="s">
        <v>26</v>
      </c>
      <c r="AR41" s="8">
        <v>4.413504361857951</v>
      </c>
      <c r="AS41" s="8">
        <v>12.045066724064238</v>
      </c>
      <c r="AT41" s="8">
        <v>3.4279110618207027</v>
      </c>
      <c r="AU41" s="8">
        <v>4.101996529726313</v>
      </c>
      <c r="AV41" s="8">
        <v>-4.172238566461621</v>
      </c>
      <c r="AW41" s="8">
        <v>-4.172238566461621</v>
      </c>
      <c r="AX41" s="8">
        <v>6.326629010456846</v>
      </c>
      <c r="AY41" s="8">
        <v>42.23498908003314</v>
      </c>
      <c r="AZ41" s="8">
        <v>52.08506101172847</v>
      </c>
      <c r="BA41" s="9">
        <v>6.58093183903793</v>
      </c>
      <c r="BB41" s="8">
        <v>1.0783814115421104</v>
      </c>
      <c r="BC41" s="8">
        <v>24.495978994489814</v>
      </c>
      <c r="BD41" s="9">
        <v>2.38963036624227</v>
      </c>
      <c r="BE41" s="77" t="s">
        <v>26</v>
      </c>
      <c r="BF41" s="8">
        <f t="shared" si="23"/>
        <v>79.2405589803052</v>
      </c>
      <c r="BG41" s="8">
        <f t="shared" si="24"/>
        <v>8.02528202308638</v>
      </c>
      <c r="BH41" s="8">
        <f t="shared" si="25"/>
        <v>0.5757795263587137</v>
      </c>
      <c r="BI41" s="8">
        <f t="shared" si="25"/>
        <v>0.0833046359062314</v>
      </c>
      <c r="BJ41" s="8">
        <f t="shared" si="2"/>
        <v>13.253502972155246</v>
      </c>
      <c r="BK41" s="8">
        <f t="shared" si="3"/>
        <v>8.00920597464119</v>
      </c>
      <c r="BL41" s="8">
        <f t="shared" si="4"/>
        <v>1.8247267975400934</v>
      </c>
      <c r="BM41" s="8">
        <f t="shared" si="5"/>
        <v>8.878398669839823</v>
      </c>
      <c r="BN41" s="8">
        <f t="shared" si="6"/>
        <v>2.3451475214363207</v>
      </c>
      <c r="BO41" s="8">
        <f t="shared" si="7"/>
        <v>13.68147798523974</v>
      </c>
      <c r="BP41" s="8">
        <f t="shared" si="8"/>
        <v>2.910830708390423</v>
      </c>
      <c r="BQ41" s="8">
        <f t="shared" si="9"/>
        <v>3.0643867877271327</v>
      </c>
      <c r="BR41" s="9">
        <f t="shared" si="10"/>
        <v>16.5885153779839</v>
      </c>
      <c r="BS41" s="77" t="s">
        <v>26</v>
      </c>
      <c r="BT41" s="8">
        <f t="shared" si="11"/>
        <v>18.634092847670495</v>
      </c>
      <c r="BU41" s="8">
        <f t="shared" si="12"/>
        <v>1.2073878689384512</v>
      </c>
      <c r="BV41" s="8">
        <f t="shared" si="13"/>
        <v>4.603151451366663</v>
      </c>
      <c r="BW41" s="8">
        <f t="shared" si="14"/>
        <v>12.823553527365384</v>
      </c>
      <c r="BX41" s="8">
        <f t="shared" si="15"/>
        <v>1.0491645583596643</v>
      </c>
      <c r="BY41" s="8">
        <f t="shared" si="16"/>
        <v>1.0491645583596643</v>
      </c>
      <c r="BZ41" s="8">
        <f t="shared" si="17"/>
        <v>98.92381638633536</v>
      </c>
      <c r="CA41" s="8">
        <f t="shared" si="18"/>
        <v>1.7596459239654145</v>
      </c>
      <c r="CB41" s="8">
        <f t="shared" si="19"/>
        <v>0.6834623103007734</v>
      </c>
      <c r="CC41" s="9">
        <f t="shared" si="20"/>
        <v>100</v>
      </c>
      <c r="CD41" s="8">
        <f t="shared" si="26"/>
        <v>8.778842651435475</v>
      </c>
      <c r="CE41" s="8">
        <f t="shared" si="21"/>
        <v>21.49402411220916</v>
      </c>
      <c r="CF41" s="9">
        <f t="shared" si="22"/>
        <v>69.72713323635537</v>
      </c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</row>
    <row r="42" spans="1:135" s="1" customFormat="1" ht="12">
      <c r="A42" s="77" t="s">
        <v>27</v>
      </c>
      <c r="B42" s="1">
        <v>4567056.690277766</v>
      </c>
      <c r="C42" s="1">
        <v>207328.6825556857</v>
      </c>
      <c r="D42" s="1">
        <v>417765.7585909592</v>
      </c>
      <c r="E42" s="1">
        <v>7673.9644892903225</v>
      </c>
      <c r="F42" s="1">
        <v>573438.1593193703</v>
      </c>
      <c r="G42" s="1">
        <v>1132584.7055778068</v>
      </c>
      <c r="H42" s="1">
        <v>326402.96521837206</v>
      </c>
      <c r="I42" s="1">
        <v>77147.45452628158</v>
      </c>
      <c r="J42" s="1">
        <v>44858</v>
      </c>
      <c r="K42" s="1">
        <v>553912</v>
      </c>
      <c r="L42" s="1">
        <v>0</v>
      </c>
      <c r="M42" s="1">
        <v>141279</v>
      </c>
      <c r="N42" s="7">
        <v>1084666</v>
      </c>
      <c r="O42" s="77" t="s">
        <v>27</v>
      </c>
      <c r="P42" s="1">
        <v>1612199.3889363366</v>
      </c>
      <c r="Q42" s="1">
        <v>51424.50745042184</v>
      </c>
      <c r="R42" s="1">
        <v>496329.36038255005</v>
      </c>
      <c r="S42" s="1">
        <v>1064445.5211033649</v>
      </c>
      <c r="T42" s="1">
        <v>141886</v>
      </c>
      <c r="U42" s="1">
        <v>141886</v>
      </c>
      <c r="V42" s="1">
        <v>6321142.0792141035</v>
      </c>
      <c r="W42" s="1">
        <v>112440</v>
      </c>
      <c r="X42" s="1">
        <v>43673</v>
      </c>
      <c r="Y42" s="7">
        <v>6389909.0792141035</v>
      </c>
      <c r="Z42" s="1">
        <v>632768.4056359353</v>
      </c>
      <c r="AA42" s="1">
        <v>1706022.864897177</v>
      </c>
      <c r="AB42" s="7">
        <v>3982350.808680991</v>
      </c>
      <c r="AC42" s="77" t="s">
        <v>27</v>
      </c>
      <c r="AD42" s="8">
        <v>1.774076117209302</v>
      </c>
      <c r="AE42" s="8">
        <v>-3.356202895115511</v>
      </c>
      <c r="AF42" s="8">
        <v>8.819616632814302</v>
      </c>
      <c r="AG42" s="8">
        <v>16.654337595321014</v>
      </c>
      <c r="AH42" s="8">
        <v>13.20426025757328</v>
      </c>
      <c r="AI42" s="8">
        <v>-9.826899852003134</v>
      </c>
      <c r="AJ42" s="8">
        <v>37.58938828010997</v>
      </c>
      <c r="AK42" s="8">
        <v>-13.095831969397581</v>
      </c>
      <c r="AL42" s="8">
        <v>0.5288870960512752</v>
      </c>
      <c r="AM42" s="8">
        <v>0.70449806103953</v>
      </c>
      <c r="AN42" s="8" t="s">
        <v>157</v>
      </c>
      <c r="AO42" s="8">
        <v>-10.539313462890142</v>
      </c>
      <c r="AP42" s="9">
        <v>4.166202496148985</v>
      </c>
      <c r="AQ42" s="77" t="s">
        <v>27</v>
      </c>
      <c r="AR42" s="8">
        <v>0.5115715122006975</v>
      </c>
      <c r="AS42" s="8">
        <v>-14.179439581212227</v>
      </c>
      <c r="AT42" s="8">
        <v>1.7601111576315602</v>
      </c>
      <c r="AU42" s="8">
        <v>0.7684340617309459</v>
      </c>
      <c r="AV42" s="8">
        <v>-3.4348988994984104</v>
      </c>
      <c r="AW42" s="8">
        <v>-3.4348988994984104</v>
      </c>
      <c r="AX42" s="8">
        <v>1.3267767984275105</v>
      </c>
      <c r="AY42" s="8">
        <v>35.5482688783875</v>
      </c>
      <c r="AZ42" s="8">
        <v>44.93412537749311</v>
      </c>
      <c r="BA42" s="9">
        <v>1.5691348484821621</v>
      </c>
      <c r="BB42" s="8">
        <v>4.587443374379166</v>
      </c>
      <c r="BC42" s="8">
        <v>-3.2078619390541427</v>
      </c>
      <c r="BD42" s="9">
        <v>2.8819714229451425</v>
      </c>
      <c r="BE42" s="77" t="s">
        <v>27</v>
      </c>
      <c r="BF42" s="8">
        <f t="shared" si="23"/>
        <v>71.47295264550884</v>
      </c>
      <c r="BG42" s="8">
        <f t="shared" si="24"/>
        <v>3.244626488193868</v>
      </c>
      <c r="BH42" s="8">
        <f t="shared" si="25"/>
        <v>6.5378983239357815</v>
      </c>
      <c r="BI42" s="8">
        <f t="shared" si="25"/>
        <v>0.12009504977548359</v>
      </c>
      <c r="BJ42" s="8">
        <f t="shared" si="2"/>
        <v>8.974120792809428</v>
      </c>
      <c r="BK42" s="8">
        <f t="shared" si="3"/>
        <v>17.724582486815347</v>
      </c>
      <c r="BL42" s="8">
        <f t="shared" si="4"/>
        <v>5.108100305842168</v>
      </c>
      <c r="BM42" s="8">
        <f t="shared" si="5"/>
        <v>1.2073325859555104</v>
      </c>
      <c r="BN42" s="8">
        <f t="shared" si="6"/>
        <v>0.7020131185578167</v>
      </c>
      <c r="BO42" s="8">
        <f t="shared" si="7"/>
        <v>8.668542746591408</v>
      </c>
      <c r="BP42" s="8">
        <f t="shared" si="8"/>
        <v>0</v>
      </c>
      <c r="BQ42" s="8">
        <f t="shared" si="9"/>
        <v>2.2109704261609924</v>
      </c>
      <c r="BR42" s="9">
        <f t="shared" si="10"/>
        <v>16.974670320871034</v>
      </c>
      <c r="BS42" s="77" t="s">
        <v>27</v>
      </c>
      <c r="BT42" s="8">
        <f t="shared" si="11"/>
        <v>25.23039637888903</v>
      </c>
      <c r="BU42" s="8">
        <f t="shared" si="12"/>
        <v>0.8047768256625423</v>
      </c>
      <c r="BV42" s="8">
        <f t="shared" si="13"/>
        <v>7.7673931542636865</v>
      </c>
      <c r="BW42" s="8">
        <f t="shared" si="14"/>
        <v>16.658226398962807</v>
      </c>
      <c r="BX42" s="8">
        <f t="shared" si="15"/>
        <v>2.220469778850916</v>
      </c>
      <c r="BY42" s="8">
        <f t="shared" si="16"/>
        <v>2.220469778850916</v>
      </c>
      <c r="BZ42" s="8">
        <f t="shared" si="17"/>
        <v>98.92381880324879</v>
      </c>
      <c r="CA42" s="8">
        <f t="shared" si="18"/>
        <v>1.7596494505024949</v>
      </c>
      <c r="CB42" s="8">
        <f t="shared" si="19"/>
        <v>0.6834682537512936</v>
      </c>
      <c r="CC42" s="9">
        <f t="shared" si="20"/>
        <v>100</v>
      </c>
      <c r="CD42" s="8">
        <f t="shared" si="26"/>
        <v>10.010349359440537</v>
      </c>
      <c r="CE42" s="8">
        <f t="shared" si="21"/>
        <v>26.98915549623722</v>
      </c>
      <c r="CF42" s="9">
        <f t="shared" si="22"/>
        <v>63.000495144322244</v>
      </c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</row>
    <row r="43" spans="1:135" s="1" customFormat="1" ht="12">
      <c r="A43" s="77" t="s">
        <v>28</v>
      </c>
      <c r="B43" s="1">
        <v>7564892.400294251</v>
      </c>
      <c r="C43" s="1">
        <v>1168569.7038411798</v>
      </c>
      <c r="D43" s="1">
        <v>172179.0771819251</v>
      </c>
      <c r="E43" s="1">
        <v>50724.60354559215</v>
      </c>
      <c r="F43" s="1">
        <v>888393.4498999559</v>
      </c>
      <c r="G43" s="1">
        <v>749281.5991175361</v>
      </c>
      <c r="H43" s="1">
        <v>85844.18342826975</v>
      </c>
      <c r="I43" s="1">
        <v>805912.7832797917</v>
      </c>
      <c r="J43" s="1">
        <v>64395</v>
      </c>
      <c r="K43" s="1">
        <v>1163381</v>
      </c>
      <c r="L43" s="1">
        <v>229296</v>
      </c>
      <c r="M43" s="1">
        <v>261393</v>
      </c>
      <c r="N43" s="7">
        <v>1925522</v>
      </c>
      <c r="O43" s="77" t="s">
        <v>28</v>
      </c>
      <c r="P43" s="1">
        <v>1887420.577665965</v>
      </c>
      <c r="Q43" s="1">
        <v>156318.58229985103</v>
      </c>
      <c r="R43" s="1">
        <v>469182.00655112346</v>
      </c>
      <c r="S43" s="1">
        <v>1261919.9888149905</v>
      </c>
      <c r="T43" s="1">
        <v>346833</v>
      </c>
      <c r="U43" s="1">
        <v>346833</v>
      </c>
      <c r="V43" s="1">
        <v>9799145.977960216</v>
      </c>
      <c r="W43" s="1">
        <v>174306</v>
      </c>
      <c r="X43" s="1">
        <v>67702</v>
      </c>
      <c r="Y43" s="7">
        <v>9905749.977960216</v>
      </c>
      <c r="Z43" s="1">
        <v>1391473.384568697</v>
      </c>
      <c r="AA43" s="1">
        <v>1637675.049017492</v>
      </c>
      <c r="AB43" s="7">
        <v>6769997.544374027</v>
      </c>
      <c r="AC43" s="77" t="s">
        <v>28</v>
      </c>
      <c r="AD43" s="8">
        <v>-1.7816587503992822</v>
      </c>
      <c r="AE43" s="8">
        <v>-5.191917447319212</v>
      </c>
      <c r="AF43" s="8">
        <v>6.921746108454145</v>
      </c>
      <c r="AG43" s="8">
        <v>-24.77791314665377</v>
      </c>
      <c r="AH43" s="8">
        <v>112.42184816226535</v>
      </c>
      <c r="AI43" s="8">
        <v>-40.04969617786646</v>
      </c>
      <c r="AJ43" s="8">
        <v>17.78715533569693</v>
      </c>
      <c r="AK43" s="8">
        <v>4.159082311643855</v>
      </c>
      <c r="AL43" s="8">
        <v>-1.3405852612226137</v>
      </c>
      <c r="AM43" s="8">
        <v>0.6645317430719537</v>
      </c>
      <c r="AN43" s="8">
        <v>9.4032101074489</v>
      </c>
      <c r="AO43" s="8">
        <v>0.4882305678467494</v>
      </c>
      <c r="AP43" s="9">
        <v>-5.413870377957042</v>
      </c>
      <c r="AQ43" s="77" t="s">
        <v>28</v>
      </c>
      <c r="AR43" s="8">
        <v>1.001239479671326</v>
      </c>
      <c r="AS43" s="8">
        <v>-1.9424788758455376</v>
      </c>
      <c r="AT43" s="8">
        <v>-4.828702591470179</v>
      </c>
      <c r="AU43" s="8">
        <v>3.7500150125408007</v>
      </c>
      <c r="AV43" s="8">
        <v>-8.017959720579421</v>
      </c>
      <c r="AW43" s="8">
        <v>-8.017959720579421</v>
      </c>
      <c r="AX43" s="8">
        <v>-1.495273158595894</v>
      </c>
      <c r="AY43" s="8">
        <v>31.772479172651536</v>
      </c>
      <c r="AZ43" s="8">
        <v>40.89613119393977</v>
      </c>
      <c r="BA43" s="9">
        <v>-1.259665720005779</v>
      </c>
      <c r="BB43" s="8">
        <v>-4.760747296295287</v>
      </c>
      <c r="BC43" s="8">
        <v>-1.8215262206090055</v>
      </c>
      <c r="BD43" s="9">
        <v>-0.7157872713331357</v>
      </c>
      <c r="BE43" s="77" t="s">
        <v>28</v>
      </c>
      <c r="BF43" s="8">
        <f t="shared" si="23"/>
        <v>76.36869916084848</v>
      </c>
      <c r="BG43" s="8">
        <f t="shared" si="24"/>
        <v>11.7968826837058</v>
      </c>
      <c r="BH43" s="8">
        <f t="shared" si="25"/>
        <v>1.738173056709635</v>
      </c>
      <c r="BI43" s="8">
        <f t="shared" si="25"/>
        <v>0.5120723181833964</v>
      </c>
      <c r="BJ43" s="8">
        <f t="shared" si="2"/>
        <v>8.968462275714465</v>
      </c>
      <c r="BK43" s="8">
        <f t="shared" si="3"/>
        <v>7.564107723137058</v>
      </c>
      <c r="BL43" s="8">
        <f t="shared" si="4"/>
        <v>0.8666096319740418</v>
      </c>
      <c r="BM43" s="8">
        <f t="shared" si="5"/>
        <v>8.135807839617456</v>
      </c>
      <c r="BN43" s="8">
        <f t="shared" si="6"/>
        <v>0.6500769769404191</v>
      </c>
      <c r="BO43" s="8">
        <f t="shared" si="7"/>
        <v>11.74450195682773</v>
      </c>
      <c r="BP43" s="8">
        <f t="shared" si="8"/>
        <v>2.3147767762175686</v>
      </c>
      <c r="BQ43" s="8">
        <f t="shared" si="9"/>
        <v>2.6388007024363223</v>
      </c>
      <c r="BR43" s="9">
        <f t="shared" si="10"/>
        <v>19.438427219384575</v>
      </c>
      <c r="BS43" s="77" t="s">
        <v>28</v>
      </c>
      <c r="BT43" s="8">
        <f t="shared" si="11"/>
        <v>19.053787768370682</v>
      </c>
      <c r="BU43" s="8">
        <f t="shared" si="12"/>
        <v>1.5780590328612354</v>
      </c>
      <c r="BV43" s="8">
        <f t="shared" si="13"/>
        <v>4.73646122297685</v>
      </c>
      <c r="BW43" s="8">
        <f t="shared" si="14"/>
        <v>12.739267512532596</v>
      </c>
      <c r="BX43" s="8">
        <f t="shared" si="15"/>
        <v>3.5013300433756713</v>
      </c>
      <c r="BY43" s="8">
        <f t="shared" si="16"/>
        <v>3.5013300433756713</v>
      </c>
      <c r="BZ43" s="8">
        <f t="shared" si="17"/>
        <v>98.92381697259482</v>
      </c>
      <c r="CA43" s="8">
        <f t="shared" si="18"/>
        <v>1.7596446547492304</v>
      </c>
      <c r="CB43" s="8">
        <f t="shared" si="19"/>
        <v>0.6834616273440524</v>
      </c>
      <c r="CC43" s="9">
        <f t="shared" si="20"/>
        <v>100</v>
      </c>
      <c r="CD43" s="8">
        <f t="shared" si="26"/>
        <v>14.199945461556899</v>
      </c>
      <c r="CE43" s="8">
        <f t="shared" si="21"/>
        <v>16.712426294096186</v>
      </c>
      <c r="CF43" s="9">
        <f t="shared" si="22"/>
        <v>69.08762824434692</v>
      </c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</row>
    <row r="44" spans="1:135" s="1" customFormat="1" ht="12">
      <c r="A44" s="77" t="s">
        <v>29</v>
      </c>
      <c r="B44" s="1">
        <v>4721927.257032188</v>
      </c>
      <c r="C44" s="1">
        <v>19350.931686913988</v>
      </c>
      <c r="D44" s="1">
        <v>583602.1100722668</v>
      </c>
      <c r="E44" s="1">
        <v>12057.07553048655</v>
      </c>
      <c r="F44" s="1">
        <v>592366.2664054678</v>
      </c>
      <c r="G44" s="1">
        <v>2348546.5672156326</v>
      </c>
      <c r="H44" s="1">
        <v>359076.38079443545</v>
      </c>
      <c r="I44" s="1">
        <v>146256.92532698423</v>
      </c>
      <c r="J44" s="1">
        <v>41336</v>
      </c>
      <c r="K44" s="1">
        <v>397753</v>
      </c>
      <c r="L44" s="1">
        <v>0</v>
      </c>
      <c r="M44" s="1">
        <v>61241</v>
      </c>
      <c r="N44" s="7">
        <v>160341</v>
      </c>
      <c r="O44" s="77" t="s">
        <v>29</v>
      </c>
      <c r="P44" s="1">
        <v>1332959.238733883</v>
      </c>
      <c r="Q44" s="1">
        <v>5514.161641320538</v>
      </c>
      <c r="R44" s="1">
        <v>403769.8893989909</v>
      </c>
      <c r="S44" s="1">
        <v>923675.1876935716</v>
      </c>
      <c r="T44" s="1">
        <v>35830</v>
      </c>
      <c r="U44" s="1">
        <v>35830</v>
      </c>
      <c r="V44" s="1">
        <v>6090716.495766071</v>
      </c>
      <c r="W44" s="1">
        <v>108341</v>
      </c>
      <c r="X44" s="1">
        <v>42081</v>
      </c>
      <c r="Y44" s="7">
        <v>6156976.495766071</v>
      </c>
      <c r="Z44" s="1">
        <v>615010.1172896673</v>
      </c>
      <c r="AA44" s="1">
        <v>2940912.8336211005</v>
      </c>
      <c r="AB44" s="7">
        <v>2534793.544855303</v>
      </c>
      <c r="AC44" s="77" t="s">
        <v>29</v>
      </c>
      <c r="AD44" s="8">
        <v>-21.837226367594408</v>
      </c>
      <c r="AE44" s="8">
        <v>1.2761067075543608</v>
      </c>
      <c r="AF44" s="8">
        <v>8.857722652394548</v>
      </c>
      <c r="AG44" s="8">
        <v>-24.63123977325742</v>
      </c>
      <c r="AH44" s="8">
        <v>227.21483255690092</v>
      </c>
      <c r="AI44" s="8">
        <v>-44.52281436697233</v>
      </c>
      <c r="AJ44" s="8">
        <v>44.89864476165932</v>
      </c>
      <c r="AK44" s="8">
        <v>11.906807446101912</v>
      </c>
      <c r="AL44" s="8">
        <v>5.121814760185138</v>
      </c>
      <c r="AM44" s="8">
        <v>0.708435138180299</v>
      </c>
      <c r="AN44" s="8" t="s">
        <v>157</v>
      </c>
      <c r="AO44" s="8">
        <v>-19.418676561533704</v>
      </c>
      <c r="AP44" s="9">
        <v>-3.846361428442925</v>
      </c>
      <c r="AQ44" s="77" t="s">
        <v>29</v>
      </c>
      <c r="AR44" s="8">
        <v>2.055561248714762</v>
      </c>
      <c r="AS44" s="8">
        <v>-30.28036511497656</v>
      </c>
      <c r="AT44" s="8">
        <v>-0.5814768036569485</v>
      </c>
      <c r="AU44" s="8">
        <v>3.5428092963067925</v>
      </c>
      <c r="AV44" s="8">
        <v>0.10896594115839178</v>
      </c>
      <c r="AW44" s="8">
        <v>0.10896594115839178</v>
      </c>
      <c r="AX44" s="8">
        <v>-17.504041041878178</v>
      </c>
      <c r="AY44" s="8">
        <v>10.357226528678964</v>
      </c>
      <c r="AZ44" s="8">
        <v>17.999551343166395</v>
      </c>
      <c r="BA44" s="9">
        <v>-17.306729456503042</v>
      </c>
      <c r="BB44" s="8">
        <v>7.666234966630323</v>
      </c>
      <c r="BC44" s="8">
        <v>-33.37892996304675</v>
      </c>
      <c r="BD44" s="9">
        <v>5.729144007185378</v>
      </c>
      <c r="BE44" s="77" t="s">
        <v>29</v>
      </c>
      <c r="BF44" s="8">
        <f t="shared" si="23"/>
        <v>76.69230604143586</v>
      </c>
      <c r="BG44" s="8">
        <f t="shared" si="24"/>
        <v>0.31429276529187533</v>
      </c>
      <c r="BH44" s="8">
        <f t="shared" si="25"/>
        <v>9.47871265179571</v>
      </c>
      <c r="BI44" s="8">
        <f t="shared" si="25"/>
        <v>0.19582786354272694</v>
      </c>
      <c r="BJ44" s="8">
        <f t="shared" si="2"/>
        <v>9.621057784008377</v>
      </c>
      <c r="BK44" s="8">
        <f t="shared" si="3"/>
        <v>38.14447836256388</v>
      </c>
      <c r="BL44" s="8">
        <f t="shared" si="4"/>
        <v>5.8320245503837675</v>
      </c>
      <c r="BM44" s="8">
        <f t="shared" si="5"/>
        <v>2.3754666828362883</v>
      </c>
      <c r="BN44" s="8">
        <f t="shared" si="6"/>
        <v>0.6713684879002748</v>
      </c>
      <c r="BO44" s="8">
        <f t="shared" si="7"/>
        <v>6.460200071796933</v>
      </c>
      <c r="BP44" s="8">
        <f t="shared" si="8"/>
        <v>0</v>
      </c>
      <c r="BQ44" s="8">
        <f t="shared" si="9"/>
        <v>0.9946602856469114</v>
      </c>
      <c r="BR44" s="9">
        <f t="shared" si="10"/>
        <v>2.604216535669101</v>
      </c>
      <c r="BS44" s="77" t="s">
        <v>29</v>
      </c>
      <c r="BT44" s="8">
        <f t="shared" si="11"/>
        <v>21.649574911492852</v>
      </c>
      <c r="BU44" s="8">
        <f t="shared" si="12"/>
        <v>0.08955956945933491</v>
      </c>
      <c r="BV44" s="8">
        <f t="shared" si="13"/>
        <v>6.557924813853826</v>
      </c>
      <c r="BW44" s="8">
        <f t="shared" si="14"/>
        <v>15.00209052817969</v>
      </c>
      <c r="BX44" s="8">
        <f t="shared" si="15"/>
        <v>0.5819414776820895</v>
      </c>
      <c r="BY44" s="8">
        <f t="shared" si="16"/>
        <v>0.5819414776820895</v>
      </c>
      <c r="BZ44" s="8">
        <f t="shared" si="17"/>
        <v>98.9238224306108</v>
      </c>
      <c r="CA44" s="8">
        <f t="shared" si="18"/>
        <v>1.7596461522063982</v>
      </c>
      <c r="CB44" s="8">
        <f t="shared" si="19"/>
        <v>0.6834685828171925</v>
      </c>
      <c r="CC44" s="9">
        <f t="shared" si="20"/>
        <v>100</v>
      </c>
      <c r="CD44" s="8">
        <f t="shared" si="26"/>
        <v>10.09750031407944</v>
      </c>
      <c r="CE44" s="8">
        <f t="shared" si="21"/>
        <v>48.28517031888548</v>
      </c>
      <c r="CF44" s="9">
        <f t="shared" si="22"/>
        <v>41.61732936703508</v>
      </c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</row>
    <row r="45" spans="1:135" s="1" customFormat="1" ht="12">
      <c r="A45" s="77" t="s">
        <v>30</v>
      </c>
      <c r="B45" s="1">
        <v>7899420.778978065</v>
      </c>
      <c r="C45" s="1">
        <v>173346.19086489035</v>
      </c>
      <c r="D45" s="1">
        <v>268189.17335833545</v>
      </c>
      <c r="E45" s="1">
        <v>2915.704201107817</v>
      </c>
      <c r="F45" s="1">
        <v>554785.4307963996</v>
      </c>
      <c r="G45" s="1">
        <v>646846.6180401514</v>
      </c>
      <c r="H45" s="1">
        <v>107923.55291240435</v>
      </c>
      <c r="I45" s="1">
        <v>179659.10880477636</v>
      </c>
      <c r="J45" s="1">
        <v>46570</v>
      </c>
      <c r="K45" s="1">
        <v>789700</v>
      </c>
      <c r="L45" s="1">
        <v>3847233</v>
      </c>
      <c r="M45" s="1">
        <v>199528</v>
      </c>
      <c r="N45" s="7">
        <v>1082724</v>
      </c>
      <c r="O45" s="77" t="s">
        <v>30</v>
      </c>
      <c r="P45" s="1">
        <v>1195603.9202141198</v>
      </c>
      <c r="Q45" s="1">
        <v>71538.09705721909</v>
      </c>
      <c r="R45" s="1">
        <v>482026.3025079208</v>
      </c>
      <c r="S45" s="1">
        <v>642039.52064898</v>
      </c>
      <c r="T45" s="1">
        <v>176283</v>
      </c>
      <c r="U45" s="1">
        <v>176283</v>
      </c>
      <c r="V45" s="1">
        <v>9271307.699192185</v>
      </c>
      <c r="W45" s="1">
        <v>164917</v>
      </c>
      <c r="X45" s="1">
        <v>64055</v>
      </c>
      <c r="Y45" s="7">
        <v>9372169.699192185</v>
      </c>
      <c r="Z45" s="1">
        <v>444451.06842433364</v>
      </c>
      <c r="AA45" s="1">
        <v>1201632.0488365511</v>
      </c>
      <c r="AB45" s="7">
        <v>7625224.5819313</v>
      </c>
      <c r="AC45" s="77" t="s">
        <v>30</v>
      </c>
      <c r="AD45" s="8">
        <v>7.300276484733372</v>
      </c>
      <c r="AE45" s="8">
        <v>-5.0181918699828785</v>
      </c>
      <c r="AF45" s="8">
        <v>4.316820175066889</v>
      </c>
      <c r="AG45" s="8">
        <v>-34.4948535634596</v>
      </c>
      <c r="AH45" s="8">
        <v>78.24487806019427</v>
      </c>
      <c r="AI45" s="8">
        <v>-38.27448537929413</v>
      </c>
      <c r="AJ45" s="8">
        <v>34.13405998266158</v>
      </c>
      <c r="AK45" s="8">
        <v>-2.556983965096826</v>
      </c>
      <c r="AL45" s="8">
        <v>-1.2301166489925768</v>
      </c>
      <c r="AM45" s="8">
        <v>0.7066168978485231</v>
      </c>
      <c r="AN45" s="8">
        <v>20.797251251857222</v>
      </c>
      <c r="AO45" s="8">
        <v>0.09782625054556948</v>
      </c>
      <c r="AP45" s="9">
        <v>0.40124369782185965</v>
      </c>
      <c r="AQ45" s="77" t="s">
        <v>30</v>
      </c>
      <c r="AR45" s="8">
        <v>3.0382343180517224</v>
      </c>
      <c r="AS45" s="8">
        <v>-2.2566431082185865</v>
      </c>
      <c r="AT45" s="8">
        <v>5.017414995439221</v>
      </c>
      <c r="AU45" s="8">
        <v>2.208981357959972</v>
      </c>
      <c r="AV45" s="8">
        <v>-2.6894096215947667</v>
      </c>
      <c r="AW45" s="8">
        <v>-2.6894096215947667</v>
      </c>
      <c r="AX45" s="8">
        <v>6.524134007560217</v>
      </c>
      <c r="AY45" s="8">
        <v>42.50028082363412</v>
      </c>
      <c r="AZ45" s="8">
        <v>52.36679352997145</v>
      </c>
      <c r="BA45" s="9">
        <v>6.778923369816433</v>
      </c>
      <c r="BB45" s="8">
        <v>0.09105389296179042</v>
      </c>
      <c r="BC45" s="8">
        <v>-11.592011026634541</v>
      </c>
      <c r="BD45" s="9">
        <v>10.506581336403515</v>
      </c>
      <c r="BE45" s="77" t="s">
        <v>30</v>
      </c>
      <c r="BF45" s="8">
        <f t="shared" si="23"/>
        <v>84.28593412749386</v>
      </c>
      <c r="BG45" s="8">
        <f t="shared" si="24"/>
        <v>1.849584423122765</v>
      </c>
      <c r="BH45" s="8">
        <f t="shared" si="25"/>
        <v>2.8615484137195195</v>
      </c>
      <c r="BI45" s="8">
        <f t="shared" si="25"/>
        <v>0.031110236953553354</v>
      </c>
      <c r="BJ45" s="8">
        <f t="shared" si="2"/>
        <v>5.919498350997829</v>
      </c>
      <c r="BK45" s="8">
        <f t="shared" si="3"/>
        <v>6.901780898140427</v>
      </c>
      <c r="BL45" s="8">
        <f t="shared" si="4"/>
        <v>1.1515322105371886</v>
      </c>
      <c r="BM45" s="8">
        <f t="shared" si="5"/>
        <v>1.9169425498159909</v>
      </c>
      <c r="BN45" s="8">
        <f t="shared" si="6"/>
        <v>0.4968966791543905</v>
      </c>
      <c r="BO45" s="8">
        <f t="shared" si="7"/>
        <v>8.426010468718536</v>
      </c>
      <c r="BP45" s="8">
        <f t="shared" si="8"/>
        <v>41.049544806381434</v>
      </c>
      <c r="BQ45" s="8">
        <f t="shared" si="9"/>
        <v>2.1289413914175914</v>
      </c>
      <c r="BR45" s="9">
        <f t="shared" si="10"/>
        <v>11.552543698534643</v>
      </c>
      <c r="BS45" s="77" t="s">
        <v>30</v>
      </c>
      <c r="BT45" s="8">
        <f t="shared" si="11"/>
        <v>12.75695979253526</v>
      </c>
      <c r="BU45" s="8">
        <f t="shared" si="12"/>
        <v>0.7633034756443341</v>
      </c>
      <c r="BV45" s="8">
        <f t="shared" si="13"/>
        <v>5.143166609002695</v>
      </c>
      <c r="BW45" s="8">
        <f t="shared" si="14"/>
        <v>6.850489707888231</v>
      </c>
      <c r="BX45" s="8">
        <f t="shared" si="15"/>
        <v>1.8809198473560969</v>
      </c>
      <c r="BY45" s="8">
        <f t="shared" si="16"/>
        <v>1.8809198473560969</v>
      </c>
      <c r="BZ45" s="8">
        <f t="shared" si="17"/>
        <v>98.92381376738523</v>
      </c>
      <c r="CA45" s="8">
        <f t="shared" si="18"/>
        <v>1.7596459015697792</v>
      </c>
      <c r="CB45" s="8">
        <f t="shared" si="19"/>
        <v>0.6834596689550029</v>
      </c>
      <c r="CC45" s="9">
        <f t="shared" si="20"/>
        <v>100</v>
      </c>
      <c r="CD45" s="8">
        <f t="shared" si="26"/>
        <v>4.793833651568472</v>
      </c>
      <c r="CE45" s="8">
        <f t="shared" si="21"/>
        <v>12.960761176562505</v>
      </c>
      <c r="CF45" s="9">
        <f t="shared" si="22"/>
        <v>82.24540517186902</v>
      </c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</row>
    <row r="46" spans="1:135" s="1" customFormat="1" ht="12">
      <c r="A46" s="77" t="s">
        <v>31</v>
      </c>
      <c r="B46" s="1">
        <v>5671524.933467388</v>
      </c>
      <c r="C46" s="1">
        <v>206866.29470175706</v>
      </c>
      <c r="D46" s="1">
        <v>458091.1043396572</v>
      </c>
      <c r="E46" s="1">
        <v>131112.147416563</v>
      </c>
      <c r="F46" s="1">
        <v>50052.37852612155</v>
      </c>
      <c r="G46" s="1">
        <v>1980432.8155653256</v>
      </c>
      <c r="H46" s="1">
        <v>121189.40527493623</v>
      </c>
      <c r="I46" s="1">
        <v>275816.7876430278</v>
      </c>
      <c r="J46" s="1">
        <v>69460</v>
      </c>
      <c r="K46" s="1">
        <v>972676</v>
      </c>
      <c r="L46" s="1">
        <v>78592</v>
      </c>
      <c r="M46" s="1">
        <v>215845</v>
      </c>
      <c r="N46" s="7">
        <v>1111391</v>
      </c>
      <c r="O46" s="77" t="s">
        <v>31</v>
      </c>
      <c r="P46" s="1">
        <v>1462642.1275140075</v>
      </c>
      <c r="Q46" s="1">
        <v>0</v>
      </c>
      <c r="R46" s="1">
        <v>690480.2986747234</v>
      </c>
      <c r="S46" s="1">
        <v>772161.8288392843</v>
      </c>
      <c r="T46" s="1">
        <v>266574</v>
      </c>
      <c r="U46" s="1">
        <v>266574</v>
      </c>
      <c r="V46" s="1">
        <v>7400741.060981396</v>
      </c>
      <c r="W46" s="1">
        <v>131644</v>
      </c>
      <c r="X46" s="1">
        <v>51132</v>
      </c>
      <c r="Y46" s="7">
        <v>7481253.060981396</v>
      </c>
      <c r="Z46" s="1">
        <v>796069.5464579773</v>
      </c>
      <c r="AA46" s="1">
        <v>2030485.1940914472</v>
      </c>
      <c r="AB46" s="7">
        <v>4574186.320431972</v>
      </c>
      <c r="AC46" s="77" t="s">
        <v>31</v>
      </c>
      <c r="AD46" s="8">
        <v>-20.880292956927686</v>
      </c>
      <c r="AE46" s="8">
        <v>-10.750112535742943</v>
      </c>
      <c r="AF46" s="8">
        <v>8.105786862154321</v>
      </c>
      <c r="AG46" s="8">
        <v>-6.395057411940246</v>
      </c>
      <c r="AH46" s="8">
        <v>62.29634384730781</v>
      </c>
      <c r="AI46" s="8">
        <v>-43.609031041405075</v>
      </c>
      <c r="AJ46" s="8">
        <v>28.16902510795769</v>
      </c>
      <c r="AK46" s="8">
        <v>-2.8419658717013028</v>
      </c>
      <c r="AL46" s="8">
        <v>-0.46428980855210367</v>
      </c>
      <c r="AM46" s="8">
        <v>0.3624777256251013</v>
      </c>
      <c r="AN46" s="8">
        <v>8.779360267962186</v>
      </c>
      <c r="AO46" s="8">
        <v>-14.620639460141529</v>
      </c>
      <c r="AP46" s="9">
        <v>2.2027942768178757</v>
      </c>
      <c r="AQ46" s="77" t="s">
        <v>31</v>
      </c>
      <c r="AR46" s="8">
        <v>5.796807117626977</v>
      </c>
      <c r="AS46" s="8" t="s">
        <v>157</v>
      </c>
      <c r="AT46" s="8">
        <v>4.666496826478535</v>
      </c>
      <c r="AU46" s="8">
        <v>6.828427205541694</v>
      </c>
      <c r="AV46" s="8">
        <v>-21.019791419767717</v>
      </c>
      <c r="AW46" s="8">
        <v>-21.019791419767717</v>
      </c>
      <c r="AX46" s="8">
        <v>-16.736191192855117</v>
      </c>
      <c r="AY46" s="8">
        <v>11.384308184348797</v>
      </c>
      <c r="AZ46" s="8">
        <v>19.097197959611485</v>
      </c>
      <c r="BA46" s="9">
        <v>-16.53704055873456</v>
      </c>
      <c r="BB46" s="8">
        <v>0.05948203633125812</v>
      </c>
      <c r="BC46" s="8">
        <v>-42.68712566347025</v>
      </c>
      <c r="BD46" s="9">
        <v>0.5337713513967964</v>
      </c>
      <c r="BE46" s="77" t="s">
        <v>31</v>
      </c>
      <c r="BF46" s="8">
        <f t="shared" si="23"/>
        <v>75.80982607108058</v>
      </c>
      <c r="BG46" s="8">
        <f t="shared" si="24"/>
        <v>2.7651289565470227</v>
      </c>
      <c r="BH46" s="8">
        <f t="shared" si="25"/>
        <v>6.12318685928216</v>
      </c>
      <c r="BI46" s="8">
        <f t="shared" si="25"/>
        <v>1.752542606804476</v>
      </c>
      <c r="BJ46" s="8">
        <f t="shared" si="2"/>
        <v>0.6690373673786093</v>
      </c>
      <c r="BK46" s="8">
        <f t="shared" si="3"/>
        <v>26.471939919988902</v>
      </c>
      <c r="BL46" s="8">
        <f t="shared" si="4"/>
        <v>1.6199078454784757</v>
      </c>
      <c r="BM46" s="8">
        <f t="shared" si="5"/>
        <v>3.6867725953765014</v>
      </c>
      <c r="BN46" s="8">
        <f t="shared" si="6"/>
        <v>0.9284540896266406</v>
      </c>
      <c r="BO46" s="8">
        <f t="shared" si="7"/>
        <v>13.001511806531562</v>
      </c>
      <c r="BP46" s="8">
        <f t="shared" si="8"/>
        <v>1.0505192025905117</v>
      </c>
      <c r="BQ46" s="8">
        <f t="shared" si="9"/>
        <v>2.885145018362543</v>
      </c>
      <c r="BR46" s="9">
        <f t="shared" si="10"/>
        <v>14.855679803113183</v>
      </c>
      <c r="BS46" s="77" t="s">
        <v>31</v>
      </c>
      <c r="BT46" s="8">
        <f t="shared" si="11"/>
        <v>19.550763964160534</v>
      </c>
      <c r="BU46" s="8">
        <f t="shared" si="12"/>
        <v>0</v>
      </c>
      <c r="BV46" s="8">
        <f t="shared" si="13"/>
        <v>9.229473900247209</v>
      </c>
      <c r="BW46" s="8">
        <f t="shared" si="14"/>
        <v>10.321290063913324</v>
      </c>
      <c r="BX46" s="8">
        <f t="shared" si="15"/>
        <v>3.5632266122679543</v>
      </c>
      <c r="BY46" s="8">
        <f t="shared" si="16"/>
        <v>3.5632266122679543</v>
      </c>
      <c r="BZ46" s="8">
        <f t="shared" si="17"/>
        <v>98.92381664750907</v>
      </c>
      <c r="CA46" s="8">
        <f t="shared" si="18"/>
        <v>1.7596517445264823</v>
      </c>
      <c r="CB46" s="8">
        <f t="shared" si="19"/>
        <v>0.6834683920355512</v>
      </c>
      <c r="CC46" s="9">
        <f t="shared" si="20"/>
        <v>100</v>
      </c>
      <c r="CD46" s="8">
        <f t="shared" si="26"/>
        <v>10.756619369579893</v>
      </c>
      <c r="CE46" s="8">
        <f t="shared" si="21"/>
        <v>27.436241551493882</v>
      </c>
      <c r="CF46" s="9">
        <f t="shared" si="22"/>
        <v>61.807139078926234</v>
      </c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</row>
    <row r="47" spans="1:135" s="1" customFormat="1" ht="12">
      <c r="A47" s="78" t="s">
        <v>115</v>
      </c>
      <c r="B47" s="10">
        <v>28357574.346469194</v>
      </c>
      <c r="C47" s="10">
        <v>3836498.366651135</v>
      </c>
      <c r="D47" s="10">
        <v>275851.29051093507</v>
      </c>
      <c r="E47" s="10">
        <v>13427.92921317367</v>
      </c>
      <c r="F47" s="10">
        <v>2810965.5534654143</v>
      </c>
      <c r="G47" s="10">
        <v>1832592.5609316637</v>
      </c>
      <c r="H47" s="10">
        <v>291481.10008933715</v>
      </c>
      <c r="I47" s="10">
        <v>3765211.5456075333</v>
      </c>
      <c r="J47" s="10">
        <v>725502</v>
      </c>
      <c r="K47" s="10">
        <v>4611207</v>
      </c>
      <c r="L47" s="10">
        <v>692121</v>
      </c>
      <c r="M47" s="10">
        <v>1579591</v>
      </c>
      <c r="N47" s="11">
        <v>7923125</v>
      </c>
      <c r="O47" s="78" t="s">
        <v>164</v>
      </c>
      <c r="P47" s="10">
        <v>5290777.3184825815</v>
      </c>
      <c r="Q47" s="10">
        <v>447606.12105977215</v>
      </c>
      <c r="R47" s="10">
        <v>2222393.990200265</v>
      </c>
      <c r="S47" s="10">
        <v>2620777.2072225446</v>
      </c>
      <c r="T47" s="10">
        <v>1217498</v>
      </c>
      <c r="U47" s="10">
        <v>1217498</v>
      </c>
      <c r="V47" s="10">
        <v>34865849.66495177</v>
      </c>
      <c r="W47" s="10">
        <v>620191</v>
      </c>
      <c r="X47" s="10">
        <v>240888</v>
      </c>
      <c r="Y47" s="11">
        <v>35245152.66495177</v>
      </c>
      <c r="Z47" s="10">
        <v>4125777.586375244</v>
      </c>
      <c r="AA47" s="10">
        <v>4643558.114397078</v>
      </c>
      <c r="AB47" s="11">
        <v>26096513.96417945</v>
      </c>
      <c r="AC47" s="78" t="s">
        <v>164</v>
      </c>
      <c r="AD47" s="12">
        <v>1.2743343203017858</v>
      </c>
      <c r="AE47" s="12">
        <v>-1.091707515698621</v>
      </c>
      <c r="AF47" s="12">
        <v>4.032517856695128</v>
      </c>
      <c r="AG47" s="12">
        <v>-18.159974217087715</v>
      </c>
      <c r="AH47" s="12">
        <v>4.885408393382733</v>
      </c>
      <c r="AI47" s="12">
        <v>-10.116243906879548</v>
      </c>
      <c r="AJ47" s="12">
        <v>18.011360680662026</v>
      </c>
      <c r="AK47" s="12">
        <v>1.2050917888114039</v>
      </c>
      <c r="AL47" s="12">
        <v>-4.265611721921069</v>
      </c>
      <c r="AM47" s="12">
        <v>1.038850115123463</v>
      </c>
      <c r="AN47" s="12">
        <v>-2.189746981413648</v>
      </c>
      <c r="AO47" s="12">
        <v>33.20304726053504</v>
      </c>
      <c r="AP47" s="13">
        <v>-0.1998993575383282</v>
      </c>
      <c r="AQ47" s="78" t="s">
        <v>164</v>
      </c>
      <c r="AR47" s="12">
        <v>0.5059140826588875</v>
      </c>
      <c r="AS47" s="12">
        <v>11.442558281980922</v>
      </c>
      <c r="AT47" s="12">
        <v>1.4042286436462301</v>
      </c>
      <c r="AU47" s="12">
        <v>-1.8758624591298894</v>
      </c>
      <c r="AV47" s="12">
        <v>-1.960866417736778</v>
      </c>
      <c r="AW47" s="12">
        <v>-1.960866417736778</v>
      </c>
      <c r="AX47" s="12">
        <v>1.0406783652942142</v>
      </c>
      <c r="AY47" s="12">
        <v>35.164686677955984</v>
      </c>
      <c r="AZ47" s="12">
        <v>44.524706616429484</v>
      </c>
      <c r="BA47" s="13">
        <v>1.2823454204209652</v>
      </c>
      <c r="BB47" s="12">
        <v>-0.8324338343541328</v>
      </c>
      <c r="BC47" s="12">
        <v>-1.5962279821096774</v>
      </c>
      <c r="BD47" s="13">
        <v>1.8303068057907552</v>
      </c>
      <c r="BE47" s="78" t="s">
        <v>164</v>
      </c>
      <c r="BF47" s="12">
        <f t="shared" si="23"/>
        <v>80.45808345914281</v>
      </c>
      <c r="BG47" s="12">
        <f t="shared" si="24"/>
        <v>10.885180163983792</v>
      </c>
      <c r="BH47" s="12">
        <f t="shared" si="25"/>
        <v>0.7826644790937312</v>
      </c>
      <c r="BI47" s="12">
        <f t="shared" si="25"/>
        <v>0.038098655269910554</v>
      </c>
      <c r="BJ47" s="12">
        <f t="shared" si="2"/>
        <v>7.975467095254418</v>
      </c>
      <c r="BK47" s="12">
        <f t="shared" si="3"/>
        <v>5.199559151729869</v>
      </c>
      <c r="BL47" s="12">
        <f t="shared" si="4"/>
        <v>0.82701046257402</v>
      </c>
      <c r="BM47" s="12">
        <f t="shared" si="5"/>
        <v>10.682920234167996</v>
      </c>
      <c r="BN47" s="12">
        <f t="shared" si="6"/>
        <v>2.058444765147658</v>
      </c>
      <c r="BO47" s="12">
        <f t="shared" si="7"/>
        <v>13.083237413766241</v>
      </c>
      <c r="BP47" s="12">
        <f t="shared" si="8"/>
        <v>1.9637338688229145</v>
      </c>
      <c r="BQ47" s="12">
        <f t="shared" si="9"/>
        <v>4.481725515607613</v>
      </c>
      <c r="BR47" s="13">
        <f t="shared" si="10"/>
        <v>22.480041653724644</v>
      </c>
      <c r="BS47" s="78" t="s">
        <v>164</v>
      </c>
      <c r="BT47" s="12">
        <f t="shared" si="11"/>
        <v>15.011361615533014</v>
      </c>
      <c r="BU47" s="12">
        <f t="shared" si="12"/>
        <v>1.2699792374707952</v>
      </c>
      <c r="BV47" s="12">
        <f t="shared" si="13"/>
        <v>6.305530894778168</v>
      </c>
      <c r="BW47" s="12">
        <f t="shared" si="14"/>
        <v>7.4358514832840505</v>
      </c>
      <c r="BX47" s="12">
        <f t="shared" si="15"/>
        <v>3.4543700564267823</v>
      </c>
      <c r="BY47" s="12">
        <f t="shared" si="16"/>
        <v>3.4543700564267823</v>
      </c>
      <c r="BZ47" s="12">
        <f t="shared" si="17"/>
        <v>98.9238151311026</v>
      </c>
      <c r="CA47" s="12">
        <f t="shared" si="18"/>
        <v>1.7596490669104858</v>
      </c>
      <c r="CB47" s="12">
        <f t="shared" si="19"/>
        <v>0.6834641980130848</v>
      </c>
      <c r="CC47" s="13">
        <f t="shared" si="20"/>
        <v>100</v>
      </c>
      <c r="CD47" s="12">
        <f t="shared" si="26"/>
        <v>11.83329138977675</v>
      </c>
      <c r="CE47" s="12">
        <f t="shared" si="21"/>
        <v>13.318356383165748</v>
      </c>
      <c r="CF47" s="13">
        <f t="shared" si="22"/>
        <v>74.8483522270575</v>
      </c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</row>
    <row r="48" spans="1:135" s="1" customFormat="1" ht="12">
      <c r="A48" s="79" t="s">
        <v>32</v>
      </c>
      <c r="B48" s="66">
        <v>44780876.90131166</v>
      </c>
      <c r="C48" s="62">
        <v>786266.4210219855</v>
      </c>
      <c r="D48" s="62">
        <v>108991.98358551649</v>
      </c>
      <c r="E48" s="62">
        <v>104856.72893780496</v>
      </c>
      <c r="F48" s="62">
        <v>1151745.5588441154</v>
      </c>
      <c r="G48" s="62">
        <v>1848855.2100507072</v>
      </c>
      <c r="H48" s="62">
        <v>30949166.71598936</v>
      </c>
      <c r="I48" s="62">
        <v>1075051.2828821705</v>
      </c>
      <c r="J48" s="62">
        <v>354258</v>
      </c>
      <c r="K48" s="62">
        <v>2571654</v>
      </c>
      <c r="L48" s="62">
        <v>358337</v>
      </c>
      <c r="M48" s="62">
        <v>509485</v>
      </c>
      <c r="N48" s="63">
        <v>4962209</v>
      </c>
      <c r="O48" s="79" t="s">
        <v>32</v>
      </c>
      <c r="P48" s="62">
        <v>3388542.2961856322</v>
      </c>
      <c r="Q48" s="62">
        <v>187578.49864842533</v>
      </c>
      <c r="R48" s="62">
        <v>1860078.6216958307</v>
      </c>
      <c r="S48" s="62">
        <v>1340885.1758413764</v>
      </c>
      <c r="T48" s="62">
        <v>1075522</v>
      </c>
      <c r="U48" s="62">
        <v>1075522</v>
      </c>
      <c r="V48" s="62">
        <v>49244941.19749729</v>
      </c>
      <c r="W48" s="62">
        <v>875965</v>
      </c>
      <c r="X48" s="62">
        <v>340233</v>
      </c>
      <c r="Y48" s="63">
        <v>49780673.19749729</v>
      </c>
      <c r="Z48" s="62">
        <v>1000115.1335453069</v>
      </c>
      <c r="AA48" s="62">
        <v>3000600.7688948223</v>
      </c>
      <c r="AB48" s="63">
        <v>45244225.29505716</v>
      </c>
      <c r="AC48" s="79" t="s">
        <v>32</v>
      </c>
      <c r="AD48" s="64">
        <v>7.239835714081903</v>
      </c>
      <c r="AE48" s="64">
        <v>-8.968317649759864</v>
      </c>
      <c r="AF48" s="64">
        <v>9.402583190487377</v>
      </c>
      <c r="AG48" s="64">
        <v>3.821087557604442</v>
      </c>
      <c r="AH48" s="64">
        <v>23.282007308854734</v>
      </c>
      <c r="AI48" s="64">
        <v>-14.012600772795608</v>
      </c>
      <c r="AJ48" s="64">
        <v>12.034530642053976</v>
      </c>
      <c r="AK48" s="64">
        <v>-5.727890307202086</v>
      </c>
      <c r="AL48" s="64">
        <v>10.499819086950554</v>
      </c>
      <c r="AM48" s="64">
        <v>0.40652152354209403</v>
      </c>
      <c r="AN48" s="64">
        <v>-21.752963166767113</v>
      </c>
      <c r="AO48" s="64">
        <v>-1.2231627355106882</v>
      </c>
      <c r="AP48" s="65">
        <v>-0.5236222390303447</v>
      </c>
      <c r="AQ48" s="79" t="s">
        <v>32</v>
      </c>
      <c r="AR48" s="64">
        <v>3.3670574990839643</v>
      </c>
      <c r="AS48" s="64">
        <v>-6.075755607074351</v>
      </c>
      <c r="AT48" s="64">
        <v>3.3443769601079136</v>
      </c>
      <c r="AU48" s="64">
        <v>4.87395432231617</v>
      </c>
      <c r="AV48" s="64">
        <v>-7.696519573430187</v>
      </c>
      <c r="AW48" s="64">
        <v>-7.696519573430187</v>
      </c>
      <c r="AX48" s="64">
        <v>6.588346797886288</v>
      </c>
      <c r="AY48" s="64">
        <v>42.586120737505716</v>
      </c>
      <c r="AZ48" s="64">
        <v>52.460096252946286</v>
      </c>
      <c r="BA48" s="65">
        <v>6.8432836394118475</v>
      </c>
      <c r="BB48" s="64">
        <v>-6.035173484055842</v>
      </c>
      <c r="BC48" s="64">
        <v>-2.7163437545374705</v>
      </c>
      <c r="BD48" s="65">
        <v>7.590314829127181</v>
      </c>
      <c r="BE48" s="79" t="s">
        <v>32</v>
      </c>
      <c r="BF48" s="64">
        <f t="shared" si="23"/>
        <v>89.95635057736222</v>
      </c>
      <c r="BG48" s="64">
        <f t="shared" si="24"/>
        <v>1.5794612055618298</v>
      </c>
      <c r="BH48" s="64">
        <f t="shared" si="25"/>
        <v>0.21894437456301016</v>
      </c>
      <c r="BI48" s="64">
        <f t="shared" si="25"/>
        <v>0.21063742654062098</v>
      </c>
      <c r="BJ48" s="64">
        <f t="shared" si="2"/>
        <v>2.3136399828799803</v>
      </c>
      <c r="BK48" s="64">
        <f t="shared" si="3"/>
        <v>3.7140020238690905</v>
      </c>
      <c r="BL48" s="64">
        <f t="shared" si="4"/>
        <v>62.1710489795974</v>
      </c>
      <c r="BM48" s="64">
        <f t="shared" si="5"/>
        <v>2.159575622083428</v>
      </c>
      <c r="BN48" s="64">
        <f t="shared" si="6"/>
        <v>0.7116376240926573</v>
      </c>
      <c r="BO48" s="64">
        <f t="shared" si="7"/>
        <v>5.165968707970967</v>
      </c>
      <c r="BP48" s="64">
        <f t="shared" si="8"/>
        <v>0.719831567119135</v>
      </c>
      <c r="BQ48" s="64">
        <f t="shared" si="9"/>
        <v>1.0234594417369474</v>
      </c>
      <c r="BR48" s="65">
        <f t="shared" si="10"/>
        <v>9.968143621347156</v>
      </c>
      <c r="BS48" s="79" t="s">
        <v>32</v>
      </c>
      <c r="BT48" s="64">
        <f t="shared" si="11"/>
        <v>6.806943495404538</v>
      </c>
      <c r="BU48" s="64">
        <f t="shared" si="12"/>
        <v>0.3768098874521765</v>
      </c>
      <c r="BV48" s="64">
        <f t="shared" si="13"/>
        <v>3.736547744776874</v>
      </c>
      <c r="BW48" s="64">
        <f t="shared" si="14"/>
        <v>2.6935858631754885</v>
      </c>
      <c r="BX48" s="64">
        <f t="shared" si="15"/>
        <v>2.1605212041489055</v>
      </c>
      <c r="BY48" s="64">
        <f t="shared" si="16"/>
        <v>2.1605212041489055</v>
      </c>
      <c r="BZ48" s="64">
        <f t="shared" si="17"/>
        <v>98.92381527691568</v>
      </c>
      <c r="CA48" s="64">
        <f t="shared" si="18"/>
        <v>1.759648762733162</v>
      </c>
      <c r="CB48" s="64">
        <f t="shared" si="19"/>
        <v>0.6834640396488352</v>
      </c>
      <c r="CC48" s="65">
        <f t="shared" si="20"/>
        <v>100</v>
      </c>
      <c r="CD48" s="64">
        <f t="shared" si="26"/>
        <v>2.030899233962603</v>
      </c>
      <c r="CE48" s="64">
        <f t="shared" si="21"/>
        <v>6.093216269384677</v>
      </c>
      <c r="CF48" s="65">
        <f t="shared" si="22"/>
        <v>91.87588449665272</v>
      </c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</row>
    <row r="49" spans="1:135" s="1" customFormat="1" ht="12">
      <c r="A49" s="80" t="s">
        <v>33</v>
      </c>
      <c r="B49" s="15">
        <v>4707780147.400171</v>
      </c>
      <c r="C49" s="15">
        <v>168170757.99999997</v>
      </c>
      <c r="D49" s="15">
        <v>11968435</v>
      </c>
      <c r="E49" s="15">
        <v>12115806</v>
      </c>
      <c r="F49" s="15">
        <v>905254579</v>
      </c>
      <c r="G49" s="15">
        <v>329052928.0001402</v>
      </c>
      <c r="H49" s="15">
        <v>103404777.00000003</v>
      </c>
      <c r="I49" s="15">
        <v>606134347.4000303</v>
      </c>
      <c r="J49" s="15">
        <v>189894464</v>
      </c>
      <c r="K49" s="15">
        <v>730545562</v>
      </c>
      <c r="L49" s="15">
        <v>235896917</v>
      </c>
      <c r="M49" s="15">
        <v>191623841</v>
      </c>
      <c r="N49" s="16">
        <v>1223717733</v>
      </c>
      <c r="O49" s="80" t="s">
        <v>33</v>
      </c>
      <c r="P49" s="15">
        <v>688499999.9999999</v>
      </c>
      <c r="Q49" s="15">
        <v>32441999.999999996</v>
      </c>
      <c r="R49" s="15">
        <v>202599999.99999997</v>
      </c>
      <c r="S49" s="15">
        <v>453458000.0000001</v>
      </c>
      <c r="T49" s="15">
        <v>153158389</v>
      </c>
      <c r="U49" s="15">
        <v>153158389</v>
      </c>
      <c r="V49" s="15">
        <v>5549438536.400169</v>
      </c>
      <c r="W49" s="15">
        <v>98713000</v>
      </c>
      <c r="X49" s="15">
        <v>38340999</v>
      </c>
      <c r="Y49" s="16">
        <v>5609810537.400168</v>
      </c>
      <c r="Z49" s="15">
        <v>192254998.99999997</v>
      </c>
      <c r="AA49" s="15">
        <v>1234307507.00014</v>
      </c>
      <c r="AB49" s="16">
        <v>4122876030.400029</v>
      </c>
      <c r="AC49" s="80" t="s">
        <v>33</v>
      </c>
      <c r="AD49" s="17">
        <v>-0.0727033929813715</v>
      </c>
      <c r="AE49" s="17">
        <v>1.987494243936534</v>
      </c>
      <c r="AF49" s="17">
        <v>8.272866293298055</v>
      </c>
      <c r="AG49" s="17">
        <v>-14.934515589314056</v>
      </c>
      <c r="AH49" s="17">
        <v>3.163734770054176</v>
      </c>
      <c r="AI49" s="17">
        <v>-14.92203722533095</v>
      </c>
      <c r="AJ49" s="17">
        <v>14.36444151283894</v>
      </c>
      <c r="AK49" s="17">
        <v>-1.764887765599003</v>
      </c>
      <c r="AL49" s="17">
        <v>0.09113671731496112</v>
      </c>
      <c r="AM49" s="17">
        <v>0.9197474551657758</v>
      </c>
      <c r="AN49" s="17">
        <v>3.1335972611520693</v>
      </c>
      <c r="AO49" s="17">
        <v>0.28653049048995594</v>
      </c>
      <c r="AP49" s="18">
        <v>0.642992899779631</v>
      </c>
      <c r="AQ49" s="80" t="s">
        <v>33</v>
      </c>
      <c r="AR49" s="17">
        <v>3.4400385815568186</v>
      </c>
      <c r="AS49" s="17">
        <v>1.7947913398179753</v>
      </c>
      <c r="AT49" s="17">
        <v>2.98640233828946</v>
      </c>
      <c r="AU49" s="17">
        <v>3.76423314904993</v>
      </c>
      <c r="AV49" s="17">
        <v>-1.323089854473414</v>
      </c>
      <c r="AW49" s="17">
        <v>-1.323089854473414</v>
      </c>
      <c r="AX49" s="17">
        <v>0.31486145744245464</v>
      </c>
      <c r="AY49" s="17">
        <v>34.193851707616865</v>
      </c>
      <c r="AZ49" s="17">
        <v>43.48639809462214</v>
      </c>
      <c r="BA49" s="18">
        <v>0.5547943759447407</v>
      </c>
      <c r="BB49" s="17">
        <v>1.0855530035909955</v>
      </c>
      <c r="BC49" s="17">
        <v>-2.369123518743488</v>
      </c>
      <c r="BD49" s="18">
        <v>1.111089255133275</v>
      </c>
      <c r="BE49" s="80" t="s">
        <v>33</v>
      </c>
      <c r="BF49" s="17">
        <f t="shared" si="23"/>
        <v>83.9204838739877</v>
      </c>
      <c r="BG49" s="17">
        <f t="shared" si="24"/>
        <v>2.9977974635474522</v>
      </c>
      <c r="BH49" s="17">
        <f t="shared" si="25"/>
        <v>0.2133482926064504</v>
      </c>
      <c r="BI49" s="17">
        <f t="shared" si="25"/>
        <v>0.21597531537339573</v>
      </c>
      <c r="BJ49" s="17">
        <f t="shared" si="2"/>
        <v>16.13699024173345</v>
      </c>
      <c r="BK49" s="17">
        <f t="shared" si="3"/>
        <v>5.865669184482614</v>
      </c>
      <c r="BL49" s="17">
        <f t="shared" si="4"/>
        <v>1.8432846583785398</v>
      </c>
      <c r="BM49" s="17">
        <f t="shared" si="5"/>
        <v>10.80489872802263</v>
      </c>
      <c r="BN49" s="17">
        <f t="shared" si="6"/>
        <v>3.385042377705779</v>
      </c>
      <c r="BO49" s="17">
        <f t="shared" si="7"/>
        <v>13.022642335770698</v>
      </c>
      <c r="BP49" s="17">
        <f t="shared" si="8"/>
        <v>4.20507814706564</v>
      </c>
      <c r="BQ49" s="17">
        <f t="shared" si="9"/>
        <v>3.415870103320938</v>
      </c>
      <c r="BR49" s="18">
        <f t="shared" si="10"/>
        <v>21.8138870259801</v>
      </c>
      <c r="BS49" s="80" t="s">
        <v>33</v>
      </c>
      <c r="BT49" s="17">
        <f t="shared" si="11"/>
        <v>12.273141764945967</v>
      </c>
      <c r="BU49" s="17">
        <f t="shared" si="12"/>
        <v>0.5783083008545782</v>
      </c>
      <c r="BV49" s="17">
        <f t="shared" si="13"/>
        <v>3.611530169321791</v>
      </c>
      <c r="BW49" s="17">
        <f t="shared" si="14"/>
        <v>8.083303294769602</v>
      </c>
      <c r="BX49" s="17">
        <f t="shared" si="15"/>
        <v>2.7301882653416722</v>
      </c>
      <c r="BY49" s="17">
        <f t="shared" si="16"/>
        <v>2.7301882653416722</v>
      </c>
      <c r="BZ49" s="17">
        <f t="shared" si="17"/>
        <v>98.92381390427532</v>
      </c>
      <c r="CA49" s="17">
        <f t="shared" si="18"/>
        <v>1.7596494452332774</v>
      </c>
      <c r="CB49" s="17">
        <f t="shared" si="19"/>
        <v>0.6834633495085718</v>
      </c>
      <c r="CC49" s="18">
        <f t="shared" si="20"/>
        <v>100</v>
      </c>
      <c r="CD49" s="17">
        <f t="shared" si="26"/>
        <v>3.464404511176236</v>
      </c>
      <c r="CE49" s="17">
        <f t="shared" si="21"/>
        <v>22.24202500674627</v>
      </c>
      <c r="CF49" s="18">
        <f t="shared" si="22"/>
        <v>74.29357048207748</v>
      </c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</row>
    <row r="50" spans="1:71" ht="12">
      <c r="A50" s="156" t="s">
        <v>146</v>
      </c>
      <c r="O50" s="156" t="s">
        <v>142</v>
      </c>
      <c r="AC50" s="21" t="str">
        <f>$A$50</f>
        <v>注）統計表中、※1の「水産業」計数は秘匿情報となるため、「林業」に合算して計上している。　なお、市町村計は、合算前の計数であり、本表の計数とは一致しない。</v>
      </c>
      <c r="AQ50" s="21" t="str">
        <f>$O$50</f>
        <v>注）統計表中、表頭の「※2関税等」は「輸入品に課される税・関税」であり、「※3（控除）消費税」は「（控除）総資本形成に係る消費税」である。</v>
      </c>
      <c r="BE50" s="21" t="str">
        <f>$A$50</f>
        <v>注）統計表中、※1の「水産業」計数は秘匿情報となるため、「林業」に合算して計上している。　なお、市町村計は、合算前の計数であり、本表の計数とは一致しない。</v>
      </c>
      <c r="BS50" s="21" t="str">
        <f>$O$50</f>
        <v>注）統計表中、表頭の「※2関税等」は「輸入品に課される税・関税」であり、「※3（控除）消費税」は「（控除）総資本形成に係る消費税」である。</v>
      </c>
    </row>
    <row r="51" spans="2:28" ht="12">
      <c r="B51" s="181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</row>
    <row r="52" spans="4:5" ht="12">
      <c r="D52" s="182"/>
      <c r="E52" s="182"/>
    </row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10.5" customHeight="1"/>
    <row r="100" s="6" customFormat="1" ht="10.5" customHeight="1"/>
    <row r="101" s="6" customFormat="1" ht="10.5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="6" customFormat="1" ht="9" customHeight="1"/>
    <row r="114" s="6" customFormat="1" ht="9" customHeight="1"/>
    <row r="115" s="6" customFormat="1" ht="9" customHeight="1"/>
    <row r="116" s="6" customFormat="1" ht="9" customHeight="1"/>
    <row r="117" s="6" customFormat="1" ht="9" customHeight="1"/>
    <row r="118" s="6" customFormat="1" ht="9" customHeight="1"/>
    <row r="119" s="6" customFormat="1" ht="9" customHeight="1"/>
    <row r="120" s="6" customFormat="1" ht="9" customHeight="1"/>
    <row r="121" s="6" customFormat="1" ht="9" customHeight="1"/>
    <row r="122" s="6" customFormat="1" ht="9" customHeight="1"/>
    <row r="123" s="6" customFormat="1" ht="9" customHeight="1"/>
    <row r="124" s="6" customFormat="1" ht="9" customHeight="1"/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.75" customHeight="1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  <row r="289" s="6" customFormat="1" ht="12"/>
    <row r="290" s="6" customFormat="1" ht="12"/>
    <row r="291" s="6" customFormat="1" ht="12"/>
    <row r="292" s="6" customFormat="1" ht="12"/>
    <row r="293" s="6" customFormat="1" ht="12"/>
    <row r="294" s="6" customFormat="1" ht="12"/>
    <row r="295" s="6" customFormat="1" ht="12"/>
    <row r="296" s="6" customFormat="1" ht="12"/>
    <row r="297" s="6" customFormat="1" ht="12"/>
    <row r="298" s="6" customFormat="1" ht="12"/>
    <row r="299" s="6" customFormat="1" ht="12"/>
    <row r="300" s="6" customFormat="1" ht="12"/>
    <row r="301" s="6" customFormat="1" ht="12"/>
    <row r="302" s="6" customFormat="1" ht="12"/>
    <row r="303" s="6" customFormat="1" ht="12"/>
    <row r="304" s="6" customFormat="1" ht="12"/>
    <row r="305" s="6" customFormat="1" ht="12"/>
    <row r="306" s="6" customFormat="1" ht="12"/>
    <row r="307" s="6" customFormat="1" ht="12"/>
    <row r="308" s="6" customFormat="1" ht="12"/>
    <row r="309" s="6" customFormat="1" ht="12"/>
    <row r="310" s="6" customFormat="1" ht="12"/>
    <row r="311" s="6" customFormat="1" ht="12"/>
    <row r="312" s="6" customFormat="1" ht="12"/>
    <row r="313" s="6" customFormat="1" ht="12"/>
    <row r="314" s="6" customFormat="1" ht="12"/>
    <row r="315" s="6" customFormat="1" ht="12"/>
    <row r="316" s="6" customFormat="1" ht="12"/>
    <row r="317" s="6" customFormat="1" ht="12"/>
    <row r="318" s="6" customFormat="1" ht="12"/>
    <row r="319" s="6" customFormat="1" ht="12"/>
    <row r="320" s="6" customFormat="1" ht="12"/>
    <row r="321" s="6" customFormat="1" ht="12"/>
    <row r="322" s="6" customFormat="1" ht="12"/>
    <row r="323" s="6" customFormat="1" ht="12"/>
    <row r="324" s="6" customFormat="1" ht="12"/>
    <row r="325" s="6" customFormat="1" ht="12"/>
    <row r="326" s="6" customFormat="1" ht="12"/>
    <row r="327" s="6" customFormat="1" ht="12"/>
    <row r="328" s="6" customFormat="1" ht="12"/>
    <row r="329" s="6" customFormat="1" ht="12"/>
    <row r="330" s="6" customFormat="1" ht="12"/>
    <row r="331" s="6" customFormat="1" ht="12"/>
    <row r="332" s="6" customFormat="1" ht="12"/>
    <row r="333" s="6" customFormat="1" ht="12"/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84" r:id="rId1"/>
  <colBreaks count="5" manualBreakCount="5">
    <brk id="14" max="49" man="1"/>
    <brk id="28" max="49" man="1"/>
    <brk id="42" max="49" man="1"/>
    <brk id="56" max="49" man="1"/>
    <brk id="7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R503"/>
  <sheetViews>
    <sheetView view="pageBreakPreview" zoomScaleNormal="14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9" customHeight="1"/>
  <cols>
    <col min="1" max="1" width="1.7109375" style="21" customWidth="1"/>
    <col min="2" max="2" width="9.7109375" style="21" customWidth="1"/>
    <col min="3" max="3" width="13.8515625" style="21" customWidth="1"/>
    <col min="4" max="4" width="13.28125" style="21" bestFit="1" customWidth="1"/>
    <col min="5" max="5" width="12.421875" style="21" customWidth="1"/>
    <col min="6" max="6" width="11.7109375" style="21" customWidth="1"/>
    <col min="7" max="7" width="12.8515625" style="21" customWidth="1"/>
    <col min="8" max="8" width="11.7109375" style="21" customWidth="1"/>
    <col min="9" max="9" width="11.8515625" style="21" customWidth="1"/>
    <col min="10" max="10" width="12.421875" style="21" customWidth="1"/>
    <col min="11" max="11" width="12.7109375" style="21" bestFit="1" customWidth="1"/>
    <col min="12" max="12" width="12.57421875" style="21" customWidth="1"/>
    <col min="13" max="13" width="12.00390625" style="21" customWidth="1"/>
    <col min="14" max="14" width="12.421875" style="33" bestFit="1" customWidth="1"/>
    <col min="15" max="15" width="2.00390625" style="33" customWidth="1"/>
    <col min="16" max="16" width="10.421875" style="49" customWidth="1"/>
    <col min="17" max="17" width="13.140625" style="33" customWidth="1"/>
    <col min="18" max="18" width="11.57421875" style="21" customWidth="1"/>
    <col min="19" max="21" width="11.8515625" style="21" customWidth="1"/>
    <col min="22" max="22" width="10.7109375" style="21" customWidth="1"/>
    <col min="23" max="23" width="10.00390625" style="21" customWidth="1"/>
    <col min="24" max="24" width="10.7109375" style="21" customWidth="1"/>
    <col min="25" max="25" width="11.140625" style="21" customWidth="1"/>
    <col min="26" max="26" width="13.57421875" style="21" customWidth="1"/>
    <col min="27" max="27" width="11.421875" style="21" customWidth="1"/>
    <col min="28" max="28" width="12.140625" style="21" customWidth="1"/>
    <col min="29" max="29" width="12.7109375" style="21" bestFit="1" customWidth="1"/>
    <col min="30" max="30" width="1.28515625" style="33" customWidth="1"/>
    <col min="31" max="31" width="9.421875" style="21" customWidth="1"/>
    <col min="32" max="32" width="13.421875" style="53" customWidth="1"/>
    <col min="33" max="33" width="12.421875" style="49" customWidth="1"/>
    <col min="34" max="34" width="12.57421875" style="53" customWidth="1"/>
    <col min="35" max="35" width="12.57421875" style="21" customWidth="1"/>
    <col min="36" max="36" width="11.421875" style="21" customWidth="1"/>
    <col min="37" max="37" width="13.28125" style="21" customWidth="1"/>
    <col min="38" max="38" width="12.7109375" style="21" customWidth="1"/>
    <col min="39" max="39" width="14.28125" style="21" customWidth="1"/>
    <col min="40" max="40" width="11.7109375" style="21" customWidth="1"/>
    <col min="41" max="41" width="11.28125" style="21" customWidth="1"/>
    <col min="42" max="42" width="22.57421875" style="21" customWidth="1"/>
    <col min="43" max="43" width="9.140625" style="21" customWidth="1"/>
    <col min="44" max="54" width="11.421875" style="21" customWidth="1"/>
    <col min="55" max="55" width="11.8515625" style="49" customWidth="1"/>
    <col min="56" max="56" width="4.140625" style="21" customWidth="1"/>
    <col min="57" max="57" width="11.421875" style="33" customWidth="1"/>
    <col min="58" max="69" width="11.421875" style="21" customWidth="1"/>
    <col min="70" max="70" width="11.00390625" style="21" bestFit="1" customWidth="1"/>
    <col min="71" max="71" width="2.140625" style="21" customWidth="1"/>
    <col min="72" max="72" width="9.421875" style="21" customWidth="1"/>
    <col min="73" max="74" width="11.421875" style="49" customWidth="1"/>
    <col min="75" max="75" width="11.421875" style="53" customWidth="1"/>
    <col min="76" max="82" width="11.421875" style="21" customWidth="1"/>
    <col min="83" max="83" width="10.8515625" style="21" customWidth="1"/>
    <col min="84" max="93" width="11.421875" style="21" customWidth="1"/>
    <col min="94" max="94" width="18.28125" style="49" customWidth="1"/>
    <col min="95" max="95" width="12.7109375" style="49" customWidth="1"/>
    <col min="96" max="96" width="12.7109375" style="21" customWidth="1"/>
    <col min="97" max="97" width="11.421875" style="49" customWidth="1"/>
    <col min="98" max="109" width="11.421875" style="21" customWidth="1"/>
    <col min="110" max="110" width="11.421875" style="33" customWidth="1"/>
    <col min="111" max="111" width="11.421875" style="21" customWidth="1"/>
    <col min="112" max="113" width="11.421875" style="49" customWidth="1"/>
    <col min="114" max="114" width="11.421875" style="53" customWidth="1"/>
    <col min="115" max="119" width="11.421875" style="21" customWidth="1"/>
    <col min="120" max="121" width="11.28125" style="21" customWidth="1"/>
    <col min="122" max="16384" width="9.140625" style="21" customWidth="1"/>
  </cols>
  <sheetData>
    <row r="1" spans="2:120" ht="12">
      <c r="B1" s="1" t="s">
        <v>130</v>
      </c>
      <c r="C1" s="56"/>
      <c r="D1" s="30" t="str">
        <f>'生産'!$C$1</f>
        <v>平成26年度</v>
      </c>
      <c r="E1" s="2" t="s">
        <v>87</v>
      </c>
      <c r="F1" s="2"/>
      <c r="G1" s="1"/>
      <c r="H1" s="1"/>
      <c r="I1" s="1"/>
      <c r="J1" s="1"/>
      <c r="K1" s="1"/>
      <c r="L1" s="1"/>
      <c r="N1" s="3" t="s">
        <v>44</v>
      </c>
      <c r="O1" s="3"/>
      <c r="P1" s="34" t="str">
        <f>B1</f>
        <v>市町村民所得（93SNA）</v>
      </c>
      <c r="Q1" s="3"/>
      <c r="R1" s="31" t="str">
        <f>$D$1</f>
        <v>平成26年度</v>
      </c>
      <c r="S1" s="2" t="s">
        <v>47</v>
      </c>
      <c r="T1" s="1"/>
      <c r="U1" s="30"/>
      <c r="V1" s="2"/>
      <c r="W1" s="2"/>
      <c r="X1" s="1"/>
      <c r="Y1" s="1"/>
      <c r="Z1" s="1"/>
      <c r="AA1" s="1"/>
      <c r="AB1" s="1"/>
      <c r="AC1" s="3" t="s">
        <v>44</v>
      </c>
      <c r="AD1" s="3"/>
      <c r="AE1" s="1" t="s">
        <v>129</v>
      </c>
      <c r="AF1" s="3"/>
      <c r="AG1" s="31" t="str">
        <f>$D$1</f>
        <v>平成26年度</v>
      </c>
      <c r="AH1" s="2" t="s">
        <v>47</v>
      </c>
      <c r="AJ1" s="1"/>
      <c r="AK1" s="30"/>
      <c r="AL1" s="2"/>
      <c r="AM1" s="2"/>
      <c r="AN1" s="1"/>
      <c r="AO1" s="3" t="s">
        <v>44</v>
      </c>
      <c r="AP1" s="3"/>
      <c r="AQ1" s="1" t="str">
        <f>$B$1</f>
        <v>市町村民所得（93SNA）</v>
      </c>
      <c r="AS1" s="31" t="str">
        <f>$D$1</f>
        <v>平成26年度</v>
      </c>
      <c r="AT1" s="5" t="s">
        <v>46</v>
      </c>
      <c r="AU1" s="30"/>
      <c r="AV1" s="5"/>
      <c r="AW1" s="2"/>
      <c r="AX1" s="1"/>
      <c r="AY1" s="1"/>
      <c r="AZ1" s="1"/>
      <c r="BA1" s="3"/>
      <c r="BB1" s="1"/>
      <c r="BC1" s="3" t="s">
        <v>45</v>
      </c>
      <c r="BD1" s="1" t="str">
        <f>$B$1</f>
        <v>市町村民所得（93SNA）</v>
      </c>
      <c r="BE1" s="3"/>
      <c r="BF1" s="31" t="str">
        <f>$D$1</f>
        <v>平成26年度</v>
      </c>
      <c r="BG1" s="5" t="s">
        <v>46</v>
      </c>
      <c r="BH1" s="1"/>
      <c r="BI1" s="30"/>
      <c r="BJ1" s="5"/>
      <c r="BK1" s="2"/>
      <c r="BL1" s="3"/>
      <c r="BM1" s="1"/>
      <c r="BN1" s="1"/>
      <c r="BO1" s="1"/>
      <c r="BP1" s="1"/>
      <c r="BQ1" s="3" t="s">
        <v>45</v>
      </c>
      <c r="BR1" s="3"/>
      <c r="BS1" s="1"/>
      <c r="BT1" s="1" t="str">
        <f>$B$1</f>
        <v>市町村民所得（93SNA）</v>
      </c>
      <c r="BU1" s="3"/>
      <c r="BV1" s="31" t="str">
        <f>$D$1</f>
        <v>平成26年度</v>
      </c>
      <c r="BW1" s="5" t="s">
        <v>46</v>
      </c>
      <c r="BX1" s="1"/>
      <c r="BY1" s="1"/>
      <c r="BZ1" s="30"/>
      <c r="CA1" s="5"/>
      <c r="CB1" s="2"/>
      <c r="CC1" s="1"/>
      <c r="CD1" s="3" t="s">
        <v>45</v>
      </c>
      <c r="CE1" s="1" t="str">
        <f>$B$1</f>
        <v>市町村民所得（93SNA）</v>
      </c>
      <c r="CG1" s="31" t="str">
        <f>$D$1</f>
        <v>平成26年度</v>
      </c>
      <c r="CH1" s="2" t="s">
        <v>48</v>
      </c>
      <c r="CI1" s="30"/>
      <c r="CJ1" s="2"/>
      <c r="CK1" s="32"/>
      <c r="CL1" s="8"/>
      <c r="CM1" s="8"/>
      <c r="CN1" s="8"/>
      <c r="CO1" s="8"/>
      <c r="CP1" s="8"/>
      <c r="CQ1" s="3" t="s">
        <v>45</v>
      </c>
      <c r="CS1" s="1" t="str">
        <f>$B$1</f>
        <v>市町村民所得（93SNA）</v>
      </c>
      <c r="CT1" s="3"/>
      <c r="CU1" s="31" t="str">
        <f>$D$1</f>
        <v>平成26年度</v>
      </c>
      <c r="CV1" s="2" t="s">
        <v>48</v>
      </c>
      <c r="CW1" s="1"/>
      <c r="CX1" s="30"/>
      <c r="CY1" s="2"/>
      <c r="CZ1" s="32"/>
      <c r="DA1" s="8"/>
      <c r="DB1" s="8"/>
      <c r="DC1" s="8"/>
      <c r="DD1" s="8"/>
      <c r="DE1" s="8"/>
      <c r="DF1" s="3" t="s">
        <v>45</v>
      </c>
      <c r="DH1" s="1" t="str">
        <f>$B$1</f>
        <v>市町村民所得（93SNA）</v>
      </c>
      <c r="DI1" s="3"/>
      <c r="DJ1" s="31" t="str">
        <f>$D$1</f>
        <v>平成26年度</v>
      </c>
      <c r="DK1" s="2" t="s">
        <v>48</v>
      </c>
      <c r="DM1" s="1"/>
      <c r="DN1" s="30"/>
      <c r="DO1" s="2"/>
      <c r="DP1" s="3" t="s">
        <v>45</v>
      </c>
    </row>
    <row r="2" spans="2:121" ht="18" customHeight="1">
      <c r="B2" s="75"/>
      <c r="C2" s="109" t="s">
        <v>104</v>
      </c>
      <c r="D2" s="83"/>
      <c r="E2" s="83"/>
      <c r="F2" s="83"/>
      <c r="G2" s="84"/>
      <c r="H2" s="83" t="s">
        <v>105</v>
      </c>
      <c r="I2" s="83"/>
      <c r="J2" s="83"/>
      <c r="K2" s="83"/>
      <c r="L2" s="83"/>
      <c r="M2" s="110"/>
      <c r="N2" s="111"/>
      <c r="O2" s="1"/>
      <c r="P2" s="75"/>
      <c r="Q2" s="83"/>
      <c r="R2" s="83"/>
      <c r="S2" s="83"/>
      <c r="T2" s="83"/>
      <c r="U2" s="83"/>
      <c r="V2" s="83"/>
      <c r="W2" s="81"/>
      <c r="X2" s="81"/>
      <c r="Y2" s="84"/>
      <c r="Z2" s="125" t="s">
        <v>106</v>
      </c>
      <c r="AA2" s="83"/>
      <c r="AB2" s="83"/>
      <c r="AC2" s="84"/>
      <c r="AD2" s="1"/>
      <c r="AE2" s="75"/>
      <c r="AF2" s="83"/>
      <c r="AG2" s="83"/>
      <c r="AH2" s="83"/>
      <c r="AI2" s="83"/>
      <c r="AJ2" s="83"/>
      <c r="AK2" s="83"/>
      <c r="AL2" s="83"/>
      <c r="AM2" s="130" t="s">
        <v>34</v>
      </c>
      <c r="AN2" s="130" t="s">
        <v>107</v>
      </c>
      <c r="AO2" s="130" t="s">
        <v>35</v>
      </c>
      <c r="AP2" s="33"/>
      <c r="AQ2" s="75"/>
      <c r="AR2" s="159" t="s">
        <v>104</v>
      </c>
      <c r="AS2" s="83"/>
      <c r="AT2" s="83"/>
      <c r="AU2" s="83"/>
      <c r="AV2" s="84"/>
      <c r="AW2" s="83" t="s">
        <v>105</v>
      </c>
      <c r="AX2" s="83"/>
      <c r="AY2" s="83"/>
      <c r="AZ2" s="83"/>
      <c r="BA2" s="83"/>
      <c r="BB2" s="83"/>
      <c r="BC2" s="84"/>
      <c r="BE2" s="75"/>
      <c r="BF2" s="83"/>
      <c r="BG2" s="83"/>
      <c r="BH2" s="83"/>
      <c r="BI2" s="83"/>
      <c r="BJ2" s="83"/>
      <c r="BK2" s="83"/>
      <c r="BL2" s="81"/>
      <c r="BM2" s="81"/>
      <c r="BN2" s="84"/>
      <c r="BO2" s="125" t="s">
        <v>106</v>
      </c>
      <c r="BP2" s="83"/>
      <c r="BQ2" s="83"/>
      <c r="BR2" s="84"/>
      <c r="BS2" s="1"/>
      <c r="BT2" s="75"/>
      <c r="BU2" s="83"/>
      <c r="BV2" s="83"/>
      <c r="BW2" s="83"/>
      <c r="BX2" s="83"/>
      <c r="BY2" s="83"/>
      <c r="BZ2" s="83"/>
      <c r="CA2" s="83"/>
      <c r="CB2" s="129" t="s">
        <v>34</v>
      </c>
      <c r="CC2" s="130" t="s">
        <v>107</v>
      </c>
      <c r="CD2" s="130" t="s">
        <v>35</v>
      </c>
      <c r="CE2" s="161"/>
      <c r="CF2" s="126" t="s">
        <v>104</v>
      </c>
      <c r="CG2" s="83"/>
      <c r="CH2" s="83"/>
      <c r="CI2" s="83"/>
      <c r="CJ2" s="84"/>
      <c r="CK2" s="83" t="s">
        <v>105</v>
      </c>
      <c r="CL2" s="83"/>
      <c r="CM2" s="83"/>
      <c r="CN2" s="83"/>
      <c r="CO2" s="83"/>
      <c r="CP2" s="110"/>
      <c r="CQ2" s="111"/>
      <c r="CS2" s="75"/>
      <c r="CT2" s="83"/>
      <c r="CU2" s="83"/>
      <c r="CV2" s="83"/>
      <c r="CW2" s="83"/>
      <c r="CX2" s="83"/>
      <c r="CY2" s="83"/>
      <c r="CZ2" s="81"/>
      <c r="DA2" s="81"/>
      <c r="DB2" s="84"/>
      <c r="DC2" s="125" t="s">
        <v>106</v>
      </c>
      <c r="DD2" s="83"/>
      <c r="DE2" s="83"/>
      <c r="DF2" s="84"/>
      <c r="DH2" s="75"/>
      <c r="DI2" s="83"/>
      <c r="DJ2" s="83"/>
      <c r="DK2" s="83"/>
      <c r="DL2" s="83"/>
      <c r="DM2" s="83"/>
      <c r="DN2" s="83"/>
      <c r="DO2" s="83"/>
      <c r="DP2" s="129" t="s">
        <v>34</v>
      </c>
      <c r="DQ2" s="33"/>
    </row>
    <row r="3" spans="2:121" ht="15.75" customHeight="1">
      <c r="B3" s="108"/>
      <c r="C3" s="112"/>
      <c r="D3" s="75" t="s">
        <v>108</v>
      </c>
      <c r="E3" s="113" t="s">
        <v>109</v>
      </c>
      <c r="F3" s="83"/>
      <c r="G3" s="84"/>
      <c r="H3" s="114"/>
      <c r="I3" s="114"/>
      <c r="J3" s="114"/>
      <c r="K3" s="113" t="s">
        <v>110</v>
      </c>
      <c r="L3" s="83"/>
      <c r="M3" s="84"/>
      <c r="N3" s="75" t="s">
        <v>111</v>
      </c>
      <c r="O3" s="1"/>
      <c r="P3" s="77"/>
      <c r="Q3" s="83"/>
      <c r="R3" s="83"/>
      <c r="S3" s="83"/>
      <c r="T3" s="83"/>
      <c r="U3" s="83"/>
      <c r="V3" s="84"/>
      <c r="W3" s="113" t="s">
        <v>50</v>
      </c>
      <c r="X3" s="83"/>
      <c r="Y3" s="84"/>
      <c r="Z3" s="114"/>
      <c r="AA3" s="113" t="s">
        <v>56</v>
      </c>
      <c r="AB3" s="83"/>
      <c r="AC3" s="84"/>
      <c r="AD3" s="1"/>
      <c r="AE3" s="77"/>
      <c r="AF3" s="83" t="s">
        <v>57</v>
      </c>
      <c r="AG3" s="83"/>
      <c r="AH3" s="84"/>
      <c r="AI3" s="113" t="s">
        <v>112</v>
      </c>
      <c r="AJ3" s="83"/>
      <c r="AK3" s="83"/>
      <c r="AL3" s="83"/>
      <c r="AM3" s="108"/>
      <c r="AN3" s="108" t="s">
        <v>62</v>
      </c>
      <c r="AO3" s="132" t="s">
        <v>34</v>
      </c>
      <c r="AP3" s="33"/>
      <c r="AQ3" s="108"/>
      <c r="AR3" s="112"/>
      <c r="AS3" s="133" t="s">
        <v>88</v>
      </c>
      <c r="AT3" s="113" t="s">
        <v>89</v>
      </c>
      <c r="AU3" s="83"/>
      <c r="AV3" s="84"/>
      <c r="AW3" s="114"/>
      <c r="AX3" s="114"/>
      <c r="AY3" s="114"/>
      <c r="AZ3" s="113" t="s">
        <v>90</v>
      </c>
      <c r="BA3" s="83"/>
      <c r="BB3" s="84"/>
      <c r="BC3" s="84" t="s">
        <v>91</v>
      </c>
      <c r="BE3" s="77"/>
      <c r="BF3" s="83"/>
      <c r="BG3" s="83"/>
      <c r="BH3" s="83"/>
      <c r="BI3" s="83"/>
      <c r="BJ3" s="83"/>
      <c r="BK3" s="84"/>
      <c r="BL3" s="113" t="s">
        <v>50</v>
      </c>
      <c r="BM3" s="83"/>
      <c r="BN3" s="84"/>
      <c r="BO3" s="114"/>
      <c r="BP3" s="113" t="s">
        <v>56</v>
      </c>
      <c r="BQ3" s="83"/>
      <c r="BR3" s="84"/>
      <c r="BS3" s="1"/>
      <c r="BT3" s="77"/>
      <c r="BU3" s="83" t="s">
        <v>57</v>
      </c>
      <c r="BV3" s="83"/>
      <c r="BW3" s="84"/>
      <c r="BX3" s="113" t="s">
        <v>92</v>
      </c>
      <c r="BY3" s="83"/>
      <c r="BZ3" s="83"/>
      <c r="CA3" s="83"/>
      <c r="CB3" s="108"/>
      <c r="CC3" s="108"/>
      <c r="CD3" s="132" t="s">
        <v>34</v>
      </c>
      <c r="CE3" s="162"/>
      <c r="CF3" s="114"/>
      <c r="CG3" s="133" t="s">
        <v>88</v>
      </c>
      <c r="CH3" s="113" t="s">
        <v>89</v>
      </c>
      <c r="CI3" s="83"/>
      <c r="CJ3" s="84"/>
      <c r="CK3" s="114"/>
      <c r="CL3" s="114"/>
      <c r="CM3" s="114"/>
      <c r="CN3" s="113" t="s">
        <v>90</v>
      </c>
      <c r="CO3" s="83"/>
      <c r="CP3" s="84"/>
      <c r="CQ3" s="75" t="s">
        <v>91</v>
      </c>
      <c r="CS3" s="77"/>
      <c r="CT3" s="83"/>
      <c r="CU3" s="83"/>
      <c r="CV3" s="83"/>
      <c r="CW3" s="83"/>
      <c r="CX3" s="83"/>
      <c r="CY3" s="84"/>
      <c r="CZ3" s="113" t="s">
        <v>50</v>
      </c>
      <c r="DA3" s="83"/>
      <c r="DB3" s="84"/>
      <c r="DC3" s="114"/>
      <c r="DD3" s="113" t="s">
        <v>56</v>
      </c>
      <c r="DE3" s="83"/>
      <c r="DF3" s="84"/>
      <c r="DH3" s="77"/>
      <c r="DI3" s="83" t="s">
        <v>57</v>
      </c>
      <c r="DJ3" s="83"/>
      <c r="DK3" s="84"/>
      <c r="DL3" s="113" t="s">
        <v>92</v>
      </c>
      <c r="DM3" s="83"/>
      <c r="DN3" s="83"/>
      <c r="DO3" s="83"/>
      <c r="DP3" s="108"/>
      <c r="DQ3" s="33"/>
    </row>
    <row r="4" spans="2:121" ht="11.25" customHeight="1">
      <c r="B4" s="108"/>
      <c r="C4" s="115"/>
      <c r="D4" s="116"/>
      <c r="E4" s="115"/>
      <c r="F4" s="117"/>
      <c r="G4" s="118"/>
      <c r="H4" s="117"/>
      <c r="I4" s="119"/>
      <c r="J4" s="120"/>
      <c r="K4" s="115"/>
      <c r="L4" s="119"/>
      <c r="M4" s="120"/>
      <c r="N4" s="116"/>
      <c r="O4" s="34"/>
      <c r="P4" s="116"/>
      <c r="Q4" s="81" t="s">
        <v>51</v>
      </c>
      <c r="R4" s="126"/>
      <c r="S4" s="127"/>
      <c r="T4" s="128" t="s">
        <v>52</v>
      </c>
      <c r="U4" s="128" t="s">
        <v>93</v>
      </c>
      <c r="V4" s="129" t="s">
        <v>53</v>
      </c>
      <c r="W4" s="115"/>
      <c r="X4" s="119"/>
      <c r="Y4" s="120"/>
      <c r="Z4" s="117"/>
      <c r="AA4" s="115"/>
      <c r="AB4" s="130" t="s">
        <v>58</v>
      </c>
      <c r="AC4" s="130" t="s">
        <v>59</v>
      </c>
      <c r="AD4" s="4"/>
      <c r="AE4" s="108"/>
      <c r="AF4" s="117"/>
      <c r="AG4" s="130" t="s">
        <v>58</v>
      </c>
      <c r="AH4" s="130" t="s">
        <v>59</v>
      </c>
      <c r="AI4" s="115"/>
      <c r="AJ4" s="129" t="s">
        <v>60</v>
      </c>
      <c r="AK4" s="133" t="s">
        <v>94</v>
      </c>
      <c r="AL4" s="130" t="s">
        <v>61</v>
      </c>
      <c r="AM4" s="116"/>
      <c r="AN4" s="116"/>
      <c r="AO4" s="116"/>
      <c r="AP4" s="33"/>
      <c r="AQ4" s="108"/>
      <c r="AR4" s="115"/>
      <c r="AS4" s="116"/>
      <c r="AT4" s="115"/>
      <c r="AU4" s="117"/>
      <c r="AV4" s="118"/>
      <c r="AW4" s="117"/>
      <c r="AX4" s="119"/>
      <c r="AY4" s="120"/>
      <c r="AZ4" s="115"/>
      <c r="BA4" s="119"/>
      <c r="BB4" s="120"/>
      <c r="BC4" s="118"/>
      <c r="BE4" s="116"/>
      <c r="BF4" s="159" t="s">
        <v>51</v>
      </c>
      <c r="BG4" s="126"/>
      <c r="BH4" s="127"/>
      <c r="BI4" s="128" t="s">
        <v>52</v>
      </c>
      <c r="BJ4" s="128" t="s">
        <v>95</v>
      </c>
      <c r="BK4" s="129" t="s">
        <v>53</v>
      </c>
      <c r="BL4" s="115"/>
      <c r="BM4" s="119"/>
      <c r="BN4" s="120"/>
      <c r="BO4" s="117"/>
      <c r="BP4" s="115"/>
      <c r="BQ4" s="130" t="s">
        <v>58</v>
      </c>
      <c r="BR4" s="130" t="s">
        <v>59</v>
      </c>
      <c r="BS4" s="4"/>
      <c r="BT4" s="108"/>
      <c r="BU4" s="117"/>
      <c r="BV4" s="130" t="s">
        <v>58</v>
      </c>
      <c r="BW4" s="130" t="s">
        <v>59</v>
      </c>
      <c r="BX4" s="115"/>
      <c r="BY4" s="129" t="s">
        <v>60</v>
      </c>
      <c r="BZ4" s="133" t="s">
        <v>94</v>
      </c>
      <c r="CA4" s="130" t="s">
        <v>61</v>
      </c>
      <c r="CB4" s="116"/>
      <c r="CC4" s="116"/>
      <c r="CD4" s="116"/>
      <c r="CE4" s="162"/>
      <c r="CF4" s="117"/>
      <c r="CG4" s="116"/>
      <c r="CH4" s="115"/>
      <c r="CI4" s="117"/>
      <c r="CJ4" s="118"/>
      <c r="CK4" s="117"/>
      <c r="CL4" s="119"/>
      <c r="CM4" s="120"/>
      <c r="CN4" s="115"/>
      <c r="CO4" s="119"/>
      <c r="CP4" s="120"/>
      <c r="CQ4" s="116"/>
      <c r="CS4" s="116"/>
      <c r="CT4" s="159" t="s">
        <v>51</v>
      </c>
      <c r="CU4" s="126"/>
      <c r="CV4" s="127"/>
      <c r="CW4" s="128" t="s">
        <v>52</v>
      </c>
      <c r="CX4" s="128" t="s">
        <v>95</v>
      </c>
      <c r="CY4" s="129" t="s">
        <v>53</v>
      </c>
      <c r="CZ4" s="115"/>
      <c r="DA4" s="119"/>
      <c r="DB4" s="120"/>
      <c r="DC4" s="117"/>
      <c r="DD4" s="115"/>
      <c r="DE4" s="130" t="s">
        <v>58</v>
      </c>
      <c r="DF4" s="130" t="s">
        <v>59</v>
      </c>
      <c r="DH4" s="108"/>
      <c r="DI4" s="117"/>
      <c r="DJ4" s="130" t="s">
        <v>58</v>
      </c>
      <c r="DK4" s="130" t="s">
        <v>59</v>
      </c>
      <c r="DL4" s="115"/>
      <c r="DM4" s="129" t="s">
        <v>60</v>
      </c>
      <c r="DN4" s="133" t="s">
        <v>94</v>
      </c>
      <c r="DO4" s="130" t="s">
        <v>61</v>
      </c>
      <c r="DP4" s="116"/>
      <c r="DQ4" s="33"/>
    </row>
    <row r="5" spans="2:121" ht="12.75" customHeight="1">
      <c r="B5" s="76"/>
      <c r="C5" s="121"/>
      <c r="D5" s="76"/>
      <c r="E5" s="122"/>
      <c r="F5" s="123" t="s">
        <v>96</v>
      </c>
      <c r="G5" s="123" t="s">
        <v>97</v>
      </c>
      <c r="H5" s="85"/>
      <c r="I5" s="124" t="s">
        <v>54</v>
      </c>
      <c r="J5" s="124" t="s">
        <v>55</v>
      </c>
      <c r="K5" s="122"/>
      <c r="L5" s="124" t="s">
        <v>54</v>
      </c>
      <c r="M5" s="124" t="s">
        <v>55</v>
      </c>
      <c r="N5" s="76"/>
      <c r="O5" s="4"/>
      <c r="P5" s="76"/>
      <c r="Q5" s="85"/>
      <c r="R5" s="124" t="s">
        <v>54</v>
      </c>
      <c r="S5" s="124" t="s">
        <v>55</v>
      </c>
      <c r="T5" s="76"/>
      <c r="U5" s="131" t="s">
        <v>114</v>
      </c>
      <c r="V5" s="76"/>
      <c r="W5" s="122"/>
      <c r="X5" s="124" t="s">
        <v>54</v>
      </c>
      <c r="Y5" s="124" t="s">
        <v>55</v>
      </c>
      <c r="Z5" s="85"/>
      <c r="AA5" s="122"/>
      <c r="AB5" s="76" t="s">
        <v>98</v>
      </c>
      <c r="AC5" s="76"/>
      <c r="AD5" s="4"/>
      <c r="AE5" s="76"/>
      <c r="AF5" s="85"/>
      <c r="AG5" s="76" t="s">
        <v>98</v>
      </c>
      <c r="AH5" s="76"/>
      <c r="AI5" s="122"/>
      <c r="AJ5" s="76"/>
      <c r="AK5" s="134" t="s">
        <v>99</v>
      </c>
      <c r="AL5" s="76"/>
      <c r="AM5" s="76"/>
      <c r="AN5" s="76"/>
      <c r="AO5" s="76"/>
      <c r="AP5" s="33"/>
      <c r="AQ5" s="76"/>
      <c r="AR5" s="121"/>
      <c r="AS5" s="76"/>
      <c r="AT5" s="122"/>
      <c r="AU5" s="123" t="s">
        <v>96</v>
      </c>
      <c r="AV5" s="123" t="s">
        <v>97</v>
      </c>
      <c r="AW5" s="85"/>
      <c r="AX5" s="124" t="s">
        <v>54</v>
      </c>
      <c r="AY5" s="124" t="s">
        <v>55</v>
      </c>
      <c r="AZ5" s="122"/>
      <c r="BA5" s="124" t="s">
        <v>54</v>
      </c>
      <c r="BB5" s="124" t="s">
        <v>55</v>
      </c>
      <c r="BC5" s="145"/>
      <c r="BE5" s="76"/>
      <c r="BF5" s="122"/>
      <c r="BG5" s="124" t="s">
        <v>54</v>
      </c>
      <c r="BH5" s="124" t="s">
        <v>55</v>
      </c>
      <c r="BI5" s="76"/>
      <c r="BJ5" s="160" t="s">
        <v>114</v>
      </c>
      <c r="BK5" s="76"/>
      <c r="BL5" s="122"/>
      <c r="BM5" s="124" t="s">
        <v>54</v>
      </c>
      <c r="BN5" s="124" t="s">
        <v>55</v>
      </c>
      <c r="BO5" s="85"/>
      <c r="BP5" s="122"/>
      <c r="BQ5" s="76" t="s">
        <v>98</v>
      </c>
      <c r="BR5" s="76"/>
      <c r="BS5" s="4"/>
      <c r="BT5" s="76"/>
      <c r="BU5" s="85"/>
      <c r="BV5" s="76" t="s">
        <v>98</v>
      </c>
      <c r="BW5" s="76"/>
      <c r="BX5" s="122"/>
      <c r="BY5" s="76"/>
      <c r="BZ5" s="134" t="s">
        <v>99</v>
      </c>
      <c r="CA5" s="76"/>
      <c r="CB5" s="76"/>
      <c r="CC5" s="76"/>
      <c r="CD5" s="76"/>
      <c r="CE5" s="163"/>
      <c r="CF5" s="168"/>
      <c r="CG5" s="76"/>
      <c r="CH5" s="122"/>
      <c r="CI5" s="123" t="s">
        <v>96</v>
      </c>
      <c r="CJ5" s="123" t="s">
        <v>97</v>
      </c>
      <c r="CK5" s="85"/>
      <c r="CL5" s="124" t="s">
        <v>54</v>
      </c>
      <c r="CM5" s="124" t="s">
        <v>55</v>
      </c>
      <c r="CN5" s="122"/>
      <c r="CO5" s="124" t="s">
        <v>54</v>
      </c>
      <c r="CP5" s="124" t="s">
        <v>55</v>
      </c>
      <c r="CQ5" s="76"/>
      <c r="CS5" s="76"/>
      <c r="CT5" s="122"/>
      <c r="CU5" s="124" t="s">
        <v>54</v>
      </c>
      <c r="CV5" s="124" t="s">
        <v>55</v>
      </c>
      <c r="CW5" s="76"/>
      <c r="CX5" s="160" t="s">
        <v>114</v>
      </c>
      <c r="CY5" s="76"/>
      <c r="CZ5" s="122"/>
      <c r="DA5" s="124" t="s">
        <v>54</v>
      </c>
      <c r="DB5" s="124" t="s">
        <v>55</v>
      </c>
      <c r="DC5" s="85"/>
      <c r="DD5" s="122"/>
      <c r="DE5" s="76" t="s">
        <v>98</v>
      </c>
      <c r="DF5" s="76"/>
      <c r="DH5" s="76"/>
      <c r="DI5" s="85"/>
      <c r="DJ5" s="76" t="s">
        <v>98</v>
      </c>
      <c r="DK5" s="76"/>
      <c r="DL5" s="122"/>
      <c r="DM5" s="76"/>
      <c r="DN5" s="134" t="s">
        <v>99</v>
      </c>
      <c r="DO5" s="76"/>
      <c r="DP5" s="76"/>
      <c r="DQ5" s="33"/>
    </row>
    <row r="6" spans="2:121" ht="12">
      <c r="B6" s="75" t="s">
        <v>0</v>
      </c>
      <c r="C6" s="1">
        <v>1327310087</v>
      </c>
      <c r="D6" s="1">
        <v>1107814412</v>
      </c>
      <c r="E6" s="1">
        <v>219495675</v>
      </c>
      <c r="F6" s="1">
        <v>175688480</v>
      </c>
      <c r="G6" s="1">
        <v>43807195</v>
      </c>
      <c r="H6" s="1">
        <v>178789100</v>
      </c>
      <c r="I6" s="1">
        <v>244932494</v>
      </c>
      <c r="J6" s="1">
        <v>66143394</v>
      </c>
      <c r="K6" s="1">
        <v>8801000</v>
      </c>
      <c r="L6" s="1">
        <v>70880537</v>
      </c>
      <c r="M6" s="1">
        <v>62079537</v>
      </c>
      <c r="N6" s="23">
        <v>167787800</v>
      </c>
      <c r="O6" s="1"/>
      <c r="P6" s="75" t="s">
        <v>0</v>
      </c>
      <c r="Q6" s="1">
        <v>96256787</v>
      </c>
      <c r="R6" s="1">
        <v>100014589</v>
      </c>
      <c r="S6" s="1">
        <v>3757802</v>
      </c>
      <c r="T6" s="1">
        <v>20106365</v>
      </c>
      <c r="U6" s="1">
        <v>46373254</v>
      </c>
      <c r="V6" s="1">
        <v>5051394</v>
      </c>
      <c r="W6" s="1">
        <v>2200300</v>
      </c>
      <c r="X6" s="1">
        <v>2506355</v>
      </c>
      <c r="Y6" s="1">
        <v>306055</v>
      </c>
      <c r="Z6" s="1">
        <v>459691273.2521314</v>
      </c>
      <c r="AA6" s="1">
        <v>209067957.2521314</v>
      </c>
      <c r="AB6" s="1">
        <v>240644060.71548462</v>
      </c>
      <c r="AC6" s="23">
        <v>-31576103.463353205</v>
      </c>
      <c r="AD6" s="1">
        <v>0</v>
      </c>
      <c r="AE6" s="75" t="s">
        <v>0</v>
      </c>
      <c r="AF6" s="1">
        <v>29645066</v>
      </c>
      <c r="AG6" s="24">
        <v>16041849</v>
      </c>
      <c r="AH6" s="1">
        <v>13603217</v>
      </c>
      <c r="AI6" s="1">
        <v>220978250</v>
      </c>
      <c r="AJ6" s="1">
        <v>11317116</v>
      </c>
      <c r="AK6" s="1">
        <v>45471862</v>
      </c>
      <c r="AL6" s="1">
        <v>164189272</v>
      </c>
      <c r="AM6" s="24">
        <v>1965790460.2521315</v>
      </c>
      <c r="AN6" s="24">
        <v>740204</v>
      </c>
      <c r="AO6" s="23">
        <v>2655.7414716107064</v>
      </c>
      <c r="AQ6" s="75" t="s">
        <v>0</v>
      </c>
      <c r="AR6" s="8">
        <v>1.7245016863162401</v>
      </c>
      <c r="AS6" s="8">
        <v>1.4013053376374232</v>
      </c>
      <c r="AT6" s="8">
        <v>3.3876563351080877</v>
      </c>
      <c r="AU6" s="8">
        <v>3.173491123526463</v>
      </c>
      <c r="AV6" s="8">
        <v>4.2555727826649274</v>
      </c>
      <c r="AW6" s="8">
        <v>8.268233946915961</v>
      </c>
      <c r="AX6" s="8">
        <v>6.349315574245157</v>
      </c>
      <c r="AY6" s="8">
        <v>1.4872427001175021</v>
      </c>
      <c r="AZ6" s="8">
        <v>89.34154064335247</v>
      </c>
      <c r="BA6" s="8">
        <v>6.877930224439541</v>
      </c>
      <c r="BB6" s="8">
        <v>0.6625470817388898</v>
      </c>
      <c r="BC6" s="35">
        <v>5.869204697128457</v>
      </c>
      <c r="BD6" s="1"/>
      <c r="BE6" s="161" t="s">
        <v>0</v>
      </c>
      <c r="BF6" s="8">
        <v>11.52602471228546</v>
      </c>
      <c r="BG6" s="8">
        <v>11.680521890030564</v>
      </c>
      <c r="BH6" s="8">
        <v>15.789275832105949</v>
      </c>
      <c r="BI6" s="8">
        <v>-4.731470676129412</v>
      </c>
      <c r="BJ6" s="8">
        <v>0.8558553209550974</v>
      </c>
      <c r="BK6" s="8">
        <v>-0.8062325980161615</v>
      </c>
      <c r="BL6" s="8">
        <v>9.950404137569178</v>
      </c>
      <c r="BM6" s="8">
        <v>10.952015844501481</v>
      </c>
      <c r="BN6" s="8">
        <v>18.727669825703412</v>
      </c>
      <c r="BO6" s="8">
        <v>-8.406562384576167</v>
      </c>
      <c r="BP6" s="36">
        <v>-16.140900031440985</v>
      </c>
      <c r="BQ6" s="40">
        <v>-6.102384640497355</v>
      </c>
      <c r="BR6" s="35">
        <v>-352.7135648513875</v>
      </c>
      <c r="BS6" s="1"/>
      <c r="BT6" s="75" t="s">
        <v>0</v>
      </c>
      <c r="BU6" s="8">
        <v>13.32994166187467</v>
      </c>
      <c r="BV6" s="8">
        <v>15.16830870279146</v>
      </c>
      <c r="BW6" s="8">
        <v>11.236033979805296</v>
      </c>
      <c r="BX6" s="8">
        <v>-2.4014559708692054</v>
      </c>
      <c r="BY6" s="8">
        <v>4.660986775507305</v>
      </c>
      <c r="BZ6" s="8">
        <v>-13.91406567446041</v>
      </c>
      <c r="CA6" s="8">
        <v>0.8651800010669555</v>
      </c>
      <c r="CB6" s="8">
        <v>-0.3061034681652327</v>
      </c>
      <c r="CC6" s="8">
        <v>0.08965020194958764</v>
      </c>
      <c r="CD6" s="37">
        <v>-0.3953991939389604</v>
      </c>
      <c r="CE6" s="164" t="s">
        <v>0</v>
      </c>
      <c r="CF6" s="8">
        <f>C6/$AM6*100</f>
        <v>67.52042569327352</v>
      </c>
      <c r="CG6" s="8">
        <f aca="true" t="shared" si="0" ref="CG6:CG51">D6/$AM6*100</f>
        <v>56.35465398778627</v>
      </c>
      <c r="CH6" s="8">
        <f aca="true" t="shared" si="1" ref="CH6:CH51">E6/$AM6*100</f>
        <v>11.165771705487245</v>
      </c>
      <c r="CI6" s="8">
        <f aca="true" t="shared" si="2" ref="CI6:CI51">F6/$AM6*100</f>
        <v>8.937294363381246</v>
      </c>
      <c r="CJ6" s="8">
        <f aca="true" t="shared" si="3" ref="CJ6:CJ51">G6/$AM6*100</f>
        <v>2.228477342106</v>
      </c>
      <c r="CK6" s="8">
        <f aca="true" t="shared" si="4" ref="CK6:CK51">H6/$AM6*100</f>
        <v>9.095023280205998</v>
      </c>
      <c r="CL6" s="8">
        <f aca="true" t="shared" si="5" ref="CL6:CL51">I6/$AM6*100</f>
        <v>12.459745784328664</v>
      </c>
      <c r="CM6" s="8">
        <f aca="true" t="shared" si="6" ref="CM6:CM51">J6/$AM6*100</f>
        <v>3.3647225041226663</v>
      </c>
      <c r="CN6" s="8">
        <f aca="true" t="shared" si="7" ref="CN6:CN51">K6/$AM6*100</f>
        <v>0.44770794130678543</v>
      </c>
      <c r="CO6" s="8">
        <f aca="true" t="shared" si="8" ref="CO6:CO51">L6/$AM6*100</f>
        <v>3.6057015451641217</v>
      </c>
      <c r="CP6" s="169">
        <f aca="true" t="shared" si="9" ref="CP6:CP51">M6/$AM6*100</f>
        <v>3.1579936038573364</v>
      </c>
      <c r="CQ6" s="35">
        <f aca="true" t="shared" si="10" ref="CQ6:CQ51">N6/$AM6*100</f>
        <v>8.53538581006643</v>
      </c>
      <c r="CS6" s="161" t="s">
        <v>0</v>
      </c>
      <c r="CT6" s="38">
        <f aca="true" t="shared" si="11" ref="CT6:CT51">Q6/$AM6*100</f>
        <v>4.896594471602744</v>
      </c>
      <c r="CU6" s="38">
        <f aca="true" t="shared" si="12" ref="CU6:CU51">R6/$AM6*100</f>
        <v>5.087754316763353</v>
      </c>
      <c r="CV6" s="38">
        <f aca="true" t="shared" si="13" ref="CV6:CV51">S6/$AM6*100</f>
        <v>0.19115984516060913</v>
      </c>
      <c r="CW6" s="38">
        <f aca="true" t="shared" si="14" ref="CW6:CW51">T6/$AM6*100</f>
        <v>1.0228132350088406</v>
      </c>
      <c r="CX6" s="38">
        <f aca="true" t="shared" si="15" ref="CX6:CX51">U6/$AM6*100</f>
        <v>2.359013075791007</v>
      </c>
      <c r="CY6" s="38">
        <f aca="true" t="shared" si="16" ref="CY6:CY51">V6/$AM6*100</f>
        <v>0.2569650276638391</v>
      </c>
      <c r="CZ6" s="38">
        <f aca="true" t="shared" si="17" ref="CZ6:CZ51">W6/$AM6*100</f>
        <v>0.11192952883278265</v>
      </c>
      <c r="DA6" s="38">
        <f aca="true" t="shared" si="18" ref="DA6:DA51">X6/$AM6*100</f>
        <v>0.1274985839375035</v>
      </c>
      <c r="DB6" s="38">
        <f aca="true" t="shared" si="19" ref="DB6:DB51">Y6/$AM6*100</f>
        <v>0.015569055104720852</v>
      </c>
      <c r="DC6" s="38">
        <f aca="true" t="shared" si="20" ref="DC6:DC51">Z6/$AM6*100</f>
        <v>23.384551026520477</v>
      </c>
      <c r="DD6" s="39">
        <f aca="true" t="shared" si="21" ref="DD6:DD51">AA6/$AM6*100</f>
        <v>10.635312434333231</v>
      </c>
      <c r="DE6" s="8">
        <f aca="true" t="shared" si="22" ref="DE6:DE51">AB6/$AM6*100</f>
        <v>12.24159266113336</v>
      </c>
      <c r="DF6" s="35">
        <f aca="true" t="shared" si="23" ref="DF6:DF51">AC6/$AM6*100</f>
        <v>-1.6062802268001275</v>
      </c>
      <c r="DH6" s="161" t="s">
        <v>0</v>
      </c>
      <c r="DI6" s="8">
        <f aca="true" t="shared" si="24" ref="DI6:DI51">AF6/$AM6*100</f>
        <v>1.5080481159827044</v>
      </c>
      <c r="DJ6" s="8">
        <f aca="true" t="shared" si="25" ref="DJ6:DJ51">AG6/$AM6*100</f>
        <v>0.8160508113332934</v>
      </c>
      <c r="DK6" s="8">
        <f aca="true" t="shared" si="26" ref="DK6:DK51">AH6/$AM6*100</f>
        <v>0.6919973046494109</v>
      </c>
      <c r="DL6" s="8">
        <f aca="true" t="shared" si="27" ref="DL6:DL51">AI6/$AM6*100</f>
        <v>11.24119047620454</v>
      </c>
      <c r="DM6" s="8">
        <f aca="true" t="shared" si="28" ref="DM6:DM51">AJ6/$AM6*100</f>
        <v>0.5757030685024523</v>
      </c>
      <c r="DN6" s="8">
        <f aca="true" t="shared" si="29" ref="DN6:DN51">AK6/$AM6*100</f>
        <v>2.3131591550285475</v>
      </c>
      <c r="DO6" s="8">
        <f aca="true" t="shared" si="30" ref="DO6:DO51">AL6/$AM6*100</f>
        <v>8.35232825267354</v>
      </c>
      <c r="DP6" s="170">
        <f aca="true" t="shared" si="31" ref="DP6:DP51">AM6/$AM6*100</f>
        <v>100</v>
      </c>
      <c r="DQ6" s="22"/>
    </row>
    <row r="7" spans="2:121" ht="12">
      <c r="B7" s="77" t="s">
        <v>1</v>
      </c>
      <c r="C7" s="1">
        <v>183008596</v>
      </c>
      <c r="D7" s="1">
        <v>152747196</v>
      </c>
      <c r="E7" s="1">
        <v>30261400</v>
      </c>
      <c r="F7" s="1">
        <v>24244819</v>
      </c>
      <c r="G7" s="1">
        <v>6016581</v>
      </c>
      <c r="H7" s="1">
        <v>19284778</v>
      </c>
      <c r="I7" s="1">
        <v>24220730</v>
      </c>
      <c r="J7" s="1">
        <v>4935952</v>
      </c>
      <c r="K7" s="1">
        <v>-897415</v>
      </c>
      <c r="L7" s="1">
        <v>3410910</v>
      </c>
      <c r="M7" s="1">
        <v>4308325</v>
      </c>
      <c r="N7" s="7">
        <v>19864212</v>
      </c>
      <c r="O7" s="1"/>
      <c r="P7" s="77" t="s">
        <v>1</v>
      </c>
      <c r="Q7" s="1">
        <v>5464764</v>
      </c>
      <c r="R7" s="1">
        <v>6048161</v>
      </c>
      <c r="S7" s="1">
        <v>583397</v>
      </c>
      <c r="T7" s="1">
        <v>3682983</v>
      </c>
      <c r="U7" s="1">
        <v>7598609</v>
      </c>
      <c r="V7" s="1">
        <v>3117856</v>
      </c>
      <c r="W7" s="1">
        <v>317981</v>
      </c>
      <c r="X7" s="1">
        <v>362211</v>
      </c>
      <c r="Y7" s="1">
        <v>44230</v>
      </c>
      <c r="Z7" s="1">
        <v>90615503.30188155</v>
      </c>
      <c r="AA7" s="1">
        <v>38235288.30188156</v>
      </c>
      <c r="AB7" s="1">
        <v>41728288.65945912</v>
      </c>
      <c r="AC7" s="7">
        <v>-3493000.357577565</v>
      </c>
      <c r="AD7" s="1">
        <v>0</v>
      </c>
      <c r="AE7" s="77" t="s">
        <v>1</v>
      </c>
      <c r="AF7" s="1">
        <v>4760092</v>
      </c>
      <c r="AG7" s="1">
        <v>3744144</v>
      </c>
      <c r="AH7" s="1">
        <v>1015948</v>
      </c>
      <c r="AI7" s="1">
        <v>47620123</v>
      </c>
      <c r="AJ7" s="1">
        <v>10583111</v>
      </c>
      <c r="AK7" s="1">
        <v>6468525</v>
      </c>
      <c r="AL7" s="1">
        <v>30568487</v>
      </c>
      <c r="AM7" s="1">
        <v>292908877.30188155</v>
      </c>
      <c r="AN7" s="1">
        <v>128674</v>
      </c>
      <c r="AO7" s="7">
        <v>2276.3641240800903</v>
      </c>
      <c r="AQ7" s="77" t="s">
        <v>1</v>
      </c>
      <c r="AR7" s="8">
        <v>1.0372159011106992</v>
      </c>
      <c r="AS7" s="8">
        <v>0.714106121042327</v>
      </c>
      <c r="AT7" s="8">
        <v>2.700305965556264</v>
      </c>
      <c r="AU7" s="8">
        <v>2.474685985335592</v>
      </c>
      <c r="AV7" s="8">
        <v>3.619637607402853</v>
      </c>
      <c r="AW7" s="8">
        <v>10.103696209643049</v>
      </c>
      <c r="AX7" s="8">
        <v>7.635758063084029</v>
      </c>
      <c r="AY7" s="8">
        <v>-1.0313412488979705</v>
      </c>
      <c r="AZ7" s="8">
        <v>18.063223748302903</v>
      </c>
      <c r="BA7" s="8">
        <v>1.8472430200251115</v>
      </c>
      <c r="BB7" s="8">
        <v>-3.0594933103045747</v>
      </c>
      <c r="BC7" s="9">
        <v>8.454560841245488</v>
      </c>
      <c r="BD7" s="1"/>
      <c r="BE7" s="164" t="s">
        <v>1</v>
      </c>
      <c r="BF7" s="8">
        <v>5.8610624454205995</v>
      </c>
      <c r="BG7" s="8">
        <v>6.719590975588368</v>
      </c>
      <c r="BH7" s="8">
        <v>15.493283973591218</v>
      </c>
      <c r="BI7" s="8">
        <v>33.70747153393637</v>
      </c>
      <c r="BJ7" s="8">
        <v>0.7421681827161083</v>
      </c>
      <c r="BK7" s="8">
        <v>9.154944863353963</v>
      </c>
      <c r="BL7" s="8">
        <v>7.915278051164401</v>
      </c>
      <c r="BM7" s="8">
        <v>8.898302536874574</v>
      </c>
      <c r="BN7" s="8">
        <v>16.529665928970385</v>
      </c>
      <c r="BO7" s="8">
        <v>-4.867625387325243</v>
      </c>
      <c r="BP7" s="40">
        <v>-10.525413433686678</v>
      </c>
      <c r="BQ7" s="40">
        <v>-3.959548868152435</v>
      </c>
      <c r="BR7" s="9">
        <v>-388.1675955102493</v>
      </c>
      <c r="BS7" s="1"/>
      <c r="BT7" s="77" t="s">
        <v>1</v>
      </c>
      <c r="BU7" s="8">
        <v>36.52262374203</v>
      </c>
      <c r="BV7" s="8">
        <v>43.150982156136386</v>
      </c>
      <c r="BW7" s="8">
        <v>16.62174509956976</v>
      </c>
      <c r="BX7" s="8">
        <v>-2.879934926053418</v>
      </c>
      <c r="BY7" s="8">
        <v>0.4216755204071253</v>
      </c>
      <c r="BZ7" s="8">
        <v>-14.887963334794735</v>
      </c>
      <c r="CA7" s="8">
        <v>-1.0521554105090272</v>
      </c>
      <c r="CB7" s="8">
        <v>-0.33621650323312735</v>
      </c>
      <c r="CC7" s="8">
        <v>-0.709909409386237</v>
      </c>
      <c r="CD7" s="41">
        <v>0.3763647549621882</v>
      </c>
      <c r="CE7" s="164" t="s">
        <v>1</v>
      </c>
      <c r="CF7" s="8">
        <f aca="true" t="shared" si="32" ref="CF7:CF51">C7/$AM7*100</f>
        <v>62.47970279555075</v>
      </c>
      <c r="CG7" s="8">
        <f t="shared" si="0"/>
        <v>52.148366893835615</v>
      </c>
      <c r="CH7" s="8">
        <f t="shared" si="1"/>
        <v>10.331335901715127</v>
      </c>
      <c r="CI7" s="8">
        <f t="shared" si="2"/>
        <v>8.277256470793985</v>
      </c>
      <c r="CJ7" s="8">
        <f t="shared" si="3"/>
        <v>2.054079430921144</v>
      </c>
      <c r="CK7" s="8">
        <f t="shared" si="4"/>
        <v>6.5838830757336435</v>
      </c>
      <c r="CL7" s="8">
        <f t="shared" si="5"/>
        <v>8.269032411413505</v>
      </c>
      <c r="CM7" s="8">
        <f t="shared" si="6"/>
        <v>1.6851493356798624</v>
      </c>
      <c r="CN7" s="8">
        <f t="shared" si="7"/>
        <v>-0.3063802668824866</v>
      </c>
      <c r="CO7" s="8">
        <f t="shared" si="8"/>
        <v>1.1644952626289313</v>
      </c>
      <c r="CP7" s="8">
        <f t="shared" si="9"/>
        <v>1.470875529511418</v>
      </c>
      <c r="CQ7" s="9">
        <f t="shared" si="10"/>
        <v>6.781703642094565</v>
      </c>
      <c r="CS7" s="164" t="s">
        <v>1</v>
      </c>
      <c r="CT7" s="38">
        <f t="shared" si="11"/>
        <v>1.8656873940928167</v>
      </c>
      <c r="CU7" s="38">
        <f t="shared" si="12"/>
        <v>2.0648609409562435</v>
      </c>
      <c r="CV7" s="38">
        <f t="shared" si="13"/>
        <v>0.1991735468634267</v>
      </c>
      <c r="CW7" s="38">
        <f t="shared" si="14"/>
        <v>1.2573818294363936</v>
      </c>
      <c r="CX7" s="38">
        <f t="shared" si="15"/>
        <v>2.5941887012760705</v>
      </c>
      <c r="CY7" s="38">
        <f t="shared" si="16"/>
        <v>1.0644457172892834</v>
      </c>
      <c r="CZ7" s="38">
        <f t="shared" si="17"/>
        <v>0.10855970052156469</v>
      </c>
      <c r="DA7" s="38">
        <f t="shared" si="18"/>
        <v>0.1236599598265823</v>
      </c>
      <c r="DB7" s="38">
        <f t="shared" si="19"/>
        <v>0.015100259305017615</v>
      </c>
      <c r="DC7" s="38">
        <f t="shared" si="20"/>
        <v>30.93641412871561</v>
      </c>
      <c r="DD7" s="38">
        <f t="shared" si="21"/>
        <v>13.053646121648615</v>
      </c>
      <c r="DE7" s="8">
        <f t="shared" si="22"/>
        <v>14.246167287191017</v>
      </c>
      <c r="DF7" s="9">
        <f t="shared" si="23"/>
        <v>-1.192521165542403</v>
      </c>
      <c r="DH7" s="164" t="s">
        <v>1</v>
      </c>
      <c r="DI7" s="8">
        <f t="shared" si="24"/>
        <v>1.6251101857503936</v>
      </c>
      <c r="DJ7" s="8">
        <f t="shared" si="25"/>
        <v>1.2782623847010146</v>
      </c>
      <c r="DK7" s="8">
        <f t="shared" si="26"/>
        <v>0.34684780104937907</v>
      </c>
      <c r="DL7" s="8">
        <f t="shared" si="27"/>
        <v>16.257657821316602</v>
      </c>
      <c r="DM7" s="8">
        <f t="shared" si="28"/>
        <v>3.6131069489890186</v>
      </c>
      <c r="DN7" s="8">
        <f t="shared" si="29"/>
        <v>2.208374515509588</v>
      </c>
      <c r="DO7" s="8">
        <f t="shared" si="30"/>
        <v>10.436176356817997</v>
      </c>
      <c r="DP7" s="171">
        <f t="shared" si="31"/>
        <v>100</v>
      </c>
      <c r="DQ7" s="22"/>
    </row>
    <row r="8" spans="2:121" ht="12">
      <c r="B8" s="77" t="s">
        <v>2</v>
      </c>
      <c r="C8" s="1">
        <v>47900828</v>
      </c>
      <c r="D8" s="1">
        <v>39989451</v>
      </c>
      <c r="E8" s="1">
        <v>7911377</v>
      </c>
      <c r="F8" s="1">
        <v>6338290</v>
      </c>
      <c r="G8" s="1">
        <v>1573087</v>
      </c>
      <c r="H8" s="1">
        <v>4091843</v>
      </c>
      <c r="I8" s="1">
        <v>5343840</v>
      </c>
      <c r="J8" s="1">
        <v>1251997</v>
      </c>
      <c r="K8" s="1">
        <v>-118493</v>
      </c>
      <c r="L8" s="1">
        <v>958269</v>
      </c>
      <c r="M8" s="1">
        <v>1076762</v>
      </c>
      <c r="N8" s="7">
        <v>4140418</v>
      </c>
      <c r="O8" s="1"/>
      <c r="P8" s="77" t="s">
        <v>2</v>
      </c>
      <c r="Q8" s="1">
        <v>1311909</v>
      </c>
      <c r="R8" s="1">
        <v>1477419</v>
      </c>
      <c r="S8" s="1">
        <v>165510</v>
      </c>
      <c r="T8" s="1">
        <v>689277</v>
      </c>
      <c r="U8" s="1">
        <v>2011586</v>
      </c>
      <c r="V8" s="1">
        <v>127646</v>
      </c>
      <c r="W8" s="1">
        <v>69918</v>
      </c>
      <c r="X8" s="1">
        <v>79643</v>
      </c>
      <c r="Y8" s="1">
        <v>9725</v>
      </c>
      <c r="Z8" s="1">
        <v>22184963.40297418</v>
      </c>
      <c r="AA8" s="1">
        <v>9218776.402974183</v>
      </c>
      <c r="AB8" s="1">
        <v>10276289.88309333</v>
      </c>
      <c r="AC8" s="7">
        <v>-1057513.4801191464</v>
      </c>
      <c r="AD8" s="1">
        <v>0</v>
      </c>
      <c r="AE8" s="77" t="s">
        <v>2</v>
      </c>
      <c r="AF8" s="1">
        <v>2757350</v>
      </c>
      <c r="AG8" s="1">
        <v>2552996</v>
      </c>
      <c r="AH8" s="1">
        <v>204354</v>
      </c>
      <c r="AI8" s="1">
        <v>10208837</v>
      </c>
      <c r="AJ8" s="1">
        <v>1195631</v>
      </c>
      <c r="AK8" s="1">
        <v>2103865</v>
      </c>
      <c r="AL8" s="1">
        <v>6909341</v>
      </c>
      <c r="AM8" s="1">
        <v>74177634.40297419</v>
      </c>
      <c r="AN8" s="1">
        <v>34046</v>
      </c>
      <c r="AO8" s="7">
        <v>2178.7474124118603</v>
      </c>
      <c r="AQ8" s="77" t="s">
        <v>2</v>
      </c>
      <c r="AR8" s="8">
        <v>1.0377600902177775</v>
      </c>
      <c r="AS8" s="8">
        <v>0.713065343579192</v>
      </c>
      <c r="AT8" s="8">
        <v>2.7115544927574993</v>
      </c>
      <c r="AU8" s="8">
        <v>2.4864686214632226</v>
      </c>
      <c r="AV8" s="8">
        <v>3.628578298490453</v>
      </c>
      <c r="AW8" s="8">
        <v>-1.6836716550742494</v>
      </c>
      <c r="AX8" s="8">
        <v>-0.9974655778037972</v>
      </c>
      <c r="AY8" s="8">
        <v>1.3136003314548732</v>
      </c>
      <c r="AZ8" s="8">
        <v>22.04407894736842</v>
      </c>
      <c r="BA8" s="8">
        <v>2.990839827565638</v>
      </c>
      <c r="BB8" s="8">
        <v>-0.5246475327523625</v>
      </c>
      <c r="BC8" s="9">
        <v>-2.4561143947047026</v>
      </c>
      <c r="BD8" s="1"/>
      <c r="BE8" s="164" t="s">
        <v>2</v>
      </c>
      <c r="BF8" s="8">
        <v>0.5201050324069569</v>
      </c>
      <c r="BG8" s="8">
        <v>1.9243545299322193</v>
      </c>
      <c r="BH8" s="8">
        <v>14.61593861665882</v>
      </c>
      <c r="BI8" s="8">
        <v>-18.274009959686982</v>
      </c>
      <c r="BJ8" s="8">
        <v>0.66355539586634</v>
      </c>
      <c r="BK8" s="8">
        <v>30.484027600306668</v>
      </c>
      <c r="BL8" s="8">
        <v>0.9733695338224251</v>
      </c>
      <c r="BM8" s="8">
        <v>1.8934790118086562</v>
      </c>
      <c r="BN8" s="8">
        <v>9.036887543446575</v>
      </c>
      <c r="BO8" s="8">
        <v>-3.372997894994744</v>
      </c>
      <c r="BP8" s="40">
        <v>-11.320220959683029</v>
      </c>
      <c r="BQ8" s="40">
        <v>-3.290354696788891</v>
      </c>
      <c r="BR8" s="9">
        <v>-359.10690062598104</v>
      </c>
      <c r="BS8" s="1"/>
      <c r="BT8" s="77" t="s">
        <v>2</v>
      </c>
      <c r="BU8" s="8">
        <v>43.489863314241944</v>
      </c>
      <c r="BV8" s="8">
        <v>45.56034549112867</v>
      </c>
      <c r="BW8" s="8">
        <v>21.8387241019526</v>
      </c>
      <c r="BX8" s="8">
        <v>-4.071848128718109</v>
      </c>
      <c r="BY8" s="8">
        <v>4.607931658389941</v>
      </c>
      <c r="BZ8" s="8">
        <v>-14.67065382534428</v>
      </c>
      <c r="CA8" s="8">
        <v>-1.7669838478713107</v>
      </c>
      <c r="CB8" s="8">
        <v>-0.4729663955141433</v>
      </c>
      <c r="CC8" s="8">
        <v>-1.230055120394546</v>
      </c>
      <c r="CD8" s="41">
        <v>0.766517310304527</v>
      </c>
      <c r="CE8" s="164" t="s">
        <v>2</v>
      </c>
      <c r="CF8" s="8">
        <f t="shared" si="32"/>
        <v>64.57583661912976</v>
      </c>
      <c r="CG8" s="8">
        <f t="shared" si="0"/>
        <v>53.91038865266995</v>
      </c>
      <c r="CH8" s="8">
        <f t="shared" si="1"/>
        <v>10.665447966459805</v>
      </c>
      <c r="CI8" s="8">
        <f t="shared" si="2"/>
        <v>8.544745395312665</v>
      </c>
      <c r="CJ8" s="8">
        <f t="shared" si="3"/>
        <v>2.1207025711471412</v>
      </c>
      <c r="CK8" s="8">
        <f t="shared" si="4"/>
        <v>5.516275940765153</v>
      </c>
      <c r="CL8" s="8">
        <f t="shared" si="5"/>
        <v>7.204112186928594</v>
      </c>
      <c r="CM8" s="8">
        <f t="shared" si="6"/>
        <v>1.6878362461634402</v>
      </c>
      <c r="CN8" s="8">
        <f t="shared" si="7"/>
        <v>-0.1597422200825118</v>
      </c>
      <c r="CO8" s="8">
        <f t="shared" si="8"/>
        <v>1.291857050595803</v>
      </c>
      <c r="CP8" s="8">
        <f t="shared" si="9"/>
        <v>1.4515992706783147</v>
      </c>
      <c r="CQ8" s="9">
        <f t="shared" si="10"/>
        <v>5.581760638937264</v>
      </c>
      <c r="CS8" s="164" t="s">
        <v>2</v>
      </c>
      <c r="CT8" s="38">
        <f t="shared" si="11"/>
        <v>1.7686045269022468</v>
      </c>
      <c r="CU8" s="38">
        <f t="shared" si="12"/>
        <v>1.9917310816004699</v>
      </c>
      <c r="CV8" s="38">
        <f t="shared" si="13"/>
        <v>0.22312655469822287</v>
      </c>
      <c r="CW8" s="38">
        <f t="shared" si="14"/>
        <v>0.9292248338029543</v>
      </c>
      <c r="CX8" s="38">
        <f t="shared" si="15"/>
        <v>2.7118497592845108</v>
      </c>
      <c r="CY8" s="38">
        <f t="shared" si="16"/>
        <v>0.17208151894755216</v>
      </c>
      <c r="CZ8" s="38">
        <f t="shared" si="17"/>
        <v>0.09425752191040027</v>
      </c>
      <c r="DA8" s="38">
        <f t="shared" si="18"/>
        <v>0.10736794269730267</v>
      </c>
      <c r="DB8" s="38">
        <f t="shared" si="19"/>
        <v>0.013110420786902407</v>
      </c>
      <c r="DC8" s="38">
        <f t="shared" si="20"/>
        <v>29.90788744010508</v>
      </c>
      <c r="DD8" s="38">
        <f t="shared" si="21"/>
        <v>12.427973036849165</v>
      </c>
      <c r="DE8" s="8">
        <f t="shared" si="22"/>
        <v>13.853623084374467</v>
      </c>
      <c r="DF8" s="9">
        <f t="shared" si="23"/>
        <v>-1.425650047525302</v>
      </c>
      <c r="DH8" s="164" t="s">
        <v>2</v>
      </c>
      <c r="DI8" s="8">
        <f t="shared" si="24"/>
        <v>3.7172255791018363</v>
      </c>
      <c r="DJ8" s="8">
        <f t="shared" si="25"/>
        <v>3.4417328357098924</v>
      </c>
      <c r="DK8" s="8">
        <f t="shared" si="26"/>
        <v>0.27549274339194396</v>
      </c>
      <c r="DL8" s="8">
        <f t="shared" si="27"/>
        <v>13.762688824154079</v>
      </c>
      <c r="DM8" s="8">
        <f t="shared" si="28"/>
        <v>1.6118483820940783</v>
      </c>
      <c r="DN8" s="8">
        <f t="shared" si="29"/>
        <v>2.8362524862556744</v>
      </c>
      <c r="DO8" s="8">
        <f t="shared" si="30"/>
        <v>9.314587955804326</v>
      </c>
      <c r="DP8" s="171">
        <f t="shared" si="31"/>
        <v>100</v>
      </c>
      <c r="DQ8" s="22"/>
    </row>
    <row r="9" spans="2:121" ht="12">
      <c r="B9" s="77" t="s">
        <v>3</v>
      </c>
      <c r="C9" s="1">
        <v>74344259</v>
      </c>
      <c r="D9" s="1">
        <v>62056069</v>
      </c>
      <c r="E9" s="1">
        <v>12288190</v>
      </c>
      <c r="F9" s="1">
        <v>9846390</v>
      </c>
      <c r="G9" s="1">
        <v>2441800</v>
      </c>
      <c r="H9" s="1">
        <v>7220538</v>
      </c>
      <c r="I9" s="1">
        <v>8103189</v>
      </c>
      <c r="J9" s="1">
        <v>882651</v>
      </c>
      <c r="K9" s="1">
        <v>-100787</v>
      </c>
      <c r="L9" s="1">
        <v>513452</v>
      </c>
      <c r="M9" s="1">
        <v>614239</v>
      </c>
      <c r="N9" s="7">
        <v>7205786</v>
      </c>
      <c r="O9" s="1"/>
      <c r="P9" s="77" t="s">
        <v>3</v>
      </c>
      <c r="Q9" s="1">
        <v>2469875</v>
      </c>
      <c r="R9" s="1">
        <v>2722216</v>
      </c>
      <c r="S9" s="1">
        <v>252341</v>
      </c>
      <c r="T9" s="1">
        <v>962401</v>
      </c>
      <c r="U9" s="1">
        <v>3031029</v>
      </c>
      <c r="V9" s="1">
        <v>742481</v>
      </c>
      <c r="W9" s="1">
        <v>115539</v>
      </c>
      <c r="X9" s="1">
        <v>131610</v>
      </c>
      <c r="Y9" s="1">
        <v>16071</v>
      </c>
      <c r="Z9" s="1">
        <v>27640455.31836947</v>
      </c>
      <c r="AA9" s="1">
        <v>10820068.31836947</v>
      </c>
      <c r="AB9" s="1">
        <v>11526392.655386478</v>
      </c>
      <c r="AC9" s="7">
        <v>-706324.3370170075</v>
      </c>
      <c r="AD9" s="1">
        <v>0</v>
      </c>
      <c r="AE9" s="77" t="s">
        <v>3</v>
      </c>
      <c r="AF9" s="1">
        <v>665843</v>
      </c>
      <c r="AG9" s="1">
        <v>402500</v>
      </c>
      <c r="AH9" s="1">
        <v>263343</v>
      </c>
      <c r="AI9" s="1">
        <v>16154544</v>
      </c>
      <c r="AJ9" s="1">
        <v>578628</v>
      </c>
      <c r="AK9" s="1">
        <v>2413939</v>
      </c>
      <c r="AL9" s="1">
        <v>13161977</v>
      </c>
      <c r="AM9" s="1">
        <v>109205252.31836948</v>
      </c>
      <c r="AN9" s="1">
        <v>53790</v>
      </c>
      <c r="AO9" s="7">
        <v>2030.2147670267611</v>
      </c>
      <c r="AQ9" s="77" t="s">
        <v>3</v>
      </c>
      <c r="AR9" s="8">
        <v>0.6197055449230894</v>
      </c>
      <c r="AS9" s="8">
        <v>0.29840260877704117</v>
      </c>
      <c r="AT9" s="8">
        <v>2.274268914246582</v>
      </c>
      <c r="AU9" s="8">
        <v>2.0426373339385595</v>
      </c>
      <c r="AV9" s="8">
        <v>3.2190757035704385</v>
      </c>
      <c r="AW9" s="8">
        <v>-6.419833888141153</v>
      </c>
      <c r="AX9" s="8">
        <v>-5.508273867787434</v>
      </c>
      <c r="AY9" s="8">
        <v>2.6733545120273035</v>
      </c>
      <c r="AZ9" s="8">
        <v>14.860024666745511</v>
      </c>
      <c r="BA9" s="8">
        <v>1.1373350824735364</v>
      </c>
      <c r="BB9" s="8">
        <v>-1.887530827913158</v>
      </c>
      <c r="BC9" s="9">
        <v>-6.709224888066517</v>
      </c>
      <c r="BD9" s="1"/>
      <c r="BE9" s="164" t="s">
        <v>3</v>
      </c>
      <c r="BF9" s="8">
        <v>6.4071092162698235</v>
      </c>
      <c r="BG9" s="8">
        <v>7.1499815395467</v>
      </c>
      <c r="BH9" s="8">
        <v>15.008887470944806</v>
      </c>
      <c r="BI9" s="8">
        <v>-50.617511369403104</v>
      </c>
      <c r="BJ9" s="8">
        <v>-0.17024581400817732</v>
      </c>
      <c r="BK9" s="8">
        <v>77.7197198538951</v>
      </c>
      <c r="BL9" s="8">
        <v>4.791575968654767</v>
      </c>
      <c r="BM9" s="8">
        <v>5.745667247848689</v>
      </c>
      <c r="BN9" s="8">
        <v>13.152150954023798</v>
      </c>
      <c r="BO9" s="8">
        <v>-6.731095061901307</v>
      </c>
      <c r="BP9" s="40">
        <v>-11.653842480724325</v>
      </c>
      <c r="BQ9" s="40">
        <v>-6.994696141330103</v>
      </c>
      <c r="BR9" s="9">
        <v>-384.0891020485024</v>
      </c>
      <c r="BS9" s="1"/>
      <c r="BT9" s="77" t="s">
        <v>3</v>
      </c>
      <c r="BU9" s="8">
        <v>20.27880191407612</v>
      </c>
      <c r="BV9" s="8">
        <v>19.185452564189877</v>
      </c>
      <c r="BW9" s="8">
        <v>21.989215931515606</v>
      </c>
      <c r="BX9" s="8">
        <v>-4.037876971600587</v>
      </c>
      <c r="BY9" s="8">
        <v>-7.103374203087949</v>
      </c>
      <c r="BZ9" s="8">
        <v>-14.72452215911379</v>
      </c>
      <c r="CA9" s="8">
        <v>-1.6343582325691588</v>
      </c>
      <c r="CB9" s="8">
        <v>-1.8269420109090602</v>
      </c>
      <c r="CC9" s="8">
        <v>-0.7637812707549259</v>
      </c>
      <c r="CD9" s="41">
        <v>-1.0713434608535977</v>
      </c>
      <c r="CE9" s="164" t="s">
        <v>3</v>
      </c>
      <c r="CF9" s="8">
        <f t="shared" si="32"/>
        <v>68.07754885567397</v>
      </c>
      <c r="CG9" s="8">
        <f t="shared" si="0"/>
        <v>56.82516882895523</v>
      </c>
      <c r="CH9" s="8">
        <f t="shared" si="1"/>
        <v>11.252380026718729</v>
      </c>
      <c r="CI9" s="8">
        <f t="shared" si="2"/>
        <v>9.01640698681279</v>
      </c>
      <c r="CJ9" s="8">
        <f t="shared" si="3"/>
        <v>2.235973039905942</v>
      </c>
      <c r="CK9" s="8">
        <f t="shared" si="4"/>
        <v>6.61189626571233</v>
      </c>
      <c r="CL9" s="8">
        <f t="shared" si="5"/>
        <v>7.4201458519380745</v>
      </c>
      <c r="CM9" s="8">
        <f t="shared" si="6"/>
        <v>0.808249586225743</v>
      </c>
      <c r="CN9" s="8">
        <f t="shared" si="7"/>
        <v>-0.0922913485023344</v>
      </c>
      <c r="CO9" s="8">
        <f t="shared" si="8"/>
        <v>0.47017152481193614</v>
      </c>
      <c r="CP9" s="8">
        <f t="shared" si="9"/>
        <v>0.5624628733142705</v>
      </c>
      <c r="CQ9" s="9">
        <f t="shared" si="10"/>
        <v>6.598387757937455</v>
      </c>
      <c r="CS9" s="164" t="s">
        <v>3</v>
      </c>
      <c r="CT9" s="38">
        <f t="shared" si="11"/>
        <v>2.26168151033569</v>
      </c>
      <c r="CU9" s="38">
        <f t="shared" si="12"/>
        <v>2.492751898108196</v>
      </c>
      <c r="CV9" s="38">
        <f t="shared" si="13"/>
        <v>0.23107038777250605</v>
      </c>
      <c r="CW9" s="38">
        <f t="shared" si="14"/>
        <v>0.8812772092630511</v>
      </c>
      <c r="CX9" s="38">
        <f t="shared" si="15"/>
        <v>2.7755340843529637</v>
      </c>
      <c r="CY9" s="38">
        <f t="shared" si="16"/>
        <v>0.6798949539857496</v>
      </c>
      <c r="CZ9" s="38">
        <f t="shared" si="17"/>
        <v>0.1057998562772105</v>
      </c>
      <c r="DA9" s="38">
        <f t="shared" si="18"/>
        <v>0.12051618141617701</v>
      </c>
      <c r="DB9" s="38">
        <f t="shared" si="19"/>
        <v>0.014716325138966495</v>
      </c>
      <c r="DC9" s="38">
        <f t="shared" si="20"/>
        <v>25.310554878613704</v>
      </c>
      <c r="DD9" s="38">
        <f t="shared" si="21"/>
        <v>9.908010914003832</v>
      </c>
      <c r="DE9" s="8">
        <f t="shared" si="22"/>
        <v>10.554796963229593</v>
      </c>
      <c r="DF9" s="9">
        <f t="shared" si="23"/>
        <v>-0.6467860492257627</v>
      </c>
      <c r="DH9" s="164" t="s">
        <v>3</v>
      </c>
      <c r="DI9" s="8">
        <f t="shared" si="24"/>
        <v>0.6097170107339225</v>
      </c>
      <c r="DJ9" s="8">
        <f t="shared" si="25"/>
        <v>0.3685720159563198</v>
      </c>
      <c r="DK9" s="8">
        <f t="shared" si="26"/>
        <v>0.2411449947776028</v>
      </c>
      <c r="DL9" s="8">
        <f t="shared" si="27"/>
        <v>14.792826953875949</v>
      </c>
      <c r="DM9" s="8">
        <f t="shared" si="28"/>
        <v>0.5298536358975736</v>
      </c>
      <c r="DN9" s="8">
        <f t="shared" si="29"/>
        <v>2.210460530746789</v>
      </c>
      <c r="DO9" s="8">
        <f t="shared" si="30"/>
        <v>12.052512787231587</v>
      </c>
      <c r="DP9" s="171">
        <f t="shared" si="31"/>
        <v>100</v>
      </c>
      <c r="DQ9" s="22"/>
    </row>
    <row r="10" spans="2:121" ht="12">
      <c r="B10" s="77" t="s">
        <v>4</v>
      </c>
      <c r="C10" s="1">
        <v>35444888</v>
      </c>
      <c r="D10" s="1">
        <v>29578790</v>
      </c>
      <c r="E10" s="1">
        <v>5866098</v>
      </c>
      <c r="F10" s="1">
        <v>4685755</v>
      </c>
      <c r="G10" s="1">
        <v>1180343</v>
      </c>
      <c r="H10" s="1">
        <v>2950399</v>
      </c>
      <c r="I10" s="1">
        <v>3898518</v>
      </c>
      <c r="J10" s="1">
        <v>948119</v>
      </c>
      <c r="K10" s="1">
        <v>-149212</v>
      </c>
      <c r="L10" s="1">
        <v>663523</v>
      </c>
      <c r="M10" s="1">
        <v>812735</v>
      </c>
      <c r="N10" s="7">
        <v>3037057</v>
      </c>
      <c r="O10" s="1"/>
      <c r="P10" s="77" t="s">
        <v>4</v>
      </c>
      <c r="Q10" s="1">
        <v>1186632</v>
      </c>
      <c r="R10" s="1">
        <v>1313315</v>
      </c>
      <c r="S10" s="1">
        <v>126683</v>
      </c>
      <c r="T10" s="1">
        <v>355056</v>
      </c>
      <c r="U10" s="1">
        <v>1463138</v>
      </c>
      <c r="V10" s="1">
        <v>32231</v>
      </c>
      <c r="W10" s="1">
        <v>62554</v>
      </c>
      <c r="X10" s="1">
        <v>71255</v>
      </c>
      <c r="Y10" s="1">
        <v>8701</v>
      </c>
      <c r="Z10" s="1">
        <v>15102523.246977955</v>
      </c>
      <c r="AA10" s="1">
        <v>7509893.246977956</v>
      </c>
      <c r="AB10" s="1">
        <v>8074130.835441831</v>
      </c>
      <c r="AC10" s="7">
        <v>-564237.5884638744</v>
      </c>
      <c r="AD10" s="1">
        <v>0</v>
      </c>
      <c r="AE10" s="77" t="s">
        <v>4</v>
      </c>
      <c r="AF10" s="1">
        <v>774158</v>
      </c>
      <c r="AG10" s="1">
        <v>579384</v>
      </c>
      <c r="AH10" s="1">
        <v>194774</v>
      </c>
      <c r="AI10" s="1">
        <v>6818472</v>
      </c>
      <c r="AJ10" s="1">
        <v>612046</v>
      </c>
      <c r="AK10" s="1">
        <v>864573</v>
      </c>
      <c r="AL10" s="1">
        <v>5341853</v>
      </c>
      <c r="AM10" s="1">
        <v>53497810.246977955</v>
      </c>
      <c r="AN10" s="1">
        <v>25707</v>
      </c>
      <c r="AO10" s="7">
        <v>2081.0600321693682</v>
      </c>
      <c r="AQ10" s="77" t="s">
        <v>4</v>
      </c>
      <c r="AR10" s="8">
        <v>-0.49625980414615106</v>
      </c>
      <c r="AS10" s="8">
        <v>-0.8140621502110754</v>
      </c>
      <c r="AT10" s="8">
        <v>1.1377374352339646</v>
      </c>
      <c r="AU10" s="8">
        <v>0.920196509606873</v>
      </c>
      <c r="AV10" s="8">
        <v>2.0106682522699417</v>
      </c>
      <c r="AW10" s="8">
        <v>0.9200612553236684</v>
      </c>
      <c r="AX10" s="8">
        <v>0.9011046918214707</v>
      </c>
      <c r="AY10" s="8">
        <v>0.842160346564192</v>
      </c>
      <c r="AZ10" s="8">
        <v>10.662731033822094</v>
      </c>
      <c r="BA10" s="8">
        <v>1.4542546619939696</v>
      </c>
      <c r="BB10" s="8">
        <v>-1.0106780117242546</v>
      </c>
      <c r="BC10" s="9">
        <v>0.3745218088226788</v>
      </c>
      <c r="BD10" s="1"/>
      <c r="BE10" s="164" t="s">
        <v>4</v>
      </c>
      <c r="BF10" s="8">
        <v>4.7794049474395255</v>
      </c>
      <c r="BG10" s="8">
        <v>5.629175292722906</v>
      </c>
      <c r="BH10" s="8">
        <v>14.313171691285948</v>
      </c>
      <c r="BI10" s="8">
        <v>-11.900490550026426</v>
      </c>
      <c r="BJ10" s="8">
        <v>-0.4501433573237426</v>
      </c>
      <c r="BK10" s="8">
        <v>57.616509364761114</v>
      </c>
      <c r="BL10" s="8">
        <v>-3.4615800114202817</v>
      </c>
      <c r="BM10" s="8">
        <v>-2.5825768347369573</v>
      </c>
      <c r="BN10" s="8">
        <v>4.241044686713789</v>
      </c>
      <c r="BO10" s="8">
        <v>-3.5240954172655594</v>
      </c>
      <c r="BP10" s="40">
        <v>-0.9968696969880387</v>
      </c>
      <c r="BQ10" s="40">
        <v>4.721154542109097</v>
      </c>
      <c r="BR10" s="9">
        <v>-352.7916929678716</v>
      </c>
      <c r="BS10" s="1"/>
      <c r="BT10" s="77" t="s">
        <v>4</v>
      </c>
      <c r="BU10" s="8">
        <v>-17.517286936509795</v>
      </c>
      <c r="BV10" s="8">
        <v>-25.61557571205731</v>
      </c>
      <c r="BW10" s="8">
        <v>21.989164813828953</v>
      </c>
      <c r="BX10" s="8">
        <v>-4.370745420372839</v>
      </c>
      <c r="BY10" s="8">
        <v>3.308667148287433</v>
      </c>
      <c r="BZ10" s="8">
        <v>-18.56220022681974</v>
      </c>
      <c r="CA10" s="8">
        <v>-2.450278312887564</v>
      </c>
      <c r="CB10" s="8">
        <v>-1.2943818886978073</v>
      </c>
      <c r="CC10" s="8">
        <v>-1.248463429625077</v>
      </c>
      <c r="CD10" s="41">
        <v>-0.046498981856361275</v>
      </c>
      <c r="CE10" s="164" t="s">
        <v>4</v>
      </c>
      <c r="CF10" s="8">
        <f t="shared" si="32"/>
        <v>66.25483891091085</v>
      </c>
      <c r="CG10" s="8">
        <f t="shared" si="0"/>
        <v>55.289720950159605</v>
      </c>
      <c r="CH10" s="8">
        <f t="shared" si="1"/>
        <v>10.965117960751245</v>
      </c>
      <c r="CI10" s="8">
        <f t="shared" si="2"/>
        <v>8.758779057250656</v>
      </c>
      <c r="CJ10" s="8">
        <f t="shared" si="3"/>
        <v>2.206338903500591</v>
      </c>
      <c r="CK10" s="8">
        <f t="shared" si="4"/>
        <v>5.514990214326885</v>
      </c>
      <c r="CL10" s="8">
        <f t="shared" si="5"/>
        <v>7.287247799493296</v>
      </c>
      <c r="CM10" s="8">
        <f t="shared" si="6"/>
        <v>1.7722575851664104</v>
      </c>
      <c r="CN10" s="8">
        <f t="shared" si="7"/>
        <v>-0.27891235045163154</v>
      </c>
      <c r="CO10" s="8">
        <f t="shared" si="8"/>
        <v>1.240280671184073</v>
      </c>
      <c r="CP10" s="8">
        <f t="shared" si="9"/>
        <v>1.5191930216357046</v>
      </c>
      <c r="CQ10" s="9">
        <f t="shared" si="10"/>
        <v>5.676974414427665</v>
      </c>
      <c r="CS10" s="164" t="s">
        <v>4</v>
      </c>
      <c r="CT10" s="38">
        <f t="shared" si="11"/>
        <v>2.2180945248446533</v>
      </c>
      <c r="CU10" s="38">
        <f t="shared" si="12"/>
        <v>2.4548948712796856</v>
      </c>
      <c r="CV10" s="38">
        <f t="shared" si="13"/>
        <v>0.2368003464350323</v>
      </c>
      <c r="CW10" s="38">
        <f t="shared" si="14"/>
        <v>0.6636832392968024</v>
      </c>
      <c r="CX10" s="38">
        <f t="shared" si="15"/>
        <v>2.7349493245523098</v>
      </c>
      <c r="CY10" s="38">
        <f t="shared" si="16"/>
        <v>0.060247325733898995</v>
      </c>
      <c r="CZ10" s="38">
        <f t="shared" si="17"/>
        <v>0.1169281503508522</v>
      </c>
      <c r="DA10" s="38">
        <f t="shared" si="18"/>
        <v>0.13319236744652577</v>
      </c>
      <c r="DB10" s="38">
        <f t="shared" si="19"/>
        <v>0.016264217095673578</v>
      </c>
      <c r="DC10" s="38">
        <f t="shared" si="20"/>
        <v>28.230170874762265</v>
      </c>
      <c r="DD10" s="38">
        <f t="shared" si="21"/>
        <v>14.037758204135436</v>
      </c>
      <c r="DE10" s="8">
        <f t="shared" si="22"/>
        <v>15.092451070738791</v>
      </c>
      <c r="DF10" s="9">
        <f t="shared" si="23"/>
        <v>-1.0546928666033537</v>
      </c>
      <c r="DH10" s="164" t="s">
        <v>4</v>
      </c>
      <c r="DI10" s="8">
        <f t="shared" si="24"/>
        <v>1.447083528140727</v>
      </c>
      <c r="DJ10" s="8">
        <f t="shared" si="25"/>
        <v>1.083005075021232</v>
      </c>
      <c r="DK10" s="8">
        <f t="shared" si="26"/>
        <v>0.36407845311949494</v>
      </c>
      <c r="DL10" s="8">
        <f t="shared" si="27"/>
        <v>12.745329142486106</v>
      </c>
      <c r="DM10" s="8">
        <f t="shared" si="28"/>
        <v>1.1440580412066006</v>
      </c>
      <c r="DN10" s="8">
        <f t="shared" si="29"/>
        <v>1.6160904455876097</v>
      </c>
      <c r="DO10" s="8">
        <f t="shared" si="30"/>
        <v>9.985180655691897</v>
      </c>
      <c r="DP10" s="171">
        <f t="shared" si="31"/>
        <v>100</v>
      </c>
      <c r="DQ10" s="22"/>
    </row>
    <row r="11" spans="2:121" ht="12">
      <c r="B11" s="77" t="s">
        <v>5</v>
      </c>
      <c r="C11" s="1">
        <v>96641933</v>
      </c>
      <c r="D11" s="1">
        <v>80654952</v>
      </c>
      <c r="E11" s="1">
        <v>15986981</v>
      </c>
      <c r="F11" s="1">
        <v>12809109</v>
      </c>
      <c r="G11" s="1">
        <v>3177872</v>
      </c>
      <c r="H11" s="1">
        <v>8297180</v>
      </c>
      <c r="I11" s="1">
        <v>10228066</v>
      </c>
      <c r="J11" s="1">
        <v>1930886</v>
      </c>
      <c r="K11" s="1">
        <v>-344804</v>
      </c>
      <c r="L11" s="1">
        <v>1260536</v>
      </c>
      <c r="M11" s="1">
        <v>1605340</v>
      </c>
      <c r="N11" s="7">
        <v>8430562</v>
      </c>
      <c r="O11" s="1"/>
      <c r="P11" s="77" t="s">
        <v>5</v>
      </c>
      <c r="Q11" s="1">
        <v>2898451</v>
      </c>
      <c r="R11" s="1">
        <v>3194589</v>
      </c>
      <c r="S11" s="1">
        <v>296138</v>
      </c>
      <c r="T11" s="1">
        <v>822161</v>
      </c>
      <c r="U11" s="1">
        <v>4161278</v>
      </c>
      <c r="V11" s="1">
        <v>548672</v>
      </c>
      <c r="W11" s="1">
        <v>211422</v>
      </c>
      <c r="X11" s="1">
        <v>240830</v>
      </c>
      <c r="Y11" s="1">
        <v>29408</v>
      </c>
      <c r="Z11" s="1">
        <v>44559014.669208705</v>
      </c>
      <c r="AA11" s="1">
        <v>17240456.66920871</v>
      </c>
      <c r="AB11" s="1">
        <v>18782700.78014814</v>
      </c>
      <c r="AC11" s="7">
        <v>-1542244.110939432</v>
      </c>
      <c r="AD11" s="1">
        <v>0</v>
      </c>
      <c r="AE11" s="77" t="s">
        <v>5</v>
      </c>
      <c r="AF11" s="1">
        <v>229389</v>
      </c>
      <c r="AG11" s="1">
        <v>-118018</v>
      </c>
      <c r="AH11" s="1">
        <v>347407</v>
      </c>
      <c r="AI11" s="1">
        <v>27089169</v>
      </c>
      <c r="AJ11" s="1">
        <v>7205076</v>
      </c>
      <c r="AK11" s="1">
        <v>3238552</v>
      </c>
      <c r="AL11" s="1">
        <v>16645541</v>
      </c>
      <c r="AM11" s="1">
        <v>149498127.6692087</v>
      </c>
      <c r="AN11" s="1">
        <v>67614</v>
      </c>
      <c r="AO11" s="7">
        <v>2211.0528539830316</v>
      </c>
      <c r="AQ11" s="77" t="s">
        <v>5</v>
      </c>
      <c r="AR11" s="8">
        <v>0.39588471953151544</v>
      </c>
      <c r="AS11" s="8">
        <v>0.07498524899671216</v>
      </c>
      <c r="AT11" s="8">
        <v>2.0467329527592706</v>
      </c>
      <c r="AU11" s="8">
        <v>1.8188771339036804</v>
      </c>
      <c r="AV11" s="8">
        <v>2.975589460163238</v>
      </c>
      <c r="AW11" s="8">
        <v>2.6735249492985447</v>
      </c>
      <c r="AX11" s="8">
        <v>1.9350187384616242</v>
      </c>
      <c r="AY11" s="8">
        <v>-1.1211202086872092</v>
      </c>
      <c r="AZ11" s="8">
        <v>9.965558570014805</v>
      </c>
      <c r="BA11" s="8">
        <v>-2.1947173465381566</v>
      </c>
      <c r="BB11" s="8">
        <v>-3.9748389601331744</v>
      </c>
      <c r="BC11" s="9">
        <v>1.909866671372985</v>
      </c>
      <c r="BD11" s="1"/>
      <c r="BE11" s="164" t="s">
        <v>5</v>
      </c>
      <c r="BF11" s="8">
        <v>6.893443671900728</v>
      </c>
      <c r="BG11" s="8">
        <v>7.639876557062034</v>
      </c>
      <c r="BH11" s="8">
        <v>15.536291140623293</v>
      </c>
      <c r="BI11" s="8">
        <v>-3.718073333255261</v>
      </c>
      <c r="BJ11" s="8">
        <v>0.622799250010035</v>
      </c>
      <c r="BK11" s="8">
        <v>-4.011532499886285</v>
      </c>
      <c r="BL11" s="8">
        <v>10.385264004260407</v>
      </c>
      <c r="BM11" s="8">
        <v>11.390683755544558</v>
      </c>
      <c r="BN11" s="8">
        <v>19.1958495460441</v>
      </c>
      <c r="BO11" s="8">
        <v>-8.362550114263534</v>
      </c>
      <c r="BP11" s="40">
        <v>-15.526001713987526</v>
      </c>
      <c r="BQ11" s="40">
        <v>-9.43734158675771</v>
      </c>
      <c r="BR11" s="9">
        <v>-366.19037046369056</v>
      </c>
      <c r="BS11" s="1"/>
      <c r="BT11" s="77" t="s">
        <v>5</v>
      </c>
      <c r="BU11" s="8">
        <v>-29.64930305307224</v>
      </c>
      <c r="BV11" s="8">
        <v>-392.53649951664477</v>
      </c>
      <c r="BW11" s="8">
        <v>21.589167092488502</v>
      </c>
      <c r="BX11" s="8">
        <v>-2.8716697836650167</v>
      </c>
      <c r="BY11" s="8">
        <v>-0.6820952176417616</v>
      </c>
      <c r="BZ11" s="8">
        <v>-14.381326783925044</v>
      </c>
      <c r="CA11" s="8">
        <v>-1.2309387692665354</v>
      </c>
      <c r="CB11" s="8">
        <v>-2.2679255716117708</v>
      </c>
      <c r="CC11" s="8">
        <v>-0.9013762476366354</v>
      </c>
      <c r="CD11" s="41">
        <v>-1.3789791141701349</v>
      </c>
      <c r="CE11" s="164" t="s">
        <v>5</v>
      </c>
      <c r="CF11" s="8">
        <f t="shared" si="32"/>
        <v>64.6442430461989</v>
      </c>
      <c r="CG11" s="8">
        <f t="shared" si="0"/>
        <v>53.950476342060604</v>
      </c>
      <c r="CH11" s="8">
        <f t="shared" si="1"/>
        <v>10.693766704138294</v>
      </c>
      <c r="CI11" s="8">
        <f t="shared" si="2"/>
        <v>8.568073192423146</v>
      </c>
      <c r="CJ11" s="8">
        <f t="shared" si="3"/>
        <v>2.1256935117151494</v>
      </c>
      <c r="CK11" s="8">
        <f t="shared" si="4"/>
        <v>5.550022685474023</v>
      </c>
      <c r="CL11" s="8">
        <f t="shared" si="5"/>
        <v>6.841601402949622</v>
      </c>
      <c r="CM11" s="8">
        <f t="shared" si="6"/>
        <v>1.2915787174755995</v>
      </c>
      <c r="CN11" s="8">
        <f t="shared" si="7"/>
        <v>-0.23064101562725947</v>
      </c>
      <c r="CO11" s="8">
        <f t="shared" si="8"/>
        <v>0.8431784529028757</v>
      </c>
      <c r="CP11" s="8">
        <f t="shared" si="9"/>
        <v>1.0738194685301354</v>
      </c>
      <c r="CQ11" s="9">
        <f t="shared" si="10"/>
        <v>5.639242531956068</v>
      </c>
      <c r="CS11" s="164" t="s">
        <v>5</v>
      </c>
      <c r="CT11" s="38">
        <f t="shared" si="11"/>
        <v>1.938787491983405</v>
      </c>
      <c r="CU11" s="38">
        <f t="shared" si="12"/>
        <v>2.1368755915583093</v>
      </c>
      <c r="CV11" s="38">
        <f t="shared" si="13"/>
        <v>0.19808809957490447</v>
      </c>
      <c r="CW11" s="38">
        <f t="shared" si="14"/>
        <v>0.5499473557415903</v>
      </c>
      <c r="CX11" s="38">
        <f t="shared" si="15"/>
        <v>2.783498405550316</v>
      </c>
      <c r="CY11" s="38">
        <f t="shared" si="16"/>
        <v>0.36700927868075695</v>
      </c>
      <c r="CZ11" s="38">
        <f t="shared" si="17"/>
        <v>0.14142116914521427</v>
      </c>
      <c r="DA11" s="38">
        <f t="shared" si="18"/>
        <v>0.1610923185157739</v>
      </c>
      <c r="DB11" s="38">
        <f t="shared" si="19"/>
        <v>0.01967114937055964</v>
      </c>
      <c r="DC11" s="38">
        <f t="shared" si="20"/>
        <v>29.80573426832708</v>
      </c>
      <c r="DD11" s="38">
        <f t="shared" si="21"/>
        <v>11.532222468602615</v>
      </c>
      <c r="DE11" s="8">
        <f t="shared" si="22"/>
        <v>12.563836800490385</v>
      </c>
      <c r="DF11" s="9">
        <f t="shared" si="23"/>
        <v>-1.0316143318877695</v>
      </c>
      <c r="DH11" s="164" t="s">
        <v>5</v>
      </c>
      <c r="DI11" s="8">
        <f t="shared" si="24"/>
        <v>0.15343937986137465</v>
      </c>
      <c r="DJ11" s="8">
        <f t="shared" si="25"/>
        <v>-0.07894279469582113</v>
      </c>
      <c r="DK11" s="8">
        <f t="shared" si="26"/>
        <v>0.23238217455719581</v>
      </c>
      <c r="DL11" s="8">
        <f t="shared" si="27"/>
        <v>18.120072419863092</v>
      </c>
      <c r="DM11" s="8">
        <f t="shared" si="28"/>
        <v>4.819509188732127</v>
      </c>
      <c r="DN11" s="8">
        <f t="shared" si="29"/>
        <v>2.166282648814087</v>
      </c>
      <c r="DO11" s="8">
        <f t="shared" si="30"/>
        <v>11.134280582316878</v>
      </c>
      <c r="DP11" s="171">
        <f t="shared" si="31"/>
        <v>100</v>
      </c>
      <c r="DQ11" s="22"/>
    </row>
    <row r="12" spans="2:121" ht="12">
      <c r="B12" s="77" t="s">
        <v>6</v>
      </c>
      <c r="C12" s="1">
        <v>69934455</v>
      </c>
      <c r="D12" s="1">
        <v>58362252</v>
      </c>
      <c r="E12" s="1">
        <v>11572203</v>
      </c>
      <c r="F12" s="1">
        <v>9272265</v>
      </c>
      <c r="G12" s="1">
        <v>2299938</v>
      </c>
      <c r="H12" s="1">
        <v>8598758</v>
      </c>
      <c r="I12" s="1">
        <v>10252619</v>
      </c>
      <c r="J12" s="1">
        <v>1653861</v>
      </c>
      <c r="K12" s="1">
        <v>-541459</v>
      </c>
      <c r="L12" s="1">
        <v>864090</v>
      </c>
      <c r="M12" s="1">
        <v>1405549</v>
      </c>
      <c r="N12" s="7">
        <v>9026784</v>
      </c>
      <c r="O12" s="1"/>
      <c r="P12" s="77" t="s">
        <v>6</v>
      </c>
      <c r="Q12" s="1">
        <v>1812965</v>
      </c>
      <c r="R12" s="1">
        <v>2045499</v>
      </c>
      <c r="S12" s="1">
        <v>232534</v>
      </c>
      <c r="T12" s="1">
        <v>735832</v>
      </c>
      <c r="U12" s="1">
        <v>3238585</v>
      </c>
      <c r="V12" s="1">
        <v>3239402</v>
      </c>
      <c r="W12" s="1">
        <v>113433</v>
      </c>
      <c r="X12" s="1">
        <v>129211</v>
      </c>
      <c r="Y12" s="1">
        <v>15778</v>
      </c>
      <c r="Z12" s="1">
        <v>31426956.129161537</v>
      </c>
      <c r="AA12" s="1">
        <v>14059345.129161537</v>
      </c>
      <c r="AB12" s="1">
        <v>15065196.242988637</v>
      </c>
      <c r="AC12" s="7">
        <v>-1005851.1138270992</v>
      </c>
      <c r="AD12" s="1">
        <v>0</v>
      </c>
      <c r="AE12" s="77" t="s">
        <v>6</v>
      </c>
      <c r="AF12" s="1">
        <v>849935</v>
      </c>
      <c r="AG12" s="1">
        <v>547020</v>
      </c>
      <c r="AH12" s="1">
        <v>302915</v>
      </c>
      <c r="AI12" s="1">
        <v>16517676</v>
      </c>
      <c r="AJ12" s="1">
        <v>2743711</v>
      </c>
      <c r="AK12" s="1">
        <v>2472593</v>
      </c>
      <c r="AL12" s="1">
        <v>11301372</v>
      </c>
      <c r="AM12" s="1">
        <v>109960169.12916154</v>
      </c>
      <c r="AN12" s="1">
        <v>53039</v>
      </c>
      <c r="AO12" s="7">
        <v>2073.1946139475017</v>
      </c>
      <c r="AQ12" s="77" t="s">
        <v>6</v>
      </c>
      <c r="AR12" s="8">
        <v>0.01119602138390032</v>
      </c>
      <c r="AS12" s="8">
        <v>-0.30903859618268387</v>
      </c>
      <c r="AT12" s="8">
        <v>1.6581084843061238</v>
      </c>
      <c r="AU12" s="8">
        <v>1.4307208157632312</v>
      </c>
      <c r="AV12" s="8">
        <v>2.585262917505398</v>
      </c>
      <c r="AW12" s="8">
        <v>3.2504576697232417</v>
      </c>
      <c r="AX12" s="8">
        <v>2.2630773283419092</v>
      </c>
      <c r="AY12" s="8">
        <v>-2.5805942376349718</v>
      </c>
      <c r="AZ12" s="8">
        <v>4.801932587983564</v>
      </c>
      <c r="BA12" s="8">
        <v>-5.1789506027203345</v>
      </c>
      <c r="BB12" s="8">
        <v>-5.034066278573243</v>
      </c>
      <c r="BC12" s="9">
        <v>2.8625461636206566</v>
      </c>
      <c r="BD12" s="1"/>
      <c r="BE12" s="164" t="s">
        <v>6</v>
      </c>
      <c r="BF12" s="8">
        <v>-8.272344817641597</v>
      </c>
      <c r="BG12" s="8">
        <v>-6.103483147047388</v>
      </c>
      <c r="BH12" s="8">
        <v>15.118121150913879</v>
      </c>
      <c r="BI12" s="8">
        <v>9.675890388499289</v>
      </c>
      <c r="BJ12" s="8">
        <v>0.04927417137525911</v>
      </c>
      <c r="BK12" s="8">
        <v>12.043162566248238</v>
      </c>
      <c r="BL12" s="8">
        <v>-6.44701030927835</v>
      </c>
      <c r="BM12" s="8">
        <v>-5.5951311107701525</v>
      </c>
      <c r="BN12" s="8">
        <v>1.0179909085088674</v>
      </c>
      <c r="BO12" s="8">
        <v>-3.9880708410676404</v>
      </c>
      <c r="BP12" s="40">
        <v>-5.219942137776061</v>
      </c>
      <c r="BQ12" s="40">
        <v>0.10407776732052508</v>
      </c>
      <c r="BR12" s="9">
        <v>-365.9311381640845</v>
      </c>
      <c r="BS12" s="1"/>
      <c r="BT12" s="77" t="s">
        <v>6</v>
      </c>
      <c r="BU12" s="8">
        <v>16.43758673551166</v>
      </c>
      <c r="BV12" s="8">
        <v>13.870217677756985</v>
      </c>
      <c r="BW12" s="8">
        <v>21.379628145536145</v>
      </c>
      <c r="BX12" s="8">
        <v>-3.7921646331359264</v>
      </c>
      <c r="BY12" s="8">
        <v>2.1512093944334385</v>
      </c>
      <c r="BZ12" s="8">
        <v>-15.704001088221267</v>
      </c>
      <c r="CA12" s="8">
        <v>-2.1491075220451643</v>
      </c>
      <c r="CB12" s="8">
        <v>-0.9252073177504572</v>
      </c>
      <c r="CC12" s="8">
        <v>-1.12596238092575</v>
      </c>
      <c r="CD12" s="41">
        <v>0.20304123105473407</v>
      </c>
      <c r="CE12" s="164" t="s">
        <v>6</v>
      </c>
      <c r="CF12" s="8">
        <f t="shared" si="32"/>
        <v>63.599806688050386</v>
      </c>
      <c r="CG12" s="8">
        <f t="shared" si="0"/>
        <v>53.07581141626516</v>
      </c>
      <c r="CH12" s="8">
        <f t="shared" si="1"/>
        <v>10.523995271785228</v>
      </c>
      <c r="CI12" s="8">
        <f t="shared" si="2"/>
        <v>8.432385174952397</v>
      </c>
      <c r="CJ12" s="8">
        <f t="shared" si="3"/>
        <v>2.091610096832831</v>
      </c>
      <c r="CK12" s="8">
        <f t="shared" si="4"/>
        <v>7.819884298195029</v>
      </c>
      <c r="CL12" s="8">
        <f t="shared" si="5"/>
        <v>9.323938914605575</v>
      </c>
      <c r="CM12" s="8">
        <f t="shared" si="6"/>
        <v>1.5040546164105475</v>
      </c>
      <c r="CN12" s="8">
        <f t="shared" si="7"/>
        <v>-0.49241375698866996</v>
      </c>
      <c r="CO12" s="8">
        <f t="shared" si="8"/>
        <v>0.7858209084646111</v>
      </c>
      <c r="CP12" s="8">
        <f t="shared" si="9"/>
        <v>1.278234665453281</v>
      </c>
      <c r="CQ12" s="9">
        <f t="shared" si="10"/>
        <v>8.209139792607038</v>
      </c>
      <c r="CS12" s="164" t="s">
        <v>6</v>
      </c>
      <c r="CT12" s="38">
        <f t="shared" si="11"/>
        <v>1.648747009356136</v>
      </c>
      <c r="CU12" s="38">
        <f t="shared" si="12"/>
        <v>1.860218128254526</v>
      </c>
      <c r="CV12" s="38">
        <f t="shared" si="13"/>
        <v>0.21147111889839007</v>
      </c>
      <c r="CW12" s="38">
        <f t="shared" si="14"/>
        <v>0.6691804912883283</v>
      </c>
      <c r="CX12" s="38">
        <f t="shared" si="15"/>
        <v>2.9452346478258775</v>
      </c>
      <c r="CY12" s="38">
        <f t="shared" si="16"/>
        <v>2.9459776441366965</v>
      </c>
      <c r="CZ12" s="38">
        <f t="shared" si="17"/>
        <v>0.1031582625766601</v>
      </c>
      <c r="DA12" s="38">
        <f t="shared" si="18"/>
        <v>0.11750709463553666</v>
      </c>
      <c r="DB12" s="38">
        <f t="shared" si="19"/>
        <v>0.014348832058876543</v>
      </c>
      <c r="DC12" s="38">
        <f t="shared" si="20"/>
        <v>28.58030901375458</v>
      </c>
      <c r="DD12" s="38">
        <f t="shared" si="21"/>
        <v>12.785852586900928</v>
      </c>
      <c r="DE12" s="8">
        <f t="shared" si="22"/>
        <v>13.700593917141704</v>
      </c>
      <c r="DF12" s="9">
        <f t="shared" si="23"/>
        <v>-0.9147413302407759</v>
      </c>
      <c r="DH12" s="164" t="s">
        <v>6</v>
      </c>
      <c r="DI12" s="8">
        <f t="shared" si="24"/>
        <v>0.7729480654050727</v>
      </c>
      <c r="DJ12" s="8">
        <f t="shared" si="25"/>
        <v>0.4974710427713682</v>
      </c>
      <c r="DK12" s="8">
        <f t="shared" si="26"/>
        <v>0.27547702263370444</v>
      </c>
      <c r="DL12" s="8">
        <f t="shared" si="27"/>
        <v>15.02150836144858</v>
      </c>
      <c r="DM12" s="8">
        <f t="shared" si="28"/>
        <v>2.4951862312772355</v>
      </c>
      <c r="DN12" s="8">
        <f t="shared" si="29"/>
        <v>2.2486260430316727</v>
      </c>
      <c r="DO12" s="8">
        <f t="shared" si="30"/>
        <v>10.277696087139672</v>
      </c>
      <c r="DP12" s="171">
        <f t="shared" si="31"/>
        <v>100</v>
      </c>
      <c r="DQ12" s="22"/>
    </row>
    <row r="13" spans="2:121" ht="12">
      <c r="B13" s="77" t="s">
        <v>7</v>
      </c>
      <c r="C13" s="1">
        <v>67206466</v>
      </c>
      <c r="D13" s="1">
        <v>56087877</v>
      </c>
      <c r="E13" s="1">
        <v>11118589</v>
      </c>
      <c r="F13" s="1">
        <v>8907169</v>
      </c>
      <c r="G13" s="1">
        <v>2211420</v>
      </c>
      <c r="H13" s="1">
        <v>7481025</v>
      </c>
      <c r="I13" s="1">
        <v>9127510</v>
      </c>
      <c r="J13" s="1">
        <v>1646485</v>
      </c>
      <c r="K13" s="1">
        <v>-242316</v>
      </c>
      <c r="L13" s="1">
        <v>1186959</v>
      </c>
      <c r="M13" s="1">
        <v>1429275</v>
      </c>
      <c r="N13" s="7">
        <v>7629257</v>
      </c>
      <c r="O13" s="1"/>
      <c r="P13" s="77" t="s">
        <v>7</v>
      </c>
      <c r="Q13" s="1">
        <v>1339638</v>
      </c>
      <c r="R13" s="1">
        <v>1543761</v>
      </c>
      <c r="S13" s="1">
        <v>204123</v>
      </c>
      <c r="T13" s="1">
        <v>673748</v>
      </c>
      <c r="U13" s="1">
        <v>2939682</v>
      </c>
      <c r="V13" s="1">
        <v>2676189</v>
      </c>
      <c r="W13" s="1">
        <v>94084</v>
      </c>
      <c r="X13" s="1">
        <v>107171</v>
      </c>
      <c r="Y13" s="1">
        <v>13087</v>
      </c>
      <c r="Z13" s="1">
        <v>34635928.74407528</v>
      </c>
      <c r="AA13" s="1">
        <v>17273447.744075287</v>
      </c>
      <c r="AB13" s="1">
        <v>18157091.388968483</v>
      </c>
      <c r="AC13" s="7">
        <v>-883643.6448931971</v>
      </c>
      <c r="AD13" s="1">
        <v>0</v>
      </c>
      <c r="AE13" s="77" t="s">
        <v>7</v>
      </c>
      <c r="AF13" s="1">
        <v>276933</v>
      </c>
      <c r="AG13" s="1">
        <v>51159</v>
      </c>
      <c r="AH13" s="1">
        <v>225774</v>
      </c>
      <c r="AI13" s="1">
        <v>17085548</v>
      </c>
      <c r="AJ13" s="1">
        <v>4454038</v>
      </c>
      <c r="AK13" s="1">
        <v>2038641</v>
      </c>
      <c r="AL13" s="1">
        <v>10592869</v>
      </c>
      <c r="AM13" s="1">
        <v>109323419.74407528</v>
      </c>
      <c r="AN13" s="1">
        <v>48727</v>
      </c>
      <c r="AO13" s="7">
        <v>2243.5902014093886</v>
      </c>
      <c r="AQ13" s="77" t="s">
        <v>7</v>
      </c>
      <c r="AR13" s="8">
        <v>0.3086881981436141</v>
      </c>
      <c r="AS13" s="8">
        <v>-0.010601880164204885</v>
      </c>
      <c r="AT13" s="8">
        <v>1.9509487684651372</v>
      </c>
      <c r="AU13" s="8">
        <v>1.728471793698071</v>
      </c>
      <c r="AV13" s="8">
        <v>2.8569833883334614</v>
      </c>
      <c r="AW13" s="8">
        <v>18.272082427508593</v>
      </c>
      <c r="AX13" s="8">
        <v>14.203939046255828</v>
      </c>
      <c r="AY13" s="8">
        <v>-1.2320165948520205</v>
      </c>
      <c r="AZ13" s="8">
        <v>12.748405774140235</v>
      </c>
      <c r="BA13" s="8">
        <v>-1.0174622235564894</v>
      </c>
      <c r="BB13" s="8">
        <v>-3.2234147504098165</v>
      </c>
      <c r="BC13" s="9">
        <v>17.314924219172386</v>
      </c>
      <c r="BD13" s="1"/>
      <c r="BE13" s="164" t="s">
        <v>7</v>
      </c>
      <c r="BF13" s="8">
        <v>-7.480688281058458</v>
      </c>
      <c r="BG13" s="8">
        <v>-5.013702541030711</v>
      </c>
      <c r="BH13" s="8">
        <v>15.134439988493495</v>
      </c>
      <c r="BI13" s="8">
        <v>26.457764389012457</v>
      </c>
      <c r="BJ13" s="8">
        <v>1.79662781239276</v>
      </c>
      <c r="BK13" s="8">
        <v>63.71242480985679</v>
      </c>
      <c r="BL13" s="8">
        <v>-5.689655172413794</v>
      </c>
      <c r="BM13" s="8">
        <v>-4.830789176901013</v>
      </c>
      <c r="BN13" s="8">
        <v>1.8364329624153761</v>
      </c>
      <c r="BO13" s="8">
        <v>-3.9530466189391267</v>
      </c>
      <c r="BP13" s="40">
        <v>-6.57994847145099</v>
      </c>
      <c r="BQ13" s="40">
        <v>-2.79502385793581</v>
      </c>
      <c r="BR13" s="9">
        <v>-367.30630359432206</v>
      </c>
      <c r="BS13" s="1"/>
      <c r="BT13" s="77" t="s">
        <v>7</v>
      </c>
      <c r="BU13" s="8">
        <v>0.7168263250921946</v>
      </c>
      <c r="BV13" s="8">
        <v>-42.360602544024694</v>
      </c>
      <c r="BW13" s="8">
        <v>21.250234956096776</v>
      </c>
      <c r="BX13" s="8">
        <v>-1.219091340762275</v>
      </c>
      <c r="BY13" s="8">
        <v>8.637961350679811</v>
      </c>
      <c r="BZ13" s="8">
        <v>-15.759576236132903</v>
      </c>
      <c r="CA13" s="8">
        <v>-1.7038944687829218</v>
      </c>
      <c r="CB13" s="8">
        <v>-0.05754658790192574</v>
      </c>
      <c r="CC13" s="8">
        <v>-0.8000814332247558</v>
      </c>
      <c r="CD13" s="41">
        <v>0.7485236440219359</v>
      </c>
      <c r="CE13" s="164" t="s">
        <v>7</v>
      </c>
      <c r="CF13" s="8">
        <f t="shared" si="32"/>
        <v>61.474902776851906</v>
      </c>
      <c r="CG13" s="8">
        <f t="shared" si="0"/>
        <v>51.30453944022333</v>
      </c>
      <c r="CH13" s="8">
        <f t="shared" si="1"/>
        <v>10.170363336628577</v>
      </c>
      <c r="CI13" s="8">
        <f t="shared" si="2"/>
        <v>8.147539677089839</v>
      </c>
      <c r="CJ13" s="8">
        <f t="shared" si="3"/>
        <v>2.022823659538739</v>
      </c>
      <c r="CK13" s="8">
        <f t="shared" si="4"/>
        <v>6.843021392408858</v>
      </c>
      <c r="CL13" s="8">
        <f t="shared" si="5"/>
        <v>8.349089354657385</v>
      </c>
      <c r="CM13" s="8">
        <f t="shared" si="6"/>
        <v>1.5060679622485285</v>
      </c>
      <c r="CN13" s="8">
        <f t="shared" si="7"/>
        <v>-0.22165058554448683</v>
      </c>
      <c r="CO13" s="8">
        <f t="shared" si="8"/>
        <v>1.0857316783344828</v>
      </c>
      <c r="CP13" s="8">
        <f t="shared" si="9"/>
        <v>1.3073822638789696</v>
      </c>
      <c r="CQ13" s="9">
        <f t="shared" si="10"/>
        <v>6.97861173558236</v>
      </c>
      <c r="CS13" s="164" t="s">
        <v>7</v>
      </c>
      <c r="CT13" s="38">
        <f t="shared" si="11"/>
        <v>1.2253897683918737</v>
      </c>
      <c r="CU13" s="38">
        <f t="shared" si="12"/>
        <v>1.4121045642497505</v>
      </c>
      <c r="CV13" s="38">
        <f t="shared" si="13"/>
        <v>0.18671479585787684</v>
      </c>
      <c r="CW13" s="38">
        <f t="shared" si="14"/>
        <v>0.6162888076289924</v>
      </c>
      <c r="CX13" s="38">
        <f t="shared" si="15"/>
        <v>2.688977354423926</v>
      </c>
      <c r="CY13" s="38">
        <f t="shared" si="16"/>
        <v>2.447955805137567</v>
      </c>
      <c r="CZ13" s="38">
        <f t="shared" si="17"/>
        <v>0.08606024237098457</v>
      </c>
      <c r="DA13" s="38">
        <f t="shared" si="18"/>
        <v>0.09803114488266644</v>
      </c>
      <c r="DB13" s="38">
        <f t="shared" si="19"/>
        <v>0.01197090251168185</v>
      </c>
      <c r="DC13" s="38">
        <f t="shared" si="20"/>
        <v>31.682075830739237</v>
      </c>
      <c r="DD13" s="38">
        <f t="shared" si="21"/>
        <v>15.800317795136856</v>
      </c>
      <c r="DE13" s="8">
        <f t="shared" si="22"/>
        <v>16.60860173554212</v>
      </c>
      <c r="DF13" s="9">
        <f t="shared" si="23"/>
        <v>-0.8082839404052631</v>
      </c>
      <c r="DH13" s="164" t="s">
        <v>7</v>
      </c>
      <c r="DI13" s="8">
        <f t="shared" si="24"/>
        <v>0.25331534692959345</v>
      </c>
      <c r="DJ13" s="8">
        <f t="shared" si="25"/>
        <v>0.04679601143081927</v>
      </c>
      <c r="DK13" s="8">
        <f t="shared" si="26"/>
        <v>0.20651933549877421</v>
      </c>
      <c r="DL13" s="8">
        <f t="shared" si="27"/>
        <v>15.628442688672791</v>
      </c>
      <c r="DM13" s="8">
        <f t="shared" si="28"/>
        <v>4.0741846627436695</v>
      </c>
      <c r="DN13" s="8">
        <f t="shared" si="29"/>
        <v>1.86477975604169</v>
      </c>
      <c r="DO13" s="8">
        <f t="shared" si="30"/>
        <v>9.68947826988743</v>
      </c>
      <c r="DP13" s="171">
        <f t="shared" si="31"/>
        <v>100</v>
      </c>
      <c r="DQ13" s="22"/>
    </row>
    <row r="14" spans="2:121" ht="12">
      <c r="B14" s="77" t="s">
        <v>8</v>
      </c>
      <c r="C14" s="1">
        <v>56127729</v>
      </c>
      <c r="D14" s="1">
        <v>46843524</v>
      </c>
      <c r="E14" s="1">
        <v>9284205</v>
      </c>
      <c r="F14" s="1">
        <v>7438511</v>
      </c>
      <c r="G14" s="1">
        <v>1845694</v>
      </c>
      <c r="H14" s="1">
        <v>4951976</v>
      </c>
      <c r="I14" s="1">
        <v>5717050</v>
      </c>
      <c r="J14" s="1">
        <v>765074</v>
      </c>
      <c r="K14" s="1">
        <v>-177487</v>
      </c>
      <c r="L14" s="1">
        <v>421118</v>
      </c>
      <c r="M14" s="1">
        <v>598605</v>
      </c>
      <c r="N14" s="7">
        <v>5077419</v>
      </c>
      <c r="O14" s="1"/>
      <c r="P14" s="77" t="s">
        <v>8</v>
      </c>
      <c r="Q14" s="1">
        <v>1050644</v>
      </c>
      <c r="R14" s="1">
        <v>1209874</v>
      </c>
      <c r="S14" s="1">
        <v>159230</v>
      </c>
      <c r="T14" s="1">
        <v>254519</v>
      </c>
      <c r="U14" s="1">
        <v>2200348</v>
      </c>
      <c r="V14" s="1">
        <v>1571908</v>
      </c>
      <c r="W14" s="1">
        <v>52044</v>
      </c>
      <c r="X14" s="1">
        <v>59283</v>
      </c>
      <c r="Y14" s="1">
        <v>7239</v>
      </c>
      <c r="Z14" s="1">
        <v>21911773.775693566</v>
      </c>
      <c r="AA14" s="1">
        <v>10537969.775693564</v>
      </c>
      <c r="AB14" s="1">
        <v>11112325.469885891</v>
      </c>
      <c r="AC14" s="7">
        <v>-574355.6941923278</v>
      </c>
      <c r="AD14" s="1">
        <v>0</v>
      </c>
      <c r="AE14" s="77" t="s">
        <v>8</v>
      </c>
      <c r="AF14" s="1">
        <v>132892</v>
      </c>
      <c r="AG14" s="1">
        <v>-10557</v>
      </c>
      <c r="AH14" s="1">
        <v>143449</v>
      </c>
      <c r="AI14" s="1">
        <v>11240912</v>
      </c>
      <c r="AJ14" s="1">
        <v>1081258</v>
      </c>
      <c r="AK14" s="1">
        <v>1857627</v>
      </c>
      <c r="AL14" s="1">
        <v>8302027</v>
      </c>
      <c r="AM14" s="1">
        <v>82991478.77569357</v>
      </c>
      <c r="AN14" s="1">
        <v>37344</v>
      </c>
      <c r="AO14" s="7">
        <v>2222.3510811828824</v>
      </c>
      <c r="AQ14" s="77" t="s">
        <v>8</v>
      </c>
      <c r="AR14" s="8">
        <v>1.4197752928937495</v>
      </c>
      <c r="AS14" s="8">
        <v>1.0990478584671464</v>
      </c>
      <c r="AT14" s="8">
        <v>3.069548538923715</v>
      </c>
      <c r="AU14" s="8">
        <v>2.859129731602852</v>
      </c>
      <c r="AV14" s="8">
        <v>3.92637684456264</v>
      </c>
      <c r="AW14" s="8">
        <v>0.9824012026589171</v>
      </c>
      <c r="AX14" s="8">
        <v>1.2333646811088366</v>
      </c>
      <c r="AY14" s="8">
        <v>2.888396387285569</v>
      </c>
      <c r="AZ14" s="8">
        <v>-2.5479988675560588</v>
      </c>
      <c r="BA14" s="8">
        <v>-1.3927589646565168</v>
      </c>
      <c r="BB14" s="8">
        <v>-0.2562722551125315</v>
      </c>
      <c r="BC14" s="9">
        <v>1.076977193763725</v>
      </c>
      <c r="BD14" s="1"/>
      <c r="BE14" s="164" t="s">
        <v>8</v>
      </c>
      <c r="BF14" s="8">
        <v>-13.727338567831977</v>
      </c>
      <c r="BG14" s="8">
        <v>-10.669003789210056</v>
      </c>
      <c r="BH14" s="8">
        <v>16.605884851414093</v>
      </c>
      <c r="BI14" s="8">
        <v>7.30867174851592</v>
      </c>
      <c r="BJ14" s="8">
        <v>1.3560212076963116</v>
      </c>
      <c r="BK14" s="8">
        <v>12.487485750393407</v>
      </c>
      <c r="BL14" s="8">
        <v>-2.828656248249594</v>
      </c>
      <c r="BM14" s="8">
        <v>-1.9434979655297895</v>
      </c>
      <c r="BN14" s="8">
        <v>4.928250471082766</v>
      </c>
      <c r="BO14" s="8">
        <v>-8.73373228032225</v>
      </c>
      <c r="BP14" s="40">
        <v>-12.304193227755235</v>
      </c>
      <c r="BQ14" s="40">
        <v>-8.450703259956216</v>
      </c>
      <c r="BR14" s="9">
        <v>-372.4296390922258</v>
      </c>
      <c r="BS14" s="1"/>
      <c r="BT14" s="77" t="s">
        <v>8</v>
      </c>
      <c r="BU14" s="8">
        <v>-8.117152497372643</v>
      </c>
      <c r="BV14" s="8">
        <v>-139.04071594985393</v>
      </c>
      <c r="BW14" s="8">
        <v>21.9897781292786</v>
      </c>
      <c r="BX14" s="8">
        <v>-5.119862127723795</v>
      </c>
      <c r="BY14" s="8">
        <v>-6.876249894496417</v>
      </c>
      <c r="BZ14" s="8">
        <v>-13.918686407867318</v>
      </c>
      <c r="CA14" s="8">
        <v>-2.6543203072839705</v>
      </c>
      <c r="CB14" s="8">
        <v>-1.4989620875752707</v>
      </c>
      <c r="CC14" s="8">
        <v>0.016069419893941828</v>
      </c>
      <c r="CD14" s="41">
        <v>-1.5147880898105661</v>
      </c>
      <c r="CE14" s="164" t="s">
        <v>8</v>
      </c>
      <c r="CF14" s="8">
        <f t="shared" si="32"/>
        <v>67.63071321056954</v>
      </c>
      <c r="CG14" s="8">
        <f t="shared" si="0"/>
        <v>56.4437755430374</v>
      </c>
      <c r="CH14" s="8">
        <f t="shared" si="1"/>
        <v>11.186937667532135</v>
      </c>
      <c r="CI14" s="8">
        <f t="shared" si="2"/>
        <v>8.962981633457266</v>
      </c>
      <c r="CJ14" s="8">
        <f t="shared" si="3"/>
        <v>2.2239560340748676</v>
      </c>
      <c r="CK14" s="8">
        <f t="shared" si="4"/>
        <v>5.966848733210341</v>
      </c>
      <c r="CL14" s="8">
        <f t="shared" si="5"/>
        <v>6.888719280990088</v>
      </c>
      <c r="CM14" s="8">
        <f t="shared" si="6"/>
        <v>0.9218705477797484</v>
      </c>
      <c r="CN14" s="8">
        <f t="shared" si="7"/>
        <v>-0.21386171522465047</v>
      </c>
      <c r="CO14" s="8">
        <f t="shared" si="8"/>
        <v>0.5074231791171993</v>
      </c>
      <c r="CP14" s="8">
        <f t="shared" si="9"/>
        <v>0.7212848943418498</v>
      </c>
      <c r="CQ14" s="9">
        <f t="shared" si="10"/>
        <v>6.118000395827466</v>
      </c>
      <c r="CS14" s="164" t="s">
        <v>8</v>
      </c>
      <c r="CT14" s="38">
        <f t="shared" si="11"/>
        <v>1.265966115436554</v>
      </c>
      <c r="CU14" s="38">
        <f t="shared" si="12"/>
        <v>1.4578291866204778</v>
      </c>
      <c r="CV14" s="38">
        <f t="shared" si="13"/>
        <v>0.19186307118392384</v>
      </c>
      <c r="CW14" s="38">
        <f t="shared" si="14"/>
        <v>0.30668088309150987</v>
      </c>
      <c r="CX14" s="38">
        <f t="shared" si="15"/>
        <v>2.6512938827696066</v>
      </c>
      <c r="CY14" s="38">
        <f t="shared" si="16"/>
        <v>1.8940595145297958</v>
      </c>
      <c r="CZ14" s="38">
        <f t="shared" si="17"/>
        <v>0.06271005260752455</v>
      </c>
      <c r="DA14" s="38">
        <f t="shared" si="18"/>
        <v>0.07143263486149945</v>
      </c>
      <c r="DB14" s="38">
        <f t="shared" si="19"/>
        <v>0.008722582253974908</v>
      </c>
      <c r="DC14" s="38">
        <f t="shared" si="20"/>
        <v>26.402438056220124</v>
      </c>
      <c r="DD14" s="38">
        <f t="shared" si="21"/>
        <v>12.69765273634323</v>
      </c>
      <c r="DE14" s="8">
        <f t="shared" si="22"/>
        <v>13.389718599809374</v>
      </c>
      <c r="DF14" s="9">
        <f t="shared" si="23"/>
        <v>-0.692065863466147</v>
      </c>
      <c r="DH14" s="164" t="s">
        <v>8</v>
      </c>
      <c r="DI14" s="8">
        <f t="shared" si="24"/>
        <v>0.16012728289753192</v>
      </c>
      <c r="DJ14" s="8">
        <f t="shared" si="25"/>
        <v>-0.012720583071586284</v>
      </c>
      <c r="DK14" s="8">
        <f t="shared" si="26"/>
        <v>0.17284786596911822</v>
      </c>
      <c r="DL14" s="8">
        <f t="shared" si="27"/>
        <v>13.544658036979362</v>
      </c>
      <c r="DM14" s="8">
        <f t="shared" si="28"/>
        <v>1.3028542399182763</v>
      </c>
      <c r="DN14" s="8">
        <f t="shared" si="29"/>
        <v>2.238334618691069</v>
      </c>
      <c r="DO14" s="8">
        <f t="shared" si="30"/>
        <v>10.003469178370016</v>
      </c>
      <c r="DP14" s="171">
        <f t="shared" si="31"/>
        <v>100</v>
      </c>
      <c r="DQ14" s="22"/>
    </row>
    <row r="15" spans="2:121" s="53" customFormat="1" ht="12">
      <c r="B15" s="77" t="s">
        <v>116</v>
      </c>
      <c r="C15" s="1">
        <v>35282949</v>
      </c>
      <c r="D15" s="1">
        <v>29448007</v>
      </c>
      <c r="E15" s="1">
        <v>5834942</v>
      </c>
      <c r="F15" s="1">
        <v>4676090</v>
      </c>
      <c r="G15" s="1">
        <v>1158852</v>
      </c>
      <c r="H15" s="1">
        <v>3145060</v>
      </c>
      <c r="I15" s="1">
        <v>3755448</v>
      </c>
      <c r="J15" s="1">
        <v>610388</v>
      </c>
      <c r="K15" s="1">
        <v>-339309</v>
      </c>
      <c r="L15" s="1">
        <v>135553</v>
      </c>
      <c r="M15" s="1">
        <v>474862</v>
      </c>
      <c r="N15" s="7">
        <v>3433302</v>
      </c>
      <c r="O15" s="1"/>
      <c r="P15" s="77" t="s">
        <v>151</v>
      </c>
      <c r="Q15" s="1">
        <v>1347304</v>
      </c>
      <c r="R15" s="1">
        <v>1475727</v>
      </c>
      <c r="S15" s="1">
        <v>128423</v>
      </c>
      <c r="T15" s="1">
        <v>252181</v>
      </c>
      <c r="U15" s="1">
        <v>1641653</v>
      </c>
      <c r="V15" s="1">
        <v>192164</v>
      </c>
      <c r="W15" s="1">
        <v>51067</v>
      </c>
      <c r="X15" s="1">
        <v>58170</v>
      </c>
      <c r="Y15" s="1">
        <v>7103</v>
      </c>
      <c r="Z15" s="1">
        <v>17818200.120555907</v>
      </c>
      <c r="AA15" s="1">
        <v>6845189.120555906</v>
      </c>
      <c r="AB15" s="1">
        <v>7396849.942158372</v>
      </c>
      <c r="AC15" s="7">
        <v>-551660.8216024665</v>
      </c>
      <c r="AD15" s="1">
        <v>0</v>
      </c>
      <c r="AE15" s="77" t="s">
        <v>151</v>
      </c>
      <c r="AF15" s="1">
        <v>293726</v>
      </c>
      <c r="AG15" s="1">
        <v>97376</v>
      </c>
      <c r="AH15" s="1">
        <v>196350</v>
      </c>
      <c r="AI15" s="1">
        <v>10679285</v>
      </c>
      <c r="AJ15" s="1">
        <v>1709814</v>
      </c>
      <c r="AK15" s="1">
        <v>1535765</v>
      </c>
      <c r="AL15" s="1">
        <v>7433706</v>
      </c>
      <c r="AM15" s="1">
        <v>56246209.12055591</v>
      </c>
      <c r="AN15" s="1">
        <v>27657</v>
      </c>
      <c r="AO15" s="7">
        <v>2033.706082386228</v>
      </c>
      <c r="AQ15" s="77" t="s">
        <v>151</v>
      </c>
      <c r="AR15" s="8">
        <v>0.06970826871156356</v>
      </c>
      <c r="AS15" s="8">
        <v>-0.25167071976017047</v>
      </c>
      <c r="AT15" s="8">
        <v>1.723777537388436</v>
      </c>
      <c r="AU15" s="8">
        <v>1.4896950657988264</v>
      </c>
      <c r="AV15" s="8">
        <v>2.6793973482472278</v>
      </c>
      <c r="AW15" s="8">
        <v>-8.520412066232867</v>
      </c>
      <c r="AX15" s="8">
        <v>-8.694437589577577</v>
      </c>
      <c r="AY15" s="8">
        <v>-9.58072123531991</v>
      </c>
      <c r="AZ15" s="8">
        <v>15.99099768257175</v>
      </c>
      <c r="BA15" s="8">
        <v>-10.674064750808892</v>
      </c>
      <c r="BB15" s="8">
        <v>-14.53890689592493</v>
      </c>
      <c r="BC15" s="9">
        <v>-9.41910911913413</v>
      </c>
      <c r="BD15" s="1"/>
      <c r="BE15" s="164" t="s">
        <v>151</v>
      </c>
      <c r="BF15" s="8">
        <v>-24.125557103613108</v>
      </c>
      <c r="BG15" s="8">
        <v>-21.856195154187823</v>
      </c>
      <c r="BH15" s="8">
        <v>13.876425417206093</v>
      </c>
      <c r="BI15" s="8">
        <v>19.884670054622468</v>
      </c>
      <c r="BJ15" s="8">
        <v>-0.18180237291618911</v>
      </c>
      <c r="BK15" s="8">
        <v>20.389930960167398</v>
      </c>
      <c r="BL15" s="8">
        <v>-0.9772934401116907</v>
      </c>
      <c r="BM15" s="8">
        <v>-0.07558319304634624</v>
      </c>
      <c r="BN15" s="8">
        <v>6.924582267048021</v>
      </c>
      <c r="BO15" s="8">
        <v>-8.093157553851196</v>
      </c>
      <c r="BP15" s="40">
        <v>-9.470306532833135</v>
      </c>
      <c r="BQ15" s="40">
        <v>-3.6480780728599496</v>
      </c>
      <c r="BR15" s="9">
        <v>-377.027078487945</v>
      </c>
      <c r="BS15" s="1"/>
      <c r="BT15" s="77" t="s">
        <v>151</v>
      </c>
      <c r="BU15" s="8">
        <v>-26.516510431130026</v>
      </c>
      <c r="BV15" s="8">
        <v>-59.21611988557596</v>
      </c>
      <c r="BW15" s="8">
        <v>21.989860583016476</v>
      </c>
      <c r="BX15" s="8">
        <v>-6.537345250094541</v>
      </c>
      <c r="BY15" s="8">
        <v>-15.262993306039432</v>
      </c>
      <c r="BZ15" s="8">
        <v>-14.835384214408109</v>
      </c>
      <c r="CA15" s="8">
        <v>-2.25470008599402</v>
      </c>
      <c r="CB15" s="8">
        <v>-3.163359046663367</v>
      </c>
      <c r="CC15" s="8">
        <v>-2.043635333286109</v>
      </c>
      <c r="CD15" s="50">
        <v>-1.1430841856851357</v>
      </c>
      <c r="CE15" s="164" t="s">
        <v>151</v>
      </c>
      <c r="CF15" s="8">
        <f t="shared" si="32"/>
        <v>62.72947021971902</v>
      </c>
      <c r="CG15" s="8">
        <f t="shared" si="0"/>
        <v>52.355540862998076</v>
      </c>
      <c r="CH15" s="8">
        <f t="shared" si="1"/>
        <v>10.37392935672094</v>
      </c>
      <c r="CI15" s="8">
        <f t="shared" si="2"/>
        <v>8.313609171379804</v>
      </c>
      <c r="CJ15" s="8">
        <f t="shared" si="3"/>
        <v>2.0603201853411353</v>
      </c>
      <c r="CK15" s="8">
        <f t="shared" si="4"/>
        <v>5.591594614419263</v>
      </c>
      <c r="CL15" s="8">
        <f t="shared" si="5"/>
        <v>6.676801972468439</v>
      </c>
      <c r="CM15" s="8">
        <f t="shared" si="6"/>
        <v>1.085207358049177</v>
      </c>
      <c r="CN15" s="8">
        <f t="shared" si="7"/>
        <v>-0.6032566555245322</v>
      </c>
      <c r="CO15" s="8">
        <f t="shared" si="8"/>
        <v>0.24099935287987326</v>
      </c>
      <c r="CP15" s="8">
        <f t="shared" si="9"/>
        <v>0.8442560084044055</v>
      </c>
      <c r="CQ15" s="9">
        <f t="shared" si="10"/>
        <v>6.104059373390295</v>
      </c>
      <c r="CS15" s="164" t="s">
        <v>151</v>
      </c>
      <c r="CT15" s="38">
        <f t="shared" si="11"/>
        <v>2.395368543171046</v>
      </c>
      <c r="CU15" s="38">
        <f t="shared" si="12"/>
        <v>2.6236914861888465</v>
      </c>
      <c r="CV15" s="38">
        <f t="shared" si="13"/>
        <v>0.2283229430178009</v>
      </c>
      <c r="CW15" s="38">
        <f t="shared" si="14"/>
        <v>0.4483519937485657</v>
      </c>
      <c r="CX15" s="38">
        <f t="shared" si="15"/>
        <v>2.9186909227630715</v>
      </c>
      <c r="CY15" s="38">
        <f t="shared" si="16"/>
        <v>0.3416479137076123</v>
      </c>
      <c r="CZ15" s="38">
        <f t="shared" si="17"/>
        <v>0.09079189655349929</v>
      </c>
      <c r="DA15" s="38">
        <f t="shared" si="18"/>
        <v>0.10342030318046984</v>
      </c>
      <c r="DB15" s="38">
        <f t="shared" si="19"/>
        <v>0.012628406626970557</v>
      </c>
      <c r="DC15" s="38">
        <f t="shared" si="20"/>
        <v>31.67893516586172</v>
      </c>
      <c r="DD15" s="38">
        <f t="shared" si="21"/>
        <v>12.17004528409052</v>
      </c>
      <c r="DE15" s="8">
        <f t="shared" si="22"/>
        <v>13.150841732825505</v>
      </c>
      <c r="DF15" s="9">
        <f t="shared" si="23"/>
        <v>-0.9807964487349866</v>
      </c>
      <c r="DH15" s="164" t="s">
        <v>151</v>
      </c>
      <c r="DI15" s="8">
        <f t="shared" si="24"/>
        <v>0.522214749389491</v>
      </c>
      <c r="DJ15" s="8">
        <f t="shared" si="25"/>
        <v>0.17312455634350063</v>
      </c>
      <c r="DK15" s="8">
        <f t="shared" si="26"/>
        <v>0.34909019304599026</v>
      </c>
      <c r="DL15" s="8">
        <f t="shared" si="27"/>
        <v>18.986675132381706</v>
      </c>
      <c r="DM15" s="8">
        <f t="shared" si="28"/>
        <v>3.0398742008288098</v>
      </c>
      <c r="DN15" s="8">
        <f t="shared" si="29"/>
        <v>2.7304329020793237</v>
      </c>
      <c r="DO15" s="8">
        <f t="shared" si="30"/>
        <v>13.216368029473575</v>
      </c>
      <c r="DP15" s="172">
        <f t="shared" si="31"/>
        <v>100</v>
      </c>
      <c r="DQ15" s="55"/>
    </row>
    <row r="16" spans="2:121" ht="12">
      <c r="B16" s="77" t="s">
        <v>117</v>
      </c>
      <c r="C16" s="1">
        <v>82288128</v>
      </c>
      <c r="D16" s="1">
        <v>68672990</v>
      </c>
      <c r="E16" s="1">
        <v>13615138</v>
      </c>
      <c r="F16" s="1">
        <v>10906478</v>
      </c>
      <c r="G16" s="1">
        <v>2708660</v>
      </c>
      <c r="H16" s="1">
        <v>5987564</v>
      </c>
      <c r="I16" s="1">
        <v>7636762</v>
      </c>
      <c r="J16" s="1">
        <v>1649198</v>
      </c>
      <c r="K16" s="1">
        <v>-668060</v>
      </c>
      <c r="L16" s="1">
        <v>704180</v>
      </c>
      <c r="M16" s="1">
        <v>1372240</v>
      </c>
      <c r="N16" s="7">
        <v>6537678</v>
      </c>
      <c r="O16" s="1"/>
      <c r="P16" s="77" t="s">
        <v>152</v>
      </c>
      <c r="Q16" s="1">
        <v>1719209</v>
      </c>
      <c r="R16" s="1">
        <v>1979761</v>
      </c>
      <c r="S16" s="1">
        <v>260552</v>
      </c>
      <c r="T16" s="1">
        <v>808434</v>
      </c>
      <c r="U16" s="1">
        <v>3658307</v>
      </c>
      <c r="V16" s="1">
        <v>351728</v>
      </c>
      <c r="W16" s="1">
        <v>117946</v>
      </c>
      <c r="X16" s="1">
        <v>134352</v>
      </c>
      <c r="Y16" s="1">
        <v>16406</v>
      </c>
      <c r="Z16" s="1">
        <v>41694337.864731714</v>
      </c>
      <c r="AA16" s="1">
        <v>17780773.864731714</v>
      </c>
      <c r="AB16" s="1">
        <v>18616145.995790783</v>
      </c>
      <c r="AC16" s="7">
        <v>-835372.1310590707</v>
      </c>
      <c r="AD16" s="1">
        <v>0</v>
      </c>
      <c r="AE16" s="77" t="s">
        <v>152</v>
      </c>
      <c r="AF16" s="26">
        <v>2025726</v>
      </c>
      <c r="AG16" s="1">
        <v>1731996</v>
      </c>
      <c r="AH16" s="1">
        <v>293730</v>
      </c>
      <c r="AI16" s="1">
        <v>21887838</v>
      </c>
      <c r="AJ16" s="1">
        <v>4636221</v>
      </c>
      <c r="AK16" s="1">
        <v>2787903</v>
      </c>
      <c r="AL16" s="1">
        <v>14463714</v>
      </c>
      <c r="AM16" s="1">
        <v>129970029.86473171</v>
      </c>
      <c r="AN16" s="1">
        <v>60145</v>
      </c>
      <c r="AO16" s="7">
        <v>2160.9448809498995</v>
      </c>
      <c r="AQ16" s="77" t="s">
        <v>152</v>
      </c>
      <c r="AR16" s="8">
        <v>0.6276119032565237</v>
      </c>
      <c r="AS16" s="8">
        <v>0.30704421157078654</v>
      </c>
      <c r="AT16" s="8">
        <v>2.2762565241298907</v>
      </c>
      <c r="AU16" s="8">
        <v>2.053137542623985</v>
      </c>
      <c r="AV16" s="8">
        <v>3.184610496818742</v>
      </c>
      <c r="AW16" s="8">
        <v>-3.2203087930137686</v>
      </c>
      <c r="AX16" s="8">
        <v>-3.044069284833459</v>
      </c>
      <c r="AY16" s="8">
        <v>-2.3987841851750367</v>
      </c>
      <c r="AZ16" s="8">
        <v>4.136125954965245</v>
      </c>
      <c r="BA16" s="8">
        <v>-6.468245851253457</v>
      </c>
      <c r="BB16" s="8">
        <v>-5.347222509625718</v>
      </c>
      <c r="BC16" s="9">
        <v>-3.381360787895976</v>
      </c>
      <c r="BD16" s="1"/>
      <c r="BE16" s="164" t="s">
        <v>152</v>
      </c>
      <c r="BF16" s="8">
        <v>-14.270590757907438</v>
      </c>
      <c r="BG16" s="8">
        <v>-11.231909076153384</v>
      </c>
      <c r="BH16" s="8">
        <v>15.866804226404355</v>
      </c>
      <c r="BI16" s="8">
        <v>-4.591657903960742</v>
      </c>
      <c r="BJ16" s="8">
        <v>1.0564736184076404</v>
      </c>
      <c r="BK16" s="8">
        <v>19.76410018931913</v>
      </c>
      <c r="BL16" s="8">
        <v>0.6322255876455782</v>
      </c>
      <c r="BM16" s="8">
        <v>1.5494852685522518</v>
      </c>
      <c r="BN16" s="8">
        <v>8.67059680731271</v>
      </c>
      <c r="BO16" s="8">
        <v>-3.7521536800151356</v>
      </c>
      <c r="BP16" s="40">
        <v>-7.373508598618325</v>
      </c>
      <c r="BQ16" s="40">
        <v>-3.9129387350351306</v>
      </c>
      <c r="BR16" s="9">
        <v>-369.20326164616586</v>
      </c>
      <c r="BS16" s="1"/>
      <c r="BT16" s="77" t="s">
        <v>152</v>
      </c>
      <c r="BU16" s="8">
        <v>34.44349390641706</v>
      </c>
      <c r="BV16" s="8">
        <v>37.13653192628182</v>
      </c>
      <c r="BW16" s="8">
        <v>20.49126865947157</v>
      </c>
      <c r="BX16" s="8">
        <v>-3.223121037653196</v>
      </c>
      <c r="BY16" s="8">
        <v>1.0331212014958988</v>
      </c>
      <c r="BZ16" s="8">
        <v>-15.177877085181656</v>
      </c>
      <c r="CA16" s="8">
        <v>-1.8825704344305645</v>
      </c>
      <c r="CB16" s="8">
        <v>-0.9989445969271689</v>
      </c>
      <c r="CC16" s="8">
        <v>-0.8130215376496587</v>
      </c>
      <c r="CD16" s="41">
        <v>-0.18744704411789037</v>
      </c>
      <c r="CE16" s="164" t="s">
        <v>152</v>
      </c>
      <c r="CF16" s="8">
        <f t="shared" si="32"/>
        <v>63.31315618350063</v>
      </c>
      <c r="CG16" s="8">
        <f t="shared" si="0"/>
        <v>52.837558067404046</v>
      </c>
      <c r="CH16" s="8">
        <f t="shared" si="1"/>
        <v>10.475598116096583</v>
      </c>
      <c r="CI16" s="8">
        <f t="shared" si="2"/>
        <v>8.391533041387374</v>
      </c>
      <c r="CJ16" s="8">
        <f t="shared" si="3"/>
        <v>2.084065074709207</v>
      </c>
      <c r="CK16" s="8">
        <f t="shared" si="4"/>
        <v>4.606880529481796</v>
      </c>
      <c r="CL16" s="8">
        <f t="shared" si="5"/>
        <v>5.8757869086804675</v>
      </c>
      <c r="CM16" s="8">
        <f t="shared" si="6"/>
        <v>1.268906379198672</v>
      </c>
      <c r="CN16" s="8">
        <f t="shared" si="7"/>
        <v>-0.5140108074879213</v>
      </c>
      <c r="CO16" s="8">
        <f t="shared" si="8"/>
        <v>0.5418018298009826</v>
      </c>
      <c r="CP16" s="8">
        <f t="shared" si="9"/>
        <v>1.055812637288904</v>
      </c>
      <c r="CQ16" s="9">
        <f t="shared" si="10"/>
        <v>5.030142723521867</v>
      </c>
      <c r="CS16" s="164" t="s">
        <v>152</v>
      </c>
      <c r="CT16" s="38">
        <f t="shared" si="11"/>
        <v>1.3227734130624522</v>
      </c>
      <c r="CU16" s="38">
        <f t="shared" si="12"/>
        <v>1.5232442448928158</v>
      </c>
      <c r="CV16" s="38">
        <f t="shared" si="13"/>
        <v>0.20047083183036388</v>
      </c>
      <c r="CW16" s="38">
        <f t="shared" si="14"/>
        <v>0.6220157068836485</v>
      </c>
      <c r="CX16" s="38">
        <f t="shared" si="15"/>
        <v>2.8147312144249246</v>
      </c>
      <c r="CY16" s="38">
        <f t="shared" si="16"/>
        <v>0.27062238915084214</v>
      </c>
      <c r="CZ16" s="38">
        <f t="shared" si="17"/>
        <v>0.09074861344784955</v>
      </c>
      <c r="DA16" s="38">
        <f t="shared" si="18"/>
        <v>0.10337152352725386</v>
      </c>
      <c r="DB16" s="38">
        <f t="shared" si="19"/>
        <v>0.0126229100794043</v>
      </c>
      <c r="DC16" s="38">
        <f t="shared" si="20"/>
        <v>32.07996328701758</v>
      </c>
      <c r="DD16" s="38">
        <f t="shared" si="21"/>
        <v>13.68067229286423</v>
      </c>
      <c r="DE16" s="8">
        <f t="shared" si="22"/>
        <v>14.323414417282063</v>
      </c>
      <c r="DF16" s="9">
        <f t="shared" si="23"/>
        <v>-0.6427421244178346</v>
      </c>
      <c r="DH16" s="164" t="s">
        <v>152</v>
      </c>
      <c r="DI16" s="8">
        <f t="shared" si="24"/>
        <v>1.5586100904249274</v>
      </c>
      <c r="DJ16" s="8">
        <f t="shared" si="25"/>
        <v>1.3326118350535128</v>
      </c>
      <c r="DK16" s="8">
        <f t="shared" si="26"/>
        <v>0.22599825537141446</v>
      </c>
      <c r="DL16" s="8">
        <f t="shared" si="27"/>
        <v>16.840680903728423</v>
      </c>
      <c r="DM16" s="8">
        <f t="shared" si="28"/>
        <v>3.5671462142658714</v>
      </c>
      <c r="DN16" s="8">
        <f t="shared" si="29"/>
        <v>2.1450352845971894</v>
      </c>
      <c r="DO16" s="8">
        <f t="shared" si="30"/>
        <v>11.12849940486536</v>
      </c>
      <c r="DP16" s="171">
        <f t="shared" si="31"/>
        <v>100</v>
      </c>
      <c r="DQ16" s="22"/>
    </row>
    <row r="17" spans="2:121" ht="12">
      <c r="B17" s="77" t="s">
        <v>121</v>
      </c>
      <c r="C17" s="1">
        <v>37132071</v>
      </c>
      <c r="D17" s="1">
        <v>30999115</v>
      </c>
      <c r="E17" s="1">
        <v>6132956</v>
      </c>
      <c r="F17" s="1">
        <v>4913753</v>
      </c>
      <c r="G17" s="1">
        <v>1219203</v>
      </c>
      <c r="H17" s="1">
        <v>2768970</v>
      </c>
      <c r="I17" s="1">
        <v>3745006</v>
      </c>
      <c r="J17" s="1">
        <v>976036</v>
      </c>
      <c r="K17" s="1">
        <v>-165389</v>
      </c>
      <c r="L17" s="1">
        <v>681463</v>
      </c>
      <c r="M17" s="1">
        <v>846852</v>
      </c>
      <c r="N17" s="7">
        <v>2877562</v>
      </c>
      <c r="O17" s="1"/>
      <c r="P17" s="77" t="s">
        <v>154</v>
      </c>
      <c r="Q17" s="1">
        <v>509997</v>
      </c>
      <c r="R17" s="1">
        <v>631281</v>
      </c>
      <c r="S17" s="1">
        <v>121284</v>
      </c>
      <c r="T17" s="1">
        <v>171352</v>
      </c>
      <c r="U17" s="1">
        <v>1717989</v>
      </c>
      <c r="V17" s="1">
        <v>478224</v>
      </c>
      <c r="W17" s="1">
        <v>56797</v>
      </c>
      <c r="X17" s="1">
        <v>64697</v>
      </c>
      <c r="Y17" s="1">
        <v>7900</v>
      </c>
      <c r="Z17" s="1">
        <v>21074428.261710428</v>
      </c>
      <c r="AA17" s="1">
        <v>10916609.261710426</v>
      </c>
      <c r="AB17" s="1">
        <v>11327010.791341117</v>
      </c>
      <c r="AC17" s="7">
        <v>-410401.52963069</v>
      </c>
      <c r="AD17" s="1">
        <v>0</v>
      </c>
      <c r="AE17" s="77" t="s">
        <v>154</v>
      </c>
      <c r="AF17" s="1">
        <v>-14095</v>
      </c>
      <c r="AG17" s="1">
        <v>-146812</v>
      </c>
      <c r="AH17" s="1">
        <v>132717</v>
      </c>
      <c r="AI17" s="1">
        <v>10171914</v>
      </c>
      <c r="AJ17" s="1">
        <v>3099170</v>
      </c>
      <c r="AK17" s="1">
        <v>1161738</v>
      </c>
      <c r="AL17" s="1">
        <v>5911006</v>
      </c>
      <c r="AM17" s="1">
        <v>60975469.26171043</v>
      </c>
      <c r="AN17" s="1">
        <v>27233</v>
      </c>
      <c r="AO17" s="7">
        <v>2239.0287247717997</v>
      </c>
      <c r="AQ17" s="77" t="s">
        <v>154</v>
      </c>
      <c r="AR17" s="8">
        <v>0.47672505167173207</v>
      </c>
      <c r="AS17" s="8">
        <v>0.15882088377497094</v>
      </c>
      <c r="AT17" s="8">
        <v>2.114958658379972</v>
      </c>
      <c r="AU17" s="8">
        <v>1.8898045977130664</v>
      </c>
      <c r="AV17" s="8">
        <v>3.03257450659924</v>
      </c>
      <c r="AW17" s="8">
        <v>-0.1429892875238691</v>
      </c>
      <c r="AX17" s="8">
        <v>-0.19303089960181213</v>
      </c>
      <c r="AY17" s="8">
        <v>-0.33472410279032055</v>
      </c>
      <c r="AZ17" s="8">
        <v>11.887459909857114</v>
      </c>
      <c r="BA17" s="8">
        <v>0.23534153204395591</v>
      </c>
      <c r="BB17" s="8">
        <v>-2.3874868165497687</v>
      </c>
      <c r="BC17" s="9">
        <v>-1.0374763260262563</v>
      </c>
      <c r="BD17" s="1"/>
      <c r="BE17" s="164" t="s">
        <v>154</v>
      </c>
      <c r="BF17" s="8">
        <v>-17.83293565314339</v>
      </c>
      <c r="BG17" s="8">
        <v>-13.000797941613826</v>
      </c>
      <c r="BH17" s="8">
        <v>15.581222482703414</v>
      </c>
      <c r="BI17" s="8">
        <v>-30.930124755628114</v>
      </c>
      <c r="BJ17" s="8">
        <v>1.9360860208418502</v>
      </c>
      <c r="BK17" s="8">
        <v>35.24357893903315</v>
      </c>
      <c r="BL17" s="8">
        <v>7.35049519921373</v>
      </c>
      <c r="BM17" s="8">
        <v>8.328449676004219</v>
      </c>
      <c r="BN17" s="8">
        <v>15.920763022743948</v>
      </c>
      <c r="BO17" s="8">
        <v>-4.8247539437119356</v>
      </c>
      <c r="BP17" s="40">
        <v>-7.884403414850078</v>
      </c>
      <c r="BQ17" s="40">
        <v>-5.1748356430971825</v>
      </c>
      <c r="BR17" s="9">
        <v>-335.83803950507576</v>
      </c>
      <c r="BS17" s="1"/>
      <c r="BT17" s="77" t="s">
        <v>154</v>
      </c>
      <c r="BU17" s="8">
        <v>-106.66455468764775</v>
      </c>
      <c r="BV17" s="8">
        <v>-245.15577263424325</v>
      </c>
      <c r="BW17" s="8">
        <v>20.268053755743036</v>
      </c>
      <c r="BX17" s="8">
        <v>0.9090321986063682</v>
      </c>
      <c r="BY17" s="8">
        <v>6.672866823185052</v>
      </c>
      <c r="BZ17" s="8">
        <v>-16.04538040670083</v>
      </c>
      <c r="CA17" s="8">
        <v>2.0686008741870654</v>
      </c>
      <c r="CB17" s="8">
        <v>-1.4483558357272843</v>
      </c>
      <c r="CC17" s="8">
        <v>-1.1721585135723618</v>
      </c>
      <c r="CD17" s="41">
        <v>-0.2794731909558691</v>
      </c>
      <c r="CE17" s="164" t="s">
        <v>154</v>
      </c>
      <c r="CF17" s="8">
        <f t="shared" si="32"/>
        <v>60.89673675265522</v>
      </c>
      <c r="CG17" s="8">
        <f t="shared" si="0"/>
        <v>50.838665737773844</v>
      </c>
      <c r="CH17" s="8">
        <f t="shared" si="1"/>
        <v>10.058071014881378</v>
      </c>
      <c r="CI17" s="8">
        <f t="shared" si="2"/>
        <v>8.058573487823232</v>
      </c>
      <c r="CJ17" s="8">
        <f t="shared" si="3"/>
        <v>1.999497527058146</v>
      </c>
      <c r="CK17" s="8">
        <f t="shared" si="4"/>
        <v>4.541121263233601</v>
      </c>
      <c r="CL17" s="8">
        <f t="shared" si="5"/>
        <v>6.14182399142548</v>
      </c>
      <c r="CM17" s="8">
        <f t="shared" si="6"/>
        <v>1.6007027281918802</v>
      </c>
      <c r="CN17" s="8">
        <f t="shared" si="7"/>
        <v>-0.2712385849629797</v>
      </c>
      <c r="CO17" s="8">
        <f t="shared" si="8"/>
        <v>1.1176018950754103</v>
      </c>
      <c r="CP17" s="8">
        <f t="shared" si="9"/>
        <v>1.38884048003839</v>
      </c>
      <c r="CQ17" s="9">
        <f t="shared" si="10"/>
        <v>4.719212553575158</v>
      </c>
      <c r="CS17" s="164" t="s">
        <v>154</v>
      </c>
      <c r="CT17" s="38">
        <f t="shared" si="11"/>
        <v>0.8363970071489927</v>
      </c>
      <c r="CU17" s="38">
        <f t="shared" si="12"/>
        <v>1.0353032254503913</v>
      </c>
      <c r="CV17" s="38">
        <f t="shared" si="13"/>
        <v>0.1989062183013987</v>
      </c>
      <c r="CW17" s="38">
        <f t="shared" si="14"/>
        <v>0.2810179274956406</v>
      </c>
      <c r="CX17" s="38">
        <f t="shared" si="15"/>
        <v>2.8175084518436204</v>
      </c>
      <c r="CY17" s="38">
        <f t="shared" si="16"/>
        <v>0.7842891670869042</v>
      </c>
      <c r="CZ17" s="38">
        <f t="shared" si="17"/>
        <v>0.09314729462142196</v>
      </c>
      <c r="DA17" s="38">
        <f t="shared" si="18"/>
        <v>0.10610332447351332</v>
      </c>
      <c r="DB17" s="38">
        <f t="shared" si="19"/>
        <v>0.012956029852091369</v>
      </c>
      <c r="DC17" s="38">
        <f t="shared" si="20"/>
        <v>34.562141984111186</v>
      </c>
      <c r="DD17" s="38">
        <f t="shared" si="21"/>
        <v>17.903280440295873</v>
      </c>
      <c r="DE17" s="8">
        <f t="shared" si="22"/>
        <v>18.576340499693238</v>
      </c>
      <c r="DF17" s="9">
        <f t="shared" si="23"/>
        <v>-0.6730600593973646</v>
      </c>
      <c r="DH17" s="164" t="s">
        <v>154</v>
      </c>
      <c r="DI17" s="8">
        <f t="shared" si="24"/>
        <v>-0.023115853261421248</v>
      </c>
      <c r="DJ17" s="8">
        <f t="shared" si="25"/>
        <v>-0.24077223476522003</v>
      </c>
      <c r="DK17" s="8">
        <f t="shared" si="26"/>
        <v>0.2176563815037988</v>
      </c>
      <c r="DL17" s="8">
        <f t="shared" si="27"/>
        <v>16.681977397076725</v>
      </c>
      <c r="DM17" s="8">
        <f t="shared" si="28"/>
        <v>5.082650510975444</v>
      </c>
      <c r="DN17" s="8">
        <f t="shared" si="29"/>
        <v>1.9052547099125219</v>
      </c>
      <c r="DO17" s="8">
        <f t="shared" si="30"/>
        <v>9.694072176188758</v>
      </c>
      <c r="DP17" s="171">
        <f t="shared" si="31"/>
        <v>100</v>
      </c>
      <c r="DQ17" s="22"/>
    </row>
    <row r="18" spans="2:121" ht="12">
      <c r="B18" s="77" t="s">
        <v>126</v>
      </c>
      <c r="C18" s="1">
        <v>104280003</v>
      </c>
      <c r="D18" s="1">
        <v>87032308</v>
      </c>
      <c r="E18" s="1">
        <v>17247695</v>
      </c>
      <c r="F18" s="1">
        <v>13801704</v>
      </c>
      <c r="G18" s="1">
        <v>3445991</v>
      </c>
      <c r="H18" s="1">
        <v>10393799</v>
      </c>
      <c r="I18" s="1">
        <v>12700370</v>
      </c>
      <c r="J18" s="1">
        <v>2306571</v>
      </c>
      <c r="K18" s="1">
        <v>-471417</v>
      </c>
      <c r="L18" s="1">
        <v>1408665</v>
      </c>
      <c r="M18" s="1">
        <v>1880082</v>
      </c>
      <c r="N18" s="7">
        <v>10694561</v>
      </c>
      <c r="O18" s="1"/>
      <c r="P18" s="77" t="s">
        <v>155</v>
      </c>
      <c r="Q18" s="1">
        <v>4225149</v>
      </c>
      <c r="R18" s="1">
        <v>4627901</v>
      </c>
      <c r="S18" s="1">
        <v>402752</v>
      </c>
      <c r="T18" s="1">
        <v>1199915</v>
      </c>
      <c r="U18" s="1">
        <v>4832228</v>
      </c>
      <c r="V18" s="1">
        <v>437269</v>
      </c>
      <c r="W18" s="1">
        <v>170655</v>
      </c>
      <c r="X18" s="1">
        <v>194392</v>
      </c>
      <c r="Y18" s="1">
        <v>23737</v>
      </c>
      <c r="Z18" s="1">
        <v>48445474.01708798</v>
      </c>
      <c r="AA18" s="1">
        <v>18141112.017087977</v>
      </c>
      <c r="AB18" s="1">
        <v>20141565.94170581</v>
      </c>
      <c r="AC18" s="7">
        <v>-2000453.924617834</v>
      </c>
      <c r="AD18" s="1">
        <v>0</v>
      </c>
      <c r="AE18" s="77" t="s">
        <v>155</v>
      </c>
      <c r="AF18" s="1">
        <v>1279824</v>
      </c>
      <c r="AG18" s="1">
        <v>690721</v>
      </c>
      <c r="AH18" s="1">
        <v>589103</v>
      </c>
      <c r="AI18" s="1">
        <v>29024538</v>
      </c>
      <c r="AJ18" s="1">
        <v>3716689</v>
      </c>
      <c r="AK18" s="1">
        <v>4742117</v>
      </c>
      <c r="AL18" s="1">
        <v>20565732</v>
      </c>
      <c r="AM18" s="1">
        <v>163119276.017088</v>
      </c>
      <c r="AN18" s="1">
        <v>83521</v>
      </c>
      <c r="AO18" s="7">
        <v>1953.0330817050562</v>
      </c>
      <c r="AQ18" s="77" t="s">
        <v>155</v>
      </c>
      <c r="AR18" s="8">
        <v>-0.0736195225554475</v>
      </c>
      <c r="AS18" s="8">
        <v>-0.39413486594651276</v>
      </c>
      <c r="AT18" s="8">
        <v>1.5756937221954588</v>
      </c>
      <c r="AU18" s="8">
        <v>1.3508473390132245</v>
      </c>
      <c r="AV18" s="8">
        <v>2.4863259507891855</v>
      </c>
      <c r="AW18" s="8">
        <v>-15.979362567378876</v>
      </c>
      <c r="AX18" s="8">
        <v>-13.520228152866999</v>
      </c>
      <c r="AY18" s="8">
        <v>-0.3818326932744583</v>
      </c>
      <c r="AZ18" s="8">
        <v>2.717577478507427</v>
      </c>
      <c r="BA18" s="8">
        <v>-3.5253468845453177</v>
      </c>
      <c r="BB18" s="8">
        <v>-3.3240672464912793</v>
      </c>
      <c r="BC18" s="9">
        <v>-15.865837043806158</v>
      </c>
      <c r="BD18" s="1"/>
      <c r="BE18" s="164" t="s">
        <v>155</v>
      </c>
      <c r="BF18" s="8">
        <v>-23.80131980477234</v>
      </c>
      <c r="BG18" s="8">
        <v>-21.522080272352017</v>
      </c>
      <c r="BH18" s="8">
        <v>14.36522292233994</v>
      </c>
      <c r="BI18" s="8">
        <v>-4.937876462773016</v>
      </c>
      <c r="BJ18" s="8">
        <v>-0.12271181325977927</v>
      </c>
      <c r="BK18" s="8">
        <v>-58.980355516280966</v>
      </c>
      <c r="BL18" s="8">
        <v>18.676068679198046</v>
      </c>
      <c r="BM18" s="8">
        <v>19.75702615788371</v>
      </c>
      <c r="BN18" s="8">
        <v>28.148787993305618</v>
      </c>
      <c r="BO18" s="8">
        <v>-8.590355371125497</v>
      </c>
      <c r="BP18" s="40">
        <v>-16.534448298335786</v>
      </c>
      <c r="BQ18" s="40">
        <v>-9.018039342216381</v>
      </c>
      <c r="BR18" s="9">
        <v>-396.23294699881353</v>
      </c>
      <c r="BS18" s="1"/>
      <c r="BT18" s="77" t="s">
        <v>155</v>
      </c>
      <c r="BU18" s="8">
        <v>24.34989098455906</v>
      </c>
      <c r="BV18" s="8">
        <v>26.79409939826492</v>
      </c>
      <c r="BW18" s="8">
        <v>21.60143171487902</v>
      </c>
      <c r="BX18" s="8">
        <v>-4.000804123893424</v>
      </c>
      <c r="BY18" s="8">
        <v>1.3421528652208363</v>
      </c>
      <c r="BZ18" s="8">
        <v>-15.478857848464212</v>
      </c>
      <c r="CA18" s="8">
        <v>-1.8628455507395645</v>
      </c>
      <c r="CB18" s="8">
        <v>-3.892338360257017</v>
      </c>
      <c r="CC18" s="8">
        <v>-1.624263839811543</v>
      </c>
      <c r="CD18" s="50">
        <v>-2.3055222852434825</v>
      </c>
      <c r="CE18" s="164" t="s">
        <v>155</v>
      </c>
      <c r="CF18" s="8">
        <f t="shared" si="32"/>
        <v>63.9286818493946</v>
      </c>
      <c r="CG18" s="8">
        <f t="shared" si="0"/>
        <v>53.35501120718725</v>
      </c>
      <c r="CH18" s="8">
        <f t="shared" si="1"/>
        <v>10.573670642207345</v>
      </c>
      <c r="CI18" s="8">
        <f t="shared" si="2"/>
        <v>8.461111609246087</v>
      </c>
      <c r="CJ18" s="8">
        <f t="shared" si="3"/>
        <v>2.1125590329612582</v>
      </c>
      <c r="CK18" s="8">
        <f t="shared" si="4"/>
        <v>6.3719011350388595</v>
      </c>
      <c r="CL18" s="8">
        <f t="shared" si="5"/>
        <v>7.785940638106767</v>
      </c>
      <c r="CM18" s="8">
        <f t="shared" si="6"/>
        <v>1.4140395030679078</v>
      </c>
      <c r="CN18" s="8">
        <f t="shared" si="7"/>
        <v>-0.28900140529719825</v>
      </c>
      <c r="CO18" s="8">
        <f t="shared" si="8"/>
        <v>0.8635797279117593</v>
      </c>
      <c r="CP18" s="8">
        <f t="shared" si="9"/>
        <v>1.1525811332089575</v>
      </c>
      <c r="CQ18" s="9">
        <f t="shared" si="10"/>
        <v>6.556282777321585</v>
      </c>
      <c r="CS18" s="164" t="s">
        <v>155</v>
      </c>
      <c r="CT18" s="38">
        <f t="shared" si="11"/>
        <v>2.590220544846817</v>
      </c>
      <c r="CU18" s="38">
        <f t="shared" si="12"/>
        <v>2.837126986460626</v>
      </c>
      <c r="CV18" s="38">
        <f t="shared" si="13"/>
        <v>0.2469064416138094</v>
      </c>
      <c r="CW18" s="38">
        <f t="shared" si="14"/>
        <v>0.7356058887082724</v>
      </c>
      <c r="CX18" s="38">
        <f t="shared" si="15"/>
        <v>2.962389312893828</v>
      </c>
      <c r="CY18" s="38">
        <f t="shared" si="16"/>
        <v>0.26806703087266814</v>
      </c>
      <c r="CZ18" s="38">
        <f t="shared" si="17"/>
        <v>0.10461976301447205</v>
      </c>
      <c r="DA18" s="38">
        <f t="shared" si="18"/>
        <v>0.11917169125961298</v>
      </c>
      <c r="DB18" s="38">
        <f t="shared" si="19"/>
        <v>0.014551928245140915</v>
      </c>
      <c r="DC18" s="38">
        <f t="shared" si="20"/>
        <v>29.69941701556654</v>
      </c>
      <c r="DD18" s="38">
        <f t="shared" si="21"/>
        <v>11.121378453879084</v>
      </c>
      <c r="DE18" s="8">
        <f t="shared" si="22"/>
        <v>12.347753394636099</v>
      </c>
      <c r="DF18" s="9">
        <f t="shared" si="23"/>
        <v>-1.2263749407570146</v>
      </c>
      <c r="DH18" s="164" t="s">
        <v>155</v>
      </c>
      <c r="DI18" s="8">
        <f t="shared" si="24"/>
        <v>0.7845939678312014</v>
      </c>
      <c r="DJ18" s="8">
        <f t="shared" si="25"/>
        <v>0.42344535659148075</v>
      </c>
      <c r="DK18" s="8">
        <f t="shared" si="26"/>
        <v>0.36114861123972064</v>
      </c>
      <c r="DL18" s="8">
        <f t="shared" si="27"/>
        <v>17.79344459385625</v>
      </c>
      <c r="DM18" s="8">
        <f t="shared" si="28"/>
        <v>2.2785099902053565</v>
      </c>
      <c r="DN18" s="8">
        <f t="shared" si="29"/>
        <v>2.907146914692796</v>
      </c>
      <c r="DO18" s="8">
        <f t="shared" si="30"/>
        <v>12.607787688958098</v>
      </c>
      <c r="DP18" s="172">
        <f t="shared" si="31"/>
        <v>100</v>
      </c>
      <c r="DQ18" s="6"/>
    </row>
    <row r="19" spans="2:121" ht="12">
      <c r="B19" s="78" t="s">
        <v>120</v>
      </c>
      <c r="C19" s="10">
        <v>100028073</v>
      </c>
      <c r="D19" s="10">
        <v>83480365</v>
      </c>
      <c r="E19" s="10">
        <v>16547708</v>
      </c>
      <c r="F19" s="10">
        <v>13251030</v>
      </c>
      <c r="G19" s="10">
        <v>3296678</v>
      </c>
      <c r="H19" s="10">
        <v>8219589</v>
      </c>
      <c r="I19" s="10">
        <v>13162493</v>
      </c>
      <c r="J19" s="10">
        <v>4942904</v>
      </c>
      <c r="K19" s="10">
        <v>518246</v>
      </c>
      <c r="L19" s="10">
        <v>5201373</v>
      </c>
      <c r="M19" s="10">
        <v>4683127</v>
      </c>
      <c r="N19" s="11">
        <v>7592454</v>
      </c>
      <c r="O19" s="1"/>
      <c r="P19" s="78" t="s">
        <v>156</v>
      </c>
      <c r="Q19" s="10">
        <v>1605466</v>
      </c>
      <c r="R19" s="10">
        <v>1850097</v>
      </c>
      <c r="S19" s="10">
        <v>244631</v>
      </c>
      <c r="T19" s="10">
        <v>1023358</v>
      </c>
      <c r="U19" s="10">
        <v>3868584</v>
      </c>
      <c r="V19" s="10">
        <v>1095046</v>
      </c>
      <c r="W19" s="10">
        <v>108889</v>
      </c>
      <c r="X19" s="10">
        <v>124035</v>
      </c>
      <c r="Y19" s="10">
        <v>15146</v>
      </c>
      <c r="Z19" s="10">
        <v>41212816.947354406</v>
      </c>
      <c r="AA19" s="10">
        <v>19167265.947354402</v>
      </c>
      <c r="AB19" s="10">
        <v>19580185.53991293</v>
      </c>
      <c r="AC19" s="11">
        <v>-412919.59255852766</v>
      </c>
      <c r="AD19" s="1">
        <v>0</v>
      </c>
      <c r="AE19" s="78" t="s">
        <v>156</v>
      </c>
      <c r="AF19" s="27">
        <v>1970159</v>
      </c>
      <c r="AG19" s="10">
        <v>1814970</v>
      </c>
      <c r="AH19" s="10">
        <v>155189</v>
      </c>
      <c r="AI19" s="10">
        <v>20075392</v>
      </c>
      <c r="AJ19" s="10">
        <v>1412251</v>
      </c>
      <c r="AK19" s="10">
        <v>2884957</v>
      </c>
      <c r="AL19" s="10">
        <v>15778184</v>
      </c>
      <c r="AM19" s="10">
        <v>149460478.9473544</v>
      </c>
      <c r="AN19" s="10">
        <v>58162</v>
      </c>
      <c r="AO19" s="11">
        <v>2569.7272952676044</v>
      </c>
      <c r="AQ19" s="78" t="s">
        <v>156</v>
      </c>
      <c r="AR19" s="12">
        <v>3.4321780240739694</v>
      </c>
      <c r="AS19" s="12">
        <v>3.1051267527980175</v>
      </c>
      <c r="AT19" s="12">
        <v>5.114246426875166</v>
      </c>
      <c r="AU19" s="12">
        <v>4.903713001950978</v>
      </c>
      <c r="AV19" s="12">
        <v>5.969081778384375</v>
      </c>
      <c r="AW19" s="12">
        <v>12.889369341257591</v>
      </c>
      <c r="AX19" s="12">
        <v>7.658289259185434</v>
      </c>
      <c r="AY19" s="12">
        <v>-0.04392247965450885</v>
      </c>
      <c r="AZ19" s="12">
        <v>117.55389039313226</v>
      </c>
      <c r="BA19" s="12">
        <v>4.807774845278065</v>
      </c>
      <c r="BB19" s="12">
        <v>-0.8769495734945845</v>
      </c>
      <c r="BC19" s="13">
        <v>9.344618159943234</v>
      </c>
      <c r="BD19" s="53"/>
      <c r="BE19" s="78" t="s">
        <v>156</v>
      </c>
      <c r="BF19" s="12">
        <v>-5.368220024284721</v>
      </c>
      <c r="BG19" s="12">
        <v>-2.8447151346344106</v>
      </c>
      <c r="BH19" s="12">
        <v>17.765058152969267</v>
      </c>
      <c r="BI19" s="12">
        <v>61.27150322430172</v>
      </c>
      <c r="BJ19" s="12">
        <v>2.6656122118604935</v>
      </c>
      <c r="BK19" s="12">
        <v>29.68870097647344</v>
      </c>
      <c r="BL19" s="12">
        <v>9.673163116281412</v>
      </c>
      <c r="BM19" s="12">
        <v>10.67241287006799</v>
      </c>
      <c r="BN19" s="12">
        <v>18.429900695910547</v>
      </c>
      <c r="BO19" s="12">
        <v>-0.442543771847184</v>
      </c>
      <c r="BP19" s="47">
        <v>-0.9161444941758128</v>
      </c>
      <c r="BQ19" s="47">
        <v>0.8002643788730902</v>
      </c>
      <c r="BR19" s="9">
        <v>-414.56160160952373</v>
      </c>
      <c r="BS19" s="1"/>
      <c r="BT19" s="78" t="s">
        <v>156</v>
      </c>
      <c r="BU19" s="12">
        <v>19.789078792964023</v>
      </c>
      <c r="BV19" s="12">
        <v>19.604606336183465</v>
      </c>
      <c r="BW19" s="12">
        <v>21.98954525802775</v>
      </c>
      <c r="BX19" s="12">
        <v>-1.6241667680624425</v>
      </c>
      <c r="BY19" s="12">
        <v>5.569206181428654</v>
      </c>
      <c r="BZ19" s="12">
        <v>-13.718925265718267</v>
      </c>
      <c r="CA19" s="12">
        <v>0.33559059283092824</v>
      </c>
      <c r="CB19" s="12">
        <v>2.8025487091392702</v>
      </c>
      <c r="CC19" s="12">
        <v>1.5841411230460223</v>
      </c>
      <c r="CD19" s="67">
        <v>1.1994072821046213</v>
      </c>
      <c r="CE19" s="165" t="s">
        <v>156</v>
      </c>
      <c r="CF19" s="12">
        <f t="shared" si="32"/>
        <v>66.9261022743234</v>
      </c>
      <c r="CG19" s="12">
        <f t="shared" si="0"/>
        <v>55.854474432271104</v>
      </c>
      <c r="CH19" s="12">
        <f t="shared" si="1"/>
        <v>11.071627842052296</v>
      </c>
      <c r="CI19" s="12">
        <f t="shared" si="2"/>
        <v>8.86590896357793</v>
      </c>
      <c r="CJ19" s="12">
        <f t="shared" si="3"/>
        <v>2.205718878474365</v>
      </c>
      <c r="CK19" s="12">
        <f t="shared" si="4"/>
        <v>5.4995066641632055</v>
      </c>
      <c r="CL19" s="12">
        <f t="shared" si="5"/>
        <v>8.8066712302162</v>
      </c>
      <c r="CM19" s="12">
        <f t="shared" si="6"/>
        <v>3.307164566052994</v>
      </c>
      <c r="CN19" s="12">
        <f t="shared" si="7"/>
        <v>0.3467445064073063</v>
      </c>
      <c r="CO19" s="12">
        <f t="shared" si="8"/>
        <v>3.480099245387885</v>
      </c>
      <c r="CP19" s="12">
        <f t="shared" si="9"/>
        <v>3.1333547389805787</v>
      </c>
      <c r="CQ19" s="9">
        <f t="shared" si="10"/>
        <v>5.079907446753431</v>
      </c>
      <c r="CS19" s="165" t="s">
        <v>156</v>
      </c>
      <c r="CT19" s="42">
        <f t="shared" si="11"/>
        <v>1.0741742641983005</v>
      </c>
      <c r="CU19" s="42">
        <f t="shared" si="12"/>
        <v>1.237850308677034</v>
      </c>
      <c r="CV19" s="42">
        <f t="shared" si="13"/>
        <v>0.16367604447873355</v>
      </c>
      <c r="CW19" s="42">
        <f t="shared" si="14"/>
        <v>0.684701405486908</v>
      </c>
      <c r="CX19" s="42">
        <f t="shared" si="15"/>
        <v>2.5883658524623496</v>
      </c>
      <c r="CY19" s="42">
        <f t="shared" si="16"/>
        <v>0.7326659246058729</v>
      </c>
      <c r="CZ19" s="42">
        <f t="shared" si="17"/>
        <v>0.07285471100246828</v>
      </c>
      <c r="DA19" s="42">
        <f t="shared" si="18"/>
        <v>0.08298849359614978</v>
      </c>
      <c r="DB19" s="42">
        <f t="shared" si="19"/>
        <v>0.010133782593681497</v>
      </c>
      <c r="DC19" s="42">
        <f t="shared" si="20"/>
        <v>27.5743910615134</v>
      </c>
      <c r="DD19" s="42">
        <f t="shared" si="21"/>
        <v>12.82430384429976</v>
      </c>
      <c r="DE19" s="12">
        <f t="shared" si="22"/>
        <v>13.10057727488603</v>
      </c>
      <c r="DF19" s="9">
        <f t="shared" si="23"/>
        <v>-0.2762734305862712</v>
      </c>
      <c r="DH19" s="165" t="s">
        <v>156</v>
      </c>
      <c r="DI19" s="12">
        <f t="shared" si="24"/>
        <v>1.318180574474115</v>
      </c>
      <c r="DJ19" s="12">
        <f t="shared" si="25"/>
        <v>1.2143477745975246</v>
      </c>
      <c r="DK19" s="12">
        <f t="shared" si="26"/>
        <v>0.10383279987659039</v>
      </c>
      <c r="DL19" s="12">
        <f t="shared" si="27"/>
        <v>13.431906642739522</v>
      </c>
      <c r="DM19" s="12">
        <f t="shared" si="28"/>
        <v>0.9448992870533005</v>
      </c>
      <c r="DN19" s="12">
        <f t="shared" si="29"/>
        <v>1.9302473940393232</v>
      </c>
      <c r="DO19" s="12">
        <f t="shared" si="30"/>
        <v>10.556759961646897</v>
      </c>
      <c r="DP19" s="171">
        <f t="shared" si="31"/>
        <v>100</v>
      </c>
      <c r="DQ19" s="22"/>
    </row>
    <row r="20" spans="2:121" ht="12">
      <c r="B20" s="78" t="s">
        <v>118</v>
      </c>
      <c r="C20" s="10">
        <v>12324133</v>
      </c>
      <c r="D20" s="10">
        <v>10284107</v>
      </c>
      <c r="E20" s="10">
        <v>2040026</v>
      </c>
      <c r="F20" s="10">
        <v>1634636</v>
      </c>
      <c r="G20" s="10">
        <v>405390</v>
      </c>
      <c r="H20" s="10">
        <v>1051006</v>
      </c>
      <c r="I20" s="10">
        <v>1255380</v>
      </c>
      <c r="J20" s="10">
        <v>204374</v>
      </c>
      <c r="K20" s="10">
        <v>-43156</v>
      </c>
      <c r="L20" s="10">
        <v>112058</v>
      </c>
      <c r="M20" s="10">
        <v>155214</v>
      </c>
      <c r="N20" s="11">
        <v>1069143</v>
      </c>
      <c r="O20" s="1"/>
      <c r="P20" s="78" t="s">
        <v>158</v>
      </c>
      <c r="Q20" s="10">
        <v>301379</v>
      </c>
      <c r="R20" s="10">
        <v>347059</v>
      </c>
      <c r="S20" s="10">
        <v>45680</v>
      </c>
      <c r="T20" s="10">
        <v>94796</v>
      </c>
      <c r="U20" s="10">
        <v>589909</v>
      </c>
      <c r="V20" s="10">
        <v>83059</v>
      </c>
      <c r="W20" s="10">
        <v>25019</v>
      </c>
      <c r="X20" s="10">
        <v>28499</v>
      </c>
      <c r="Y20" s="10">
        <v>3480</v>
      </c>
      <c r="Z20" s="10">
        <v>5531378.411464896</v>
      </c>
      <c r="AA20" s="10">
        <v>1932980.4114648958</v>
      </c>
      <c r="AB20" s="10">
        <v>2017088.6634042468</v>
      </c>
      <c r="AC20" s="11">
        <v>-84108.2519393509</v>
      </c>
      <c r="AD20" s="1">
        <v>0</v>
      </c>
      <c r="AE20" s="78" t="s">
        <v>158</v>
      </c>
      <c r="AF20" s="10">
        <v>140809</v>
      </c>
      <c r="AG20" s="10">
        <v>66876</v>
      </c>
      <c r="AH20" s="10">
        <v>73933</v>
      </c>
      <c r="AI20" s="10">
        <v>3457589</v>
      </c>
      <c r="AJ20" s="10">
        <v>512667</v>
      </c>
      <c r="AK20" s="10">
        <v>577680</v>
      </c>
      <c r="AL20" s="10">
        <v>2367242</v>
      </c>
      <c r="AM20" s="10">
        <v>18906517.411464896</v>
      </c>
      <c r="AN20" s="10">
        <v>10612</v>
      </c>
      <c r="AO20" s="11">
        <v>1781.6167933909626</v>
      </c>
      <c r="AQ20" s="78" t="s">
        <v>158</v>
      </c>
      <c r="AR20" s="12">
        <v>0.04995949416702204</v>
      </c>
      <c r="AS20" s="12">
        <v>-0.270335950870366</v>
      </c>
      <c r="AT20" s="12">
        <v>1.6964648466222496</v>
      </c>
      <c r="AU20" s="12">
        <v>1.4645809759031583</v>
      </c>
      <c r="AV20" s="12">
        <v>2.6423330311884423</v>
      </c>
      <c r="AW20" s="12">
        <v>-4.0743086726917275</v>
      </c>
      <c r="AX20" s="12">
        <v>-2.5637761833947526</v>
      </c>
      <c r="AY20" s="12">
        <v>6.021808825207764</v>
      </c>
      <c r="AZ20" s="12">
        <v>-34.81194552042984</v>
      </c>
      <c r="BA20" s="12">
        <v>-4.331048142677856</v>
      </c>
      <c r="BB20" s="12">
        <v>4.070589970699262</v>
      </c>
      <c r="BC20" s="13">
        <v>-2.6931019638074036</v>
      </c>
      <c r="BD20" s="53"/>
      <c r="BE20" s="78" t="s">
        <v>158</v>
      </c>
      <c r="BF20" s="12">
        <v>-15.296104867019109</v>
      </c>
      <c r="BG20" s="12">
        <v>-12.292393227192317</v>
      </c>
      <c r="BH20" s="12">
        <v>14.49482417224353</v>
      </c>
      <c r="BI20" s="12">
        <v>18.162667497662824</v>
      </c>
      <c r="BJ20" s="12">
        <v>0.09603914867912235</v>
      </c>
      <c r="BK20" s="12">
        <v>13.218014776042091</v>
      </c>
      <c r="BL20" s="12">
        <v>-13.503889369057909</v>
      </c>
      <c r="BM20" s="12">
        <v>-12.716302716608984</v>
      </c>
      <c r="BN20" s="12">
        <v>-6.602254428341385</v>
      </c>
      <c r="BO20" s="12">
        <v>-6.091942936750635</v>
      </c>
      <c r="BP20" s="47">
        <v>-9.582694964697112</v>
      </c>
      <c r="BQ20" s="47">
        <v>-6.420844937168696</v>
      </c>
      <c r="BR20" s="65">
        <v>-376.64574136941366</v>
      </c>
      <c r="BS20" s="1"/>
      <c r="BT20" s="78" t="s">
        <v>158</v>
      </c>
      <c r="BU20" s="12">
        <v>9.212679650355616</v>
      </c>
      <c r="BV20" s="12">
        <v>-2.1207464324917673</v>
      </c>
      <c r="BW20" s="12">
        <v>21.989571989571992</v>
      </c>
      <c r="BX20" s="12">
        <v>-4.576959081887007</v>
      </c>
      <c r="BY20" s="12">
        <v>1.5630664630123796</v>
      </c>
      <c r="BZ20" s="12">
        <v>-16.059285091543156</v>
      </c>
      <c r="CA20" s="12">
        <v>-2.600871030321483</v>
      </c>
      <c r="CB20" s="12">
        <v>-2.0582132404282154</v>
      </c>
      <c r="CC20" s="12">
        <v>-1.5949554896142433</v>
      </c>
      <c r="CD20" s="67">
        <v>-0.47076626317168735</v>
      </c>
      <c r="CE20" s="165" t="s">
        <v>158</v>
      </c>
      <c r="CF20" s="12">
        <f t="shared" si="32"/>
        <v>65.18457488382634</v>
      </c>
      <c r="CG20" s="12">
        <f t="shared" si="0"/>
        <v>54.39450733408854</v>
      </c>
      <c r="CH20" s="12">
        <f t="shared" si="1"/>
        <v>10.790067549737795</v>
      </c>
      <c r="CI20" s="12">
        <f t="shared" si="2"/>
        <v>8.645886306955495</v>
      </c>
      <c r="CJ20" s="12">
        <f t="shared" si="3"/>
        <v>2.1441812427823006</v>
      </c>
      <c r="CK20" s="12">
        <f t="shared" si="4"/>
        <v>5.558961373619612</v>
      </c>
      <c r="CL20" s="12">
        <f t="shared" si="5"/>
        <v>6.639932530560803</v>
      </c>
      <c r="CM20" s="12">
        <f t="shared" si="6"/>
        <v>1.080971156941192</v>
      </c>
      <c r="CN20" s="12">
        <f t="shared" si="7"/>
        <v>-0.22825991196998682</v>
      </c>
      <c r="CO20" s="12">
        <f t="shared" si="8"/>
        <v>0.592695087949133</v>
      </c>
      <c r="CP20" s="12">
        <f t="shared" si="9"/>
        <v>0.8209549999191197</v>
      </c>
      <c r="CQ20" s="65">
        <f t="shared" si="10"/>
        <v>5.654891256449337</v>
      </c>
      <c r="CS20" s="165" t="s">
        <v>158</v>
      </c>
      <c r="CT20" s="42">
        <f t="shared" si="11"/>
        <v>1.594048197460438</v>
      </c>
      <c r="CU20" s="42">
        <f t="shared" si="12"/>
        <v>1.83565800325312</v>
      </c>
      <c r="CV20" s="42">
        <f t="shared" si="13"/>
        <v>0.2416098057926823</v>
      </c>
      <c r="CW20" s="42">
        <f t="shared" si="14"/>
        <v>0.5013932388336934</v>
      </c>
      <c r="CX20" s="42">
        <f t="shared" si="15"/>
        <v>3.120135703269602</v>
      </c>
      <c r="CY20" s="42">
        <f t="shared" si="16"/>
        <v>0.4393141168856042</v>
      </c>
      <c r="CZ20" s="42">
        <f t="shared" si="17"/>
        <v>0.13233002914026093</v>
      </c>
      <c r="DA20" s="42">
        <f t="shared" si="18"/>
        <v>0.1507363803696509</v>
      </c>
      <c r="DB20" s="42">
        <f t="shared" si="19"/>
        <v>0.018406351229389984</v>
      </c>
      <c r="DC20" s="42">
        <f t="shared" si="20"/>
        <v>29.25646374255405</v>
      </c>
      <c r="DD20" s="42">
        <f t="shared" si="21"/>
        <v>10.223884015216562</v>
      </c>
      <c r="DE20" s="12">
        <f t="shared" si="22"/>
        <v>10.668747815930848</v>
      </c>
      <c r="DF20" s="65">
        <f t="shared" si="23"/>
        <v>-0.4448638007142856</v>
      </c>
      <c r="DH20" s="165" t="s">
        <v>158</v>
      </c>
      <c r="DI20" s="12">
        <f t="shared" si="24"/>
        <v>0.7447643420284983</v>
      </c>
      <c r="DJ20" s="12">
        <f t="shared" si="25"/>
        <v>0.353719294487553</v>
      </c>
      <c r="DK20" s="12">
        <f t="shared" si="26"/>
        <v>0.39104504754094527</v>
      </c>
      <c r="DL20" s="12">
        <f t="shared" si="27"/>
        <v>18.28781538530899</v>
      </c>
      <c r="DM20" s="12">
        <f t="shared" si="28"/>
        <v>2.711588754516573</v>
      </c>
      <c r="DN20" s="12">
        <f t="shared" si="29"/>
        <v>3.055454304078737</v>
      </c>
      <c r="DO20" s="12">
        <f t="shared" si="30"/>
        <v>12.520772326713677</v>
      </c>
      <c r="DP20" s="174">
        <f t="shared" si="31"/>
        <v>100</v>
      </c>
      <c r="DQ20" s="22"/>
    </row>
    <row r="21" spans="2:121" ht="12">
      <c r="B21" s="77" t="s">
        <v>9</v>
      </c>
      <c r="C21" s="1">
        <v>6869555</v>
      </c>
      <c r="D21" s="1">
        <v>5732323</v>
      </c>
      <c r="E21" s="1">
        <v>1137232</v>
      </c>
      <c r="F21" s="1">
        <v>911144</v>
      </c>
      <c r="G21" s="1">
        <v>226088</v>
      </c>
      <c r="H21" s="1">
        <v>832296</v>
      </c>
      <c r="I21" s="1">
        <v>911378</v>
      </c>
      <c r="J21" s="1">
        <v>79082</v>
      </c>
      <c r="K21" s="1">
        <v>-10760</v>
      </c>
      <c r="L21" s="1">
        <v>44809</v>
      </c>
      <c r="M21" s="1">
        <v>55569</v>
      </c>
      <c r="N21" s="7">
        <v>833117</v>
      </c>
      <c r="O21" s="1"/>
      <c r="P21" s="77" t="s">
        <v>9</v>
      </c>
      <c r="Q21" s="1">
        <v>216654</v>
      </c>
      <c r="R21" s="1">
        <v>238785</v>
      </c>
      <c r="S21" s="1">
        <v>22131</v>
      </c>
      <c r="T21" s="1">
        <v>9757</v>
      </c>
      <c r="U21" s="1">
        <v>296699</v>
      </c>
      <c r="V21" s="1">
        <v>310007</v>
      </c>
      <c r="W21" s="1">
        <v>9939</v>
      </c>
      <c r="X21" s="1">
        <v>11321</v>
      </c>
      <c r="Y21" s="1">
        <v>1382</v>
      </c>
      <c r="Z21" s="1">
        <v>3492710.046634903</v>
      </c>
      <c r="AA21" s="1">
        <v>1192138.0466349032</v>
      </c>
      <c r="AB21" s="1">
        <v>1253379.212886069</v>
      </c>
      <c r="AC21" s="7">
        <v>-61241.166251165705</v>
      </c>
      <c r="AD21" s="1">
        <v>0</v>
      </c>
      <c r="AE21" s="77" t="s">
        <v>9</v>
      </c>
      <c r="AF21" s="26">
        <v>109907</v>
      </c>
      <c r="AG21" s="1">
        <v>74016</v>
      </c>
      <c r="AH21" s="1">
        <v>35891</v>
      </c>
      <c r="AI21" s="1">
        <v>2190665</v>
      </c>
      <c r="AJ21" s="1">
        <v>508103</v>
      </c>
      <c r="AK21" s="1">
        <v>171288</v>
      </c>
      <c r="AL21" s="1">
        <v>1511274</v>
      </c>
      <c r="AM21" s="1">
        <v>11194561.046634903</v>
      </c>
      <c r="AN21" s="1">
        <v>5358</v>
      </c>
      <c r="AO21" s="7">
        <v>2089.317104635107</v>
      </c>
      <c r="AQ21" s="77" t="s">
        <v>9</v>
      </c>
      <c r="AR21" s="8">
        <v>1.6529515078092132</v>
      </c>
      <c r="AS21" s="8">
        <v>1.3278467596360322</v>
      </c>
      <c r="AT21" s="8">
        <v>3.323954001600877</v>
      </c>
      <c r="AU21" s="8">
        <v>3.0944958955413866</v>
      </c>
      <c r="AV21" s="8">
        <v>4.2591260398797335</v>
      </c>
      <c r="AW21" s="8">
        <v>7.0423477150342295</v>
      </c>
      <c r="AX21" s="8">
        <v>6.510578272673195</v>
      </c>
      <c r="AY21" s="8">
        <v>1.2184820171509023</v>
      </c>
      <c r="AZ21" s="8">
        <v>35.76502895349532</v>
      </c>
      <c r="BA21" s="8">
        <v>10.669564573093927</v>
      </c>
      <c r="BB21" s="8">
        <v>-2.919287211740042</v>
      </c>
      <c r="BC21" s="9">
        <v>6.495164929279501</v>
      </c>
      <c r="BD21" s="53"/>
      <c r="BE21" s="77" t="s">
        <v>9</v>
      </c>
      <c r="BF21" s="8">
        <v>5.862520522242201</v>
      </c>
      <c r="BG21" s="8">
        <v>6.5994946473692195</v>
      </c>
      <c r="BH21" s="8">
        <v>14.395740721596194</v>
      </c>
      <c r="BI21" s="8">
        <v>-28.55155243116579</v>
      </c>
      <c r="BJ21" s="8">
        <v>-0.8766449621312095</v>
      </c>
      <c r="BK21" s="8">
        <v>17.129633128046244</v>
      </c>
      <c r="BL21" s="8">
        <v>-17.07133917396746</v>
      </c>
      <c r="BM21" s="8">
        <v>-16.320496710769458</v>
      </c>
      <c r="BN21" s="8">
        <v>-10.492227979274611</v>
      </c>
      <c r="BO21" s="8">
        <v>-5.228870592550779</v>
      </c>
      <c r="BP21" s="40">
        <v>-7.829959998662983</v>
      </c>
      <c r="BQ21" s="40">
        <v>-4.011828082410776</v>
      </c>
      <c r="BR21" s="9">
        <v>-395.77685977266947</v>
      </c>
      <c r="BS21" s="1"/>
      <c r="BT21" s="77" t="s">
        <v>9</v>
      </c>
      <c r="BU21" s="8">
        <v>57.737847496304376</v>
      </c>
      <c r="BV21" s="8">
        <v>83.86784250403676</v>
      </c>
      <c r="BW21" s="8">
        <v>21.986948541907417</v>
      </c>
      <c r="BX21" s="8">
        <v>-5.669399701247929</v>
      </c>
      <c r="BY21" s="8">
        <v>-9.776760505857993</v>
      </c>
      <c r="BZ21" s="8">
        <v>-16.45058386256548</v>
      </c>
      <c r="CA21" s="8">
        <v>-2.758869633645637</v>
      </c>
      <c r="CB21" s="8">
        <v>-0.23389243673882573</v>
      </c>
      <c r="CC21" s="8">
        <v>-1.2350230414746544</v>
      </c>
      <c r="CD21" s="41">
        <v>1.0136494084904735</v>
      </c>
      <c r="CE21" s="164" t="s">
        <v>9</v>
      </c>
      <c r="CF21" s="8">
        <f t="shared" si="32"/>
        <v>61.36511267732999</v>
      </c>
      <c r="CG21" s="8">
        <f t="shared" si="0"/>
        <v>51.20632221415365</v>
      </c>
      <c r="CH21" s="8">
        <f t="shared" si="1"/>
        <v>10.15879046317634</v>
      </c>
      <c r="CI21" s="8">
        <f t="shared" si="2"/>
        <v>8.139166834718283</v>
      </c>
      <c r="CJ21" s="8">
        <f t="shared" si="3"/>
        <v>2.0196236284580564</v>
      </c>
      <c r="CK21" s="8">
        <f t="shared" si="4"/>
        <v>7.43482479154633</v>
      </c>
      <c r="CL21" s="8">
        <f t="shared" si="5"/>
        <v>8.141257135526194</v>
      </c>
      <c r="CM21" s="8">
        <f t="shared" si="6"/>
        <v>0.7064323439798663</v>
      </c>
      <c r="CN21" s="8">
        <f t="shared" si="7"/>
        <v>-0.09611810552620521</v>
      </c>
      <c r="CO21" s="8">
        <f t="shared" si="8"/>
        <v>0.4002747388962574</v>
      </c>
      <c r="CP21" s="8">
        <f t="shared" si="9"/>
        <v>0.4963928444224626</v>
      </c>
      <c r="CQ21" s="9">
        <f t="shared" si="10"/>
        <v>7.442158710192892</v>
      </c>
      <c r="CS21" s="164" t="s">
        <v>9</v>
      </c>
      <c r="CT21" s="38">
        <f t="shared" si="11"/>
        <v>1.9353505608433519</v>
      </c>
      <c r="CU21" s="38">
        <f t="shared" si="12"/>
        <v>2.1330447795608656</v>
      </c>
      <c r="CV21" s="38">
        <f t="shared" si="13"/>
        <v>0.19769421871751372</v>
      </c>
      <c r="CW21" s="38">
        <f t="shared" si="14"/>
        <v>0.08715839736237772</v>
      </c>
      <c r="CX21" s="38">
        <f t="shared" si="15"/>
        <v>2.650385296609625</v>
      </c>
      <c r="CY21" s="38">
        <f t="shared" si="16"/>
        <v>2.7692644553775376</v>
      </c>
      <c r="CZ21" s="38">
        <f t="shared" si="17"/>
        <v>0.08878418687964254</v>
      </c>
      <c r="DA21" s="38">
        <f t="shared" si="18"/>
        <v>0.10112946771953246</v>
      </c>
      <c r="DB21" s="38">
        <f t="shared" si="19"/>
        <v>0.012345280839889929</v>
      </c>
      <c r="DC21" s="38">
        <f t="shared" si="20"/>
        <v>31.200062531123677</v>
      </c>
      <c r="DD21" s="38">
        <f t="shared" si="21"/>
        <v>10.649261205228418</v>
      </c>
      <c r="DE21" s="8">
        <f t="shared" si="22"/>
        <v>11.196322997075765</v>
      </c>
      <c r="DF21" s="9">
        <f t="shared" si="23"/>
        <v>-0.5470617918473442</v>
      </c>
      <c r="DH21" s="164" t="s">
        <v>9</v>
      </c>
      <c r="DI21" s="8">
        <f t="shared" si="24"/>
        <v>0.9817892773297989</v>
      </c>
      <c r="DJ21" s="8">
        <f t="shared" si="25"/>
        <v>0.6611782247795173</v>
      </c>
      <c r="DK21" s="8">
        <f t="shared" si="26"/>
        <v>0.3206110525502817</v>
      </c>
      <c r="DL21" s="8">
        <f t="shared" si="27"/>
        <v>19.56901204856546</v>
      </c>
      <c r="DM21" s="8">
        <f t="shared" si="28"/>
        <v>4.538838082916492</v>
      </c>
      <c r="DN21" s="8">
        <f t="shared" si="29"/>
        <v>1.5301001913915093</v>
      </c>
      <c r="DO21" s="8">
        <f t="shared" si="30"/>
        <v>13.500073774257459</v>
      </c>
      <c r="DP21" s="171">
        <f t="shared" si="31"/>
        <v>100</v>
      </c>
      <c r="DQ21" s="22"/>
    </row>
    <row r="22" spans="2:121" ht="12">
      <c r="B22" s="77" t="s">
        <v>10</v>
      </c>
      <c r="C22" s="1">
        <v>12510152</v>
      </c>
      <c r="D22" s="1">
        <v>10441544</v>
      </c>
      <c r="E22" s="1">
        <v>2068608</v>
      </c>
      <c r="F22" s="1">
        <v>1657721</v>
      </c>
      <c r="G22" s="1">
        <v>410887</v>
      </c>
      <c r="H22" s="1">
        <v>1147314</v>
      </c>
      <c r="I22" s="1">
        <v>1306511</v>
      </c>
      <c r="J22" s="1">
        <v>159197</v>
      </c>
      <c r="K22" s="1">
        <v>-11264</v>
      </c>
      <c r="L22" s="1">
        <v>102468</v>
      </c>
      <c r="M22" s="1">
        <v>113732</v>
      </c>
      <c r="N22" s="7">
        <v>1143412</v>
      </c>
      <c r="O22" s="1"/>
      <c r="P22" s="77" t="s">
        <v>10</v>
      </c>
      <c r="Q22" s="1">
        <v>424304</v>
      </c>
      <c r="R22" s="1">
        <v>467660</v>
      </c>
      <c r="S22" s="1">
        <v>43356</v>
      </c>
      <c r="T22" s="1">
        <v>72027</v>
      </c>
      <c r="U22" s="1">
        <v>550602</v>
      </c>
      <c r="V22" s="1">
        <v>96479</v>
      </c>
      <c r="W22" s="1">
        <v>15166</v>
      </c>
      <c r="X22" s="1">
        <v>17275</v>
      </c>
      <c r="Y22" s="1">
        <v>2109</v>
      </c>
      <c r="Z22" s="1">
        <v>8444819.447128793</v>
      </c>
      <c r="AA22" s="1">
        <v>3697340.4471287937</v>
      </c>
      <c r="AB22" s="1">
        <v>3827664.077089907</v>
      </c>
      <c r="AC22" s="7">
        <v>-130323.62996111356</v>
      </c>
      <c r="AD22" s="1">
        <v>0</v>
      </c>
      <c r="AE22" s="77" t="s">
        <v>10</v>
      </c>
      <c r="AF22" s="26">
        <v>1579483</v>
      </c>
      <c r="AG22" s="1">
        <v>1534480</v>
      </c>
      <c r="AH22" s="1">
        <v>45003</v>
      </c>
      <c r="AI22" s="1">
        <v>3167996</v>
      </c>
      <c r="AJ22" s="1">
        <v>402104</v>
      </c>
      <c r="AK22" s="1">
        <v>493100</v>
      </c>
      <c r="AL22" s="1">
        <v>2272792</v>
      </c>
      <c r="AM22" s="1">
        <v>22102285.447128795</v>
      </c>
      <c r="AN22" s="1">
        <v>9971</v>
      </c>
      <c r="AO22" s="7">
        <v>2216.656849576652</v>
      </c>
      <c r="AQ22" s="77" t="s">
        <v>10</v>
      </c>
      <c r="AR22" s="8">
        <v>-0.7818312564523742</v>
      </c>
      <c r="AS22" s="8">
        <v>-1.0966794236872905</v>
      </c>
      <c r="AT22" s="8">
        <v>0.8384976750103709</v>
      </c>
      <c r="AU22" s="8">
        <v>0.6089748841861349</v>
      </c>
      <c r="AV22" s="8">
        <v>1.7752402655305657</v>
      </c>
      <c r="AW22" s="8">
        <v>-1.9507905457547423</v>
      </c>
      <c r="AX22" s="8">
        <v>-1.4888517082284958</v>
      </c>
      <c r="AY22" s="8">
        <v>1.9735325014732634</v>
      </c>
      <c r="AZ22" s="8">
        <v>-29.026345933562432</v>
      </c>
      <c r="BA22" s="8">
        <v>-4.893261555596807</v>
      </c>
      <c r="BB22" s="8">
        <v>-2.3508199536361296</v>
      </c>
      <c r="BC22" s="9">
        <v>-1.9085341424893556</v>
      </c>
      <c r="BD22" s="53"/>
      <c r="BE22" s="77" t="s">
        <v>10</v>
      </c>
      <c r="BF22" s="8">
        <v>5.703395530754092</v>
      </c>
      <c r="BG22" s="8">
        <v>6.44264078624526</v>
      </c>
      <c r="BH22" s="8">
        <v>14.263124604680582</v>
      </c>
      <c r="BI22" s="8">
        <v>-38.79418762746431</v>
      </c>
      <c r="BJ22" s="8">
        <v>-0.8838692953527556</v>
      </c>
      <c r="BK22" s="8">
        <v>5.954512008961419</v>
      </c>
      <c r="BL22" s="8">
        <v>14.789585225552528</v>
      </c>
      <c r="BM22" s="8">
        <v>15.830763041437576</v>
      </c>
      <c r="BN22" s="8">
        <v>23.91304347826087</v>
      </c>
      <c r="BO22" s="8">
        <v>5.022193294625089</v>
      </c>
      <c r="BP22" s="40">
        <v>-0.35864781134410034</v>
      </c>
      <c r="BQ22" s="40">
        <v>2.4240600778290826</v>
      </c>
      <c r="BR22" s="9">
        <v>-393.1546495769488</v>
      </c>
      <c r="BS22" s="1"/>
      <c r="BT22" s="77" t="s">
        <v>10</v>
      </c>
      <c r="BU22" s="8">
        <v>52.285708225348635</v>
      </c>
      <c r="BV22" s="8">
        <v>53.4030529054987</v>
      </c>
      <c r="BW22" s="8">
        <v>21.989103033260143</v>
      </c>
      <c r="BX22" s="8">
        <v>-3.80052187068138</v>
      </c>
      <c r="BY22" s="8">
        <v>12.523226398620968</v>
      </c>
      <c r="BZ22" s="8">
        <v>-15.456348832145448</v>
      </c>
      <c r="CA22" s="8">
        <v>-3.3903607656706423</v>
      </c>
      <c r="CB22" s="8">
        <v>1.2943615172416343</v>
      </c>
      <c r="CC22" s="8">
        <v>-1.705441640378549</v>
      </c>
      <c r="CD22" s="41">
        <v>3.0518506900911837</v>
      </c>
      <c r="CE22" s="164" t="s">
        <v>10</v>
      </c>
      <c r="CF22" s="8">
        <f t="shared" si="32"/>
        <v>56.60116927693165</v>
      </c>
      <c r="CG22" s="8">
        <f t="shared" si="0"/>
        <v>47.24191995880866</v>
      </c>
      <c r="CH22" s="8">
        <f t="shared" si="1"/>
        <v>9.359249318122997</v>
      </c>
      <c r="CI22" s="8">
        <f t="shared" si="2"/>
        <v>7.500224372567529</v>
      </c>
      <c r="CJ22" s="8">
        <f t="shared" si="3"/>
        <v>1.859024945555467</v>
      </c>
      <c r="CK22" s="8">
        <f t="shared" si="4"/>
        <v>5.190929249124516</v>
      </c>
      <c r="CL22" s="8">
        <f t="shared" si="5"/>
        <v>5.911203179079939</v>
      </c>
      <c r="CM22" s="8">
        <f t="shared" si="6"/>
        <v>0.7202739299554225</v>
      </c>
      <c r="CN22" s="8">
        <f t="shared" si="7"/>
        <v>-0.05096305550367079</v>
      </c>
      <c r="CO22" s="8">
        <f t="shared" si="8"/>
        <v>0.4636081650701473</v>
      </c>
      <c r="CP22" s="8">
        <f t="shared" si="9"/>
        <v>0.514571220573818</v>
      </c>
      <c r="CQ22" s="9">
        <f t="shared" si="10"/>
        <v>5.173274966225429</v>
      </c>
      <c r="CS22" s="164" t="s">
        <v>10</v>
      </c>
      <c r="CT22" s="38">
        <f t="shared" si="11"/>
        <v>1.9197290751446672</v>
      </c>
      <c r="CU22" s="38">
        <f t="shared" si="12"/>
        <v>2.1158897848763036</v>
      </c>
      <c r="CV22" s="38">
        <f t="shared" si="13"/>
        <v>0.19616070973163627</v>
      </c>
      <c r="CW22" s="38">
        <f t="shared" si="14"/>
        <v>0.32588032659471733</v>
      </c>
      <c r="CX22" s="38">
        <f t="shared" si="15"/>
        <v>2.4911541447471723</v>
      </c>
      <c r="CY22" s="38">
        <f t="shared" si="16"/>
        <v>0.436511419738872</v>
      </c>
      <c r="CZ22" s="38">
        <f t="shared" si="17"/>
        <v>0.06861733840275845</v>
      </c>
      <c r="DA22" s="38">
        <f t="shared" si="18"/>
        <v>0.07815933805272664</v>
      </c>
      <c r="DB22" s="38">
        <f t="shared" si="19"/>
        <v>0.009541999649968191</v>
      </c>
      <c r="DC22" s="38">
        <f t="shared" si="20"/>
        <v>38.20790147394382</v>
      </c>
      <c r="DD22" s="38">
        <f t="shared" si="21"/>
        <v>16.72831733158662</v>
      </c>
      <c r="DE22" s="8">
        <f t="shared" si="22"/>
        <v>17.317956037832012</v>
      </c>
      <c r="DF22" s="9">
        <f t="shared" si="23"/>
        <v>-0.589638706245391</v>
      </c>
      <c r="DH22" s="164" t="s">
        <v>10</v>
      </c>
      <c r="DI22" s="8">
        <f t="shared" si="24"/>
        <v>7.14624287962575</v>
      </c>
      <c r="DJ22" s="8">
        <f t="shared" si="25"/>
        <v>6.942630451817538</v>
      </c>
      <c r="DK22" s="8">
        <f t="shared" si="26"/>
        <v>0.2036124278082117</v>
      </c>
      <c r="DL22" s="8">
        <f t="shared" si="27"/>
        <v>14.33334126273145</v>
      </c>
      <c r="DM22" s="8">
        <f t="shared" si="28"/>
        <v>1.8192869735660546</v>
      </c>
      <c r="DN22" s="8">
        <f t="shared" si="29"/>
        <v>2.2309910039826053</v>
      </c>
      <c r="DO22" s="8">
        <f t="shared" si="30"/>
        <v>10.28306328518279</v>
      </c>
      <c r="DP22" s="171">
        <f t="shared" si="31"/>
        <v>100</v>
      </c>
      <c r="DQ22" s="22"/>
    </row>
    <row r="23" spans="2:121" s="53" customFormat="1" ht="12">
      <c r="B23" s="77" t="s">
        <v>11</v>
      </c>
      <c r="C23" s="1">
        <v>23734281</v>
      </c>
      <c r="D23" s="1">
        <v>19830592</v>
      </c>
      <c r="E23" s="1">
        <v>3903689</v>
      </c>
      <c r="F23" s="1">
        <v>3128099</v>
      </c>
      <c r="G23" s="1">
        <v>775590</v>
      </c>
      <c r="H23" s="1">
        <v>2340036</v>
      </c>
      <c r="I23" s="1">
        <v>2691477</v>
      </c>
      <c r="J23" s="1">
        <v>351441</v>
      </c>
      <c r="K23" s="1">
        <v>-249664</v>
      </c>
      <c r="L23" s="1">
        <v>24279</v>
      </c>
      <c r="M23" s="1">
        <v>273943</v>
      </c>
      <c r="N23" s="7">
        <v>2560748</v>
      </c>
      <c r="O23" s="1"/>
      <c r="P23" s="77" t="s">
        <v>11</v>
      </c>
      <c r="Q23" s="1">
        <v>719134</v>
      </c>
      <c r="R23" s="1">
        <v>792605</v>
      </c>
      <c r="S23" s="1">
        <v>73471</v>
      </c>
      <c r="T23" s="1">
        <v>141305</v>
      </c>
      <c r="U23" s="1">
        <v>981845</v>
      </c>
      <c r="V23" s="1">
        <v>718464</v>
      </c>
      <c r="W23" s="1">
        <v>28952</v>
      </c>
      <c r="X23" s="1">
        <v>32979</v>
      </c>
      <c r="Y23" s="1">
        <v>4027</v>
      </c>
      <c r="Z23" s="1">
        <v>13471407.597896844</v>
      </c>
      <c r="AA23" s="1">
        <v>8060901.597896845</v>
      </c>
      <c r="AB23" s="1">
        <v>8312609.408757513</v>
      </c>
      <c r="AC23" s="7">
        <v>-251707.8108606684</v>
      </c>
      <c r="AD23" s="1">
        <v>0</v>
      </c>
      <c r="AE23" s="77" t="s">
        <v>11</v>
      </c>
      <c r="AF23" s="26">
        <v>129971</v>
      </c>
      <c r="AG23" s="1">
        <v>40423</v>
      </c>
      <c r="AH23" s="1">
        <v>89548</v>
      </c>
      <c r="AI23" s="1">
        <v>5280535</v>
      </c>
      <c r="AJ23" s="1">
        <v>491974</v>
      </c>
      <c r="AK23" s="1">
        <v>603668</v>
      </c>
      <c r="AL23" s="1">
        <v>4184893</v>
      </c>
      <c r="AM23" s="1">
        <v>39545724.597896844</v>
      </c>
      <c r="AN23" s="1">
        <v>16053</v>
      </c>
      <c r="AO23" s="7">
        <v>2463.4476171367874</v>
      </c>
      <c r="AQ23" s="77" t="s">
        <v>11</v>
      </c>
      <c r="AR23" s="8">
        <v>-1.4518060650642068</v>
      </c>
      <c r="AS23" s="8">
        <v>-1.7523576376938248</v>
      </c>
      <c r="AT23" s="8">
        <v>0.10383009713717165</v>
      </c>
      <c r="AU23" s="8">
        <v>-0.12417033526309806</v>
      </c>
      <c r="AV23" s="8">
        <v>1.034062309483985</v>
      </c>
      <c r="AW23" s="8">
        <v>-0.41560948539493964</v>
      </c>
      <c r="AX23" s="8">
        <v>-0.40128467343442914</v>
      </c>
      <c r="AY23" s="8">
        <v>-0.3057991200474301</v>
      </c>
      <c r="AZ23" s="8">
        <v>2.3575238959372995</v>
      </c>
      <c r="BA23" s="8">
        <v>-19.79187314172448</v>
      </c>
      <c r="BB23" s="8">
        <v>-4.203005993803372</v>
      </c>
      <c r="BC23" s="9">
        <v>-0.8047190765757564</v>
      </c>
      <c r="BE23" s="77" t="s">
        <v>11</v>
      </c>
      <c r="BF23" s="8">
        <v>7.109302623465524</v>
      </c>
      <c r="BG23" s="8">
        <v>7.856344855083409</v>
      </c>
      <c r="BH23" s="8">
        <v>15.758874411129842</v>
      </c>
      <c r="BI23" s="8">
        <v>38.630811643398836</v>
      </c>
      <c r="BJ23" s="8">
        <v>-0.24688222295598283</v>
      </c>
      <c r="BK23" s="8">
        <v>-12.798877555478958</v>
      </c>
      <c r="BL23" s="8">
        <v>20.77423660937761</v>
      </c>
      <c r="BM23" s="8">
        <v>21.873614190687363</v>
      </c>
      <c r="BN23" s="8">
        <v>30.408031088082904</v>
      </c>
      <c r="BO23" s="8">
        <v>-0.04643411248502756</v>
      </c>
      <c r="BP23" s="40">
        <v>3.5179287041945972</v>
      </c>
      <c r="BQ23" s="40">
        <v>6.049950184575268</v>
      </c>
      <c r="BR23" s="9">
        <v>-389.4292501339646</v>
      </c>
      <c r="BS23" s="1"/>
      <c r="BT23" s="77" t="s">
        <v>11</v>
      </c>
      <c r="BU23" s="8">
        <v>-2.995133747313112</v>
      </c>
      <c r="BV23" s="8">
        <v>-33.27115454455413</v>
      </c>
      <c r="BW23" s="8">
        <v>21.990028063101107</v>
      </c>
      <c r="BX23" s="8">
        <v>-4.970288227587498</v>
      </c>
      <c r="BY23" s="8">
        <v>-10.725322503670073</v>
      </c>
      <c r="BZ23" s="8">
        <v>-16.51400888148842</v>
      </c>
      <c r="CA23" s="8">
        <v>-2.2806664418792106</v>
      </c>
      <c r="CB23" s="8">
        <v>-0.9162199945035054</v>
      </c>
      <c r="CC23" s="8">
        <v>-0.4403373852642024</v>
      </c>
      <c r="CD23" s="41">
        <v>-0.47798736631000327</v>
      </c>
      <c r="CE23" s="164" t="s">
        <v>11</v>
      </c>
      <c r="CF23" s="8">
        <f t="shared" si="32"/>
        <v>60.01731221600187</v>
      </c>
      <c r="CG23" s="8">
        <f t="shared" si="0"/>
        <v>50.14598215518511</v>
      </c>
      <c r="CH23" s="8">
        <f t="shared" si="1"/>
        <v>9.871330060816764</v>
      </c>
      <c r="CI23" s="8">
        <f t="shared" si="2"/>
        <v>7.910081385046517</v>
      </c>
      <c r="CJ23" s="8">
        <f t="shared" si="3"/>
        <v>1.9612486757702452</v>
      </c>
      <c r="CK23" s="8">
        <f t="shared" si="4"/>
        <v>5.917292005124746</v>
      </c>
      <c r="CL23" s="8">
        <f t="shared" si="5"/>
        <v>6.805987315612724</v>
      </c>
      <c r="CM23" s="8">
        <f t="shared" si="6"/>
        <v>0.8886953104879778</v>
      </c>
      <c r="CN23" s="8">
        <f t="shared" si="7"/>
        <v>-0.6313299415767384</v>
      </c>
      <c r="CO23" s="8">
        <f t="shared" si="8"/>
        <v>0.06139475315440605</v>
      </c>
      <c r="CP23" s="8">
        <f t="shared" si="9"/>
        <v>0.6927246947311444</v>
      </c>
      <c r="CQ23" s="9">
        <f t="shared" si="10"/>
        <v>6.475410492633098</v>
      </c>
      <c r="CS23" s="164" t="s">
        <v>11</v>
      </c>
      <c r="CT23" s="38">
        <f t="shared" si="11"/>
        <v>1.8184873518242364</v>
      </c>
      <c r="CU23" s="38">
        <f t="shared" si="12"/>
        <v>2.0042748187300963</v>
      </c>
      <c r="CV23" s="38">
        <f t="shared" si="13"/>
        <v>0.18578746690585965</v>
      </c>
      <c r="CW23" s="38">
        <f t="shared" si="14"/>
        <v>0.357320548395047</v>
      </c>
      <c r="CX23" s="38">
        <f t="shared" si="15"/>
        <v>2.482809481893315</v>
      </c>
      <c r="CY23" s="38">
        <f t="shared" si="16"/>
        <v>1.8167931105204986</v>
      </c>
      <c r="CZ23" s="38">
        <f t="shared" si="17"/>
        <v>0.07321145406838683</v>
      </c>
      <c r="DA23" s="38">
        <f t="shared" si="18"/>
        <v>0.08339460291936064</v>
      </c>
      <c r="DB23" s="38">
        <f t="shared" si="19"/>
        <v>0.01018314885097381</v>
      </c>
      <c r="DC23" s="38">
        <f t="shared" si="20"/>
        <v>34.06539577887338</v>
      </c>
      <c r="DD23" s="38">
        <f t="shared" si="21"/>
        <v>20.38374989928885</v>
      </c>
      <c r="DE23" s="8">
        <f t="shared" si="22"/>
        <v>21.020248062921073</v>
      </c>
      <c r="DF23" s="9">
        <f t="shared" si="23"/>
        <v>-0.6364981636322197</v>
      </c>
      <c r="DH23" s="164" t="s">
        <v>11</v>
      </c>
      <c r="DI23" s="8">
        <f t="shared" si="24"/>
        <v>0.3286600544598751</v>
      </c>
      <c r="DJ23" s="8">
        <f t="shared" si="25"/>
        <v>0.10221838241939767</v>
      </c>
      <c r="DK23" s="8">
        <f t="shared" si="26"/>
        <v>0.2264416720404775</v>
      </c>
      <c r="DL23" s="8">
        <f t="shared" si="27"/>
        <v>13.352985825124655</v>
      </c>
      <c r="DM23" s="8">
        <f t="shared" si="28"/>
        <v>1.2440636883061806</v>
      </c>
      <c r="DN23" s="8">
        <f t="shared" si="29"/>
        <v>1.5265063572311046</v>
      </c>
      <c r="DO23" s="8">
        <f t="shared" si="30"/>
        <v>10.58241577958737</v>
      </c>
      <c r="DP23" s="171">
        <f t="shared" si="31"/>
        <v>100</v>
      </c>
      <c r="DQ23" s="54"/>
    </row>
    <row r="24" spans="2:121" ht="12">
      <c r="B24" s="78" t="s">
        <v>119</v>
      </c>
      <c r="C24" s="10">
        <v>12479008</v>
      </c>
      <c r="D24" s="10">
        <v>10417444</v>
      </c>
      <c r="E24" s="10">
        <v>2061564</v>
      </c>
      <c r="F24" s="10">
        <v>1651924</v>
      </c>
      <c r="G24" s="10">
        <v>409640</v>
      </c>
      <c r="H24" s="10">
        <v>1970473</v>
      </c>
      <c r="I24" s="10">
        <v>2137322</v>
      </c>
      <c r="J24" s="10">
        <v>166849</v>
      </c>
      <c r="K24" s="10">
        <v>-93442</v>
      </c>
      <c r="L24" s="10">
        <v>27897</v>
      </c>
      <c r="M24" s="10">
        <v>121339</v>
      </c>
      <c r="N24" s="11">
        <v>2042600</v>
      </c>
      <c r="O24" s="1"/>
      <c r="P24" s="78" t="s">
        <v>159</v>
      </c>
      <c r="Q24" s="10">
        <v>416414</v>
      </c>
      <c r="R24" s="10">
        <v>458959</v>
      </c>
      <c r="S24" s="10">
        <v>42545</v>
      </c>
      <c r="T24" s="10">
        <v>107039</v>
      </c>
      <c r="U24" s="10">
        <v>600206</v>
      </c>
      <c r="V24" s="10">
        <v>918941</v>
      </c>
      <c r="W24" s="10">
        <v>21315</v>
      </c>
      <c r="X24" s="10">
        <v>24280</v>
      </c>
      <c r="Y24" s="10">
        <v>2965</v>
      </c>
      <c r="Z24" s="10">
        <v>7996127.738573799</v>
      </c>
      <c r="AA24" s="10">
        <v>2925219.738573799</v>
      </c>
      <c r="AB24" s="10">
        <v>3031649.2570772977</v>
      </c>
      <c r="AC24" s="11">
        <v>-106429.51850349887</v>
      </c>
      <c r="AD24" s="1">
        <v>0</v>
      </c>
      <c r="AE24" s="78" t="s">
        <v>159</v>
      </c>
      <c r="AF24" s="27">
        <v>1012331</v>
      </c>
      <c r="AG24" s="10">
        <v>931735</v>
      </c>
      <c r="AH24" s="10">
        <v>80596</v>
      </c>
      <c r="AI24" s="10">
        <v>4058577</v>
      </c>
      <c r="AJ24" s="10">
        <v>999418</v>
      </c>
      <c r="AK24" s="10">
        <v>482484</v>
      </c>
      <c r="AL24" s="10">
        <v>2576675</v>
      </c>
      <c r="AM24" s="10">
        <v>22445608.738573797</v>
      </c>
      <c r="AN24" s="10">
        <v>10494</v>
      </c>
      <c r="AO24" s="11">
        <v>2138.899250864665</v>
      </c>
      <c r="AQ24" s="78" t="s">
        <v>159</v>
      </c>
      <c r="AR24" s="12">
        <v>-1.2704293693186919</v>
      </c>
      <c r="AS24" s="12">
        <v>-1.5776383948192572</v>
      </c>
      <c r="AT24" s="12">
        <v>0.31175233814253606</v>
      </c>
      <c r="AU24" s="12">
        <v>0.08457899532755579</v>
      </c>
      <c r="AV24" s="12">
        <v>1.2384184030309247</v>
      </c>
      <c r="AW24" s="12">
        <v>6.100213172544841</v>
      </c>
      <c r="AX24" s="12">
        <v>5.134017068791658</v>
      </c>
      <c r="AY24" s="12">
        <v>-5.074842549027417</v>
      </c>
      <c r="AZ24" s="12">
        <v>2.834622743532152</v>
      </c>
      <c r="BA24" s="12">
        <v>-28.94475433636433</v>
      </c>
      <c r="BB24" s="12">
        <v>-10.403975514845417</v>
      </c>
      <c r="BC24" s="13">
        <v>5.878578119014655</v>
      </c>
      <c r="BD24" s="53"/>
      <c r="BE24" s="78" t="s">
        <v>159</v>
      </c>
      <c r="BF24" s="12">
        <v>5.721568607538375</v>
      </c>
      <c r="BG24" s="12">
        <v>6.460824020078588</v>
      </c>
      <c r="BH24" s="12">
        <v>14.282260664016333</v>
      </c>
      <c r="BI24" s="12">
        <v>26.6224241133745</v>
      </c>
      <c r="BJ24" s="12">
        <v>-0.9207902486694928</v>
      </c>
      <c r="BK24" s="12">
        <v>8.751057698566264</v>
      </c>
      <c r="BL24" s="12">
        <v>-11.768358307806938</v>
      </c>
      <c r="BM24" s="12">
        <v>-10.964429776310965</v>
      </c>
      <c r="BN24" s="12">
        <v>-4.723650385604113</v>
      </c>
      <c r="BO24" s="12">
        <v>-5.498806164664489</v>
      </c>
      <c r="BP24" s="47">
        <v>-18.036504282403733</v>
      </c>
      <c r="BQ24" s="47">
        <v>-15.568983256450325</v>
      </c>
      <c r="BR24" s="9">
        <v>-389.28647222556316</v>
      </c>
      <c r="BS24" s="1"/>
      <c r="BT24" s="78" t="s">
        <v>159</v>
      </c>
      <c r="BU24" s="12">
        <v>48.598609618760754</v>
      </c>
      <c r="BV24" s="12">
        <v>51.45631225779604</v>
      </c>
      <c r="BW24" s="12">
        <v>21.989465399285585</v>
      </c>
      <c r="BX24" s="12">
        <v>-3.6247198556618483</v>
      </c>
      <c r="BY24" s="12">
        <v>1.5589227265752579</v>
      </c>
      <c r="BZ24" s="12">
        <v>-14.834022332760247</v>
      </c>
      <c r="CA24" s="12">
        <v>-3.155200868368048</v>
      </c>
      <c r="CB24" s="12">
        <v>-2.2325873656783104</v>
      </c>
      <c r="CC24" s="12">
        <v>-1.7599700430630967</v>
      </c>
      <c r="CD24" s="67">
        <v>-0.4810842614995015</v>
      </c>
      <c r="CE24" s="165" t="s">
        <v>159</v>
      </c>
      <c r="CF24" s="12">
        <f t="shared" si="32"/>
        <v>55.5966565458047</v>
      </c>
      <c r="CG24" s="12">
        <f t="shared" si="0"/>
        <v>46.411946859329994</v>
      </c>
      <c r="CH24" s="12">
        <f t="shared" si="1"/>
        <v>9.184709686474703</v>
      </c>
      <c r="CI24" s="12">
        <f t="shared" si="2"/>
        <v>7.3596756463151465</v>
      </c>
      <c r="CJ24" s="12">
        <f t="shared" si="3"/>
        <v>1.8250340401595573</v>
      </c>
      <c r="CK24" s="12">
        <f t="shared" si="4"/>
        <v>8.778879748597118</v>
      </c>
      <c r="CL24" s="12">
        <f t="shared" si="5"/>
        <v>9.522227821457633</v>
      </c>
      <c r="CM24" s="12">
        <f t="shared" si="6"/>
        <v>0.7433480728605165</v>
      </c>
      <c r="CN24" s="12">
        <f t="shared" si="7"/>
        <v>-0.41630414700856694</v>
      </c>
      <c r="CO24" s="12">
        <f t="shared" si="8"/>
        <v>0.12428711702551305</v>
      </c>
      <c r="CP24" s="12">
        <f t="shared" si="9"/>
        <v>0.54059126403408</v>
      </c>
      <c r="CQ24" s="9">
        <f t="shared" si="10"/>
        <v>9.100220999975372</v>
      </c>
      <c r="CS24" s="164" t="s">
        <v>159</v>
      </c>
      <c r="CT24" s="38">
        <f t="shared" si="11"/>
        <v>1.8552136627258125</v>
      </c>
      <c r="CU24" s="38">
        <f t="shared" si="12"/>
        <v>2.044760760759668</v>
      </c>
      <c r="CV24" s="38">
        <f t="shared" si="13"/>
        <v>0.189547098033855</v>
      </c>
      <c r="CW24" s="38">
        <f t="shared" si="14"/>
        <v>0.4768816976482737</v>
      </c>
      <c r="CX24" s="38">
        <f t="shared" si="15"/>
        <v>2.674046433717428</v>
      </c>
      <c r="CY24" s="38">
        <f t="shared" si="16"/>
        <v>4.094079205883858</v>
      </c>
      <c r="CZ24" s="38">
        <f t="shared" si="17"/>
        <v>0.09496289563031189</v>
      </c>
      <c r="DA24" s="38">
        <f t="shared" si="18"/>
        <v>0.10817260642289339</v>
      </c>
      <c r="DB24" s="38">
        <f t="shared" si="19"/>
        <v>0.013209710792581503</v>
      </c>
      <c r="DC24" s="38">
        <f t="shared" si="20"/>
        <v>35.62446370559819</v>
      </c>
      <c r="DD24" s="38">
        <f t="shared" si="21"/>
        <v>13.03248119774393</v>
      </c>
      <c r="DE24" s="8">
        <f t="shared" si="22"/>
        <v>13.506647524632607</v>
      </c>
      <c r="DF24" s="9">
        <f t="shared" si="23"/>
        <v>-0.47416632688867516</v>
      </c>
      <c r="DH24" s="164" t="s">
        <v>159</v>
      </c>
      <c r="DI24" s="8">
        <f t="shared" si="24"/>
        <v>4.510151681741932</v>
      </c>
      <c r="DJ24" s="8">
        <f t="shared" si="25"/>
        <v>4.151079219334209</v>
      </c>
      <c r="DK24" s="8">
        <f t="shared" si="26"/>
        <v>0.35907246240772306</v>
      </c>
      <c r="DL24" s="8">
        <f t="shared" si="27"/>
        <v>18.08183082611233</v>
      </c>
      <c r="DM24" s="8">
        <f t="shared" si="28"/>
        <v>4.452621497774105</v>
      </c>
      <c r="DN24" s="8">
        <f t="shared" si="29"/>
        <v>2.1495696802859676</v>
      </c>
      <c r="DO24" s="8">
        <f t="shared" si="30"/>
        <v>11.47963964805226</v>
      </c>
      <c r="DP24" s="171">
        <f t="shared" si="31"/>
        <v>100</v>
      </c>
      <c r="DQ24" s="22"/>
    </row>
    <row r="25" spans="2:121" ht="12">
      <c r="B25" s="77" t="s">
        <v>12</v>
      </c>
      <c r="C25" s="1">
        <v>59635013</v>
      </c>
      <c r="D25" s="1">
        <v>49782838</v>
      </c>
      <c r="E25" s="1">
        <v>9852175</v>
      </c>
      <c r="F25" s="1">
        <v>7893394</v>
      </c>
      <c r="G25" s="1">
        <v>1958781</v>
      </c>
      <c r="H25" s="1">
        <v>4679453</v>
      </c>
      <c r="I25" s="1">
        <v>5374587</v>
      </c>
      <c r="J25" s="1">
        <v>695134</v>
      </c>
      <c r="K25" s="1">
        <v>-235432</v>
      </c>
      <c r="L25" s="1">
        <v>301848</v>
      </c>
      <c r="M25" s="1">
        <v>537280</v>
      </c>
      <c r="N25" s="7">
        <v>4866432</v>
      </c>
      <c r="O25" s="1"/>
      <c r="P25" s="77" t="s">
        <v>12</v>
      </c>
      <c r="Q25" s="1">
        <v>991692</v>
      </c>
      <c r="R25" s="1">
        <v>1142806</v>
      </c>
      <c r="S25" s="1">
        <v>151114</v>
      </c>
      <c r="T25" s="1">
        <v>331316</v>
      </c>
      <c r="U25" s="1">
        <v>2115688</v>
      </c>
      <c r="V25" s="1">
        <v>1427736</v>
      </c>
      <c r="W25" s="1">
        <v>48453</v>
      </c>
      <c r="X25" s="1">
        <v>55193</v>
      </c>
      <c r="Y25" s="1">
        <v>6740</v>
      </c>
      <c r="Z25" s="1">
        <v>24513621.09286177</v>
      </c>
      <c r="AA25" s="1">
        <v>14311681.092861772</v>
      </c>
      <c r="AB25" s="1">
        <v>14867749.631858254</v>
      </c>
      <c r="AC25" s="7">
        <v>-556068.5389964817</v>
      </c>
      <c r="AD25" s="1">
        <v>0</v>
      </c>
      <c r="AE25" s="77" t="s">
        <v>12</v>
      </c>
      <c r="AF25" s="26">
        <v>370824</v>
      </c>
      <c r="AG25" s="1">
        <v>279495</v>
      </c>
      <c r="AH25" s="1">
        <v>91329</v>
      </c>
      <c r="AI25" s="1">
        <v>9831116</v>
      </c>
      <c r="AJ25" s="1">
        <v>1130084</v>
      </c>
      <c r="AK25" s="1">
        <v>1258042</v>
      </c>
      <c r="AL25" s="1">
        <v>7442990</v>
      </c>
      <c r="AM25" s="1">
        <v>88828087.09286177</v>
      </c>
      <c r="AN25" s="1">
        <v>33272</v>
      </c>
      <c r="AO25" s="7">
        <v>2669.754961915778</v>
      </c>
      <c r="AQ25" s="77" t="s">
        <v>12</v>
      </c>
      <c r="AR25" s="8">
        <v>2.795633826432226</v>
      </c>
      <c r="AS25" s="8">
        <v>2.470288552273901</v>
      </c>
      <c r="AT25" s="8">
        <v>4.471706188195034</v>
      </c>
      <c r="AU25" s="8">
        <v>4.240912984906357</v>
      </c>
      <c r="AV25" s="8">
        <v>5.412194847624947</v>
      </c>
      <c r="AW25" s="8">
        <v>0.3185056112040571</v>
      </c>
      <c r="AX25" s="8">
        <v>0.11834431956580134</v>
      </c>
      <c r="AY25" s="8">
        <v>-1.208576000727647</v>
      </c>
      <c r="AZ25" s="8">
        <v>6.126094515064036</v>
      </c>
      <c r="BA25" s="8">
        <v>-4.74074541610124</v>
      </c>
      <c r="BB25" s="8">
        <v>-5.352795481850243</v>
      </c>
      <c r="BC25" s="9">
        <v>0.07388687966021495</v>
      </c>
      <c r="BD25" s="53"/>
      <c r="BE25" s="77" t="s">
        <v>12</v>
      </c>
      <c r="BF25" s="8">
        <v>-6.0169714798015885</v>
      </c>
      <c r="BG25" s="8">
        <v>-3.5105168593969527</v>
      </c>
      <c r="BH25" s="8">
        <v>16.959489791179703</v>
      </c>
      <c r="BI25" s="8">
        <v>-23.248562572682165</v>
      </c>
      <c r="BJ25" s="8">
        <v>2.3628203664316554</v>
      </c>
      <c r="BK25" s="8">
        <v>9.05982670947369</v>
      </c>
      <c r="BL25" s="8">
        <v>-7.801647860255362</v>
      </c>
      <c r="BM25" s="8">
        <v>-6.961886620703606</v>
      </c>
      <c r="BN25" s="8">
        <v>-0.4431314623338257</v>
      </c>
      <c r="BO25" s="8">
        <v>-5.610309734128135</v>
      </c>
      <c r="BP25" s="40">
        <v>-8.044252430738728</v>
      </c>
      <c r="BQ25" s="40">
        <v>-5.127693246440944</v>
      </c>
      <c r="BR25" s="46">
        <v>-416.4758877775728</v>
      </c>
      <c r="BS25" s="1"/>
      <c r="BT25" s="77" t="s">
        <v>12</v>
      </c>
      <c r="BU25" s="8">
        <v>2.249170726865141</v>
      </c>
      <c r="BV25" s="8">
        <v>-3.0103758198285733</v>
      </c>
      <c r="BW25" s="8">
        <v>22.594198424097613</v>
      </c>
      <c r="BX25" s="8">
        <v>-2.1227007045867783</v>
      </c>
      <c r="BY25" s="8">
        <v>9.138459369226593</v>
      </c>
      <c r="BZ25" s="8">
        <v>-14.602950919379188</v>
      </c>
      <c r="CA25" s="8">
        <v>-1.230277213795666</v>
      </c>
      <c r="CB25" s="8">
        <v>0.2026643917209876</v>
      </c>
      <c r="CC25" s="8">
        <v>0.9190451636385697</v>
      </c>
      <c r="CD25" s="41">
        <v>-0.7098568667152798</v>
      </c>
      <c r="CE25" s="164" t="s">
        <v>12</v>
      </c>
      <c r="CF25" s="8">
        <f t="shared" si="32"/>
        <v>67.1353115345791</v>
      </c>
      <c r="CG25" s="8">
        <f t="shared" si="0"/>
        <v>56.04402799753699</v>
      </c>
      <c r="CH25" s="8">
        <f t="shared" si="1"/>
        <v>11.091283537042104</v>
      </c>
      <c r="CI25" s="8">
        <f t="shared" si="2"/>
        <v>8.886146553790095</v>
      </c>
      <c r="CJ25" s="8">
        <f t="shared" si="3"/>
        <v>2.20513698325201</v>
      </c>
      <c r="CK25" s="8">
        <f t="shared" si="4"/>
        <v>5.267988035257421</v>
      </c>
      <c r="CL25" s="8">
        <f t="shared" si="5"/>
        <v>6.050549072818998</v>
      </c>
      <c r="CM25" s="8">
        <f t="shared" si="6"/>
        <v>0.7825610375615766</v>
      </c>
      <c r="CN25" s="8">
        <f t="shared" si="7"/>
        <v>-0.26504229428455106</v>
      </c>
      <c r="CO25" s="8">
        <f t="shared" si="8"/>
        <v>0.3398114378895102</v>
      </c>
      <c r="CP25" s="8">
        <f t="shared" si="9"/>
        <v>0.6048537321740612</v>
      </c>
      <c r="CQ25" s="46">
        <f t="shared" si="10"/>
        <v>5.47848339333547</v>
      </c>
      <c r="CS25" s="164" t="s">
        <v>12</v>
      </c>
      <c r="CT25" s="38">
        <f t="shared" si="11"/>
        <v>1.1164171518894417</v>
      </c>
      <c r="CU25" s="38">
        <f t="shared" si="12"/>
        <v>1.286536767143594</v>
      </c>
      <c r="CV25" s="38">
        <f t="shared" si="13"/>
        <v>0.17011961525415256</v>
      </c>
      <c r="CW25" s="38">
        <f t="shared" si="14"/>
        <v>0.37298562970700805</v>
      </c>
      <c r="CX25" s="38">
        <f t="shared" si="15"/>
        <v>2.381778184402686</v>
      </c>
      <c r="CY25" s="38">
        <f t="shared" si="16"/>
        <v>1.607302427336334</v>
      </c>
      <c r="CZ25" s="38">
        <f t="shared" si="17"/>
        <v>0.05454693620650273</v>
      </c>
      <c r="DA25" s="38">
        <f t="shared" si="18"/>
        <v>0.06213462633986555</v>
      </c>
      <c r="DB25" s="38">
        <f t="shared" si="19"/>
        <v>0.007587690133362814</v>
      </c>
      <c r="DC25" s="38">
        <f t="shared" si="20"/>
        <v>27.596700430163473</v>
      </c>
      <c r="DD25" s="38">
        <f t="shared" si="21"/>
        <v>16.11166193177187</v>
      </c>
      <c r="DE25" s="8">
        <f t="shared" si="22"/>
        <v>16.737667238421288</v>
      </c>
      <c r="DF25" s="9">
        <f t="shared" si="23"/>
        <v>-0.6260053066494183</v>
      </c>
      <c r="DH25" s="164" t="s">
        <v>12</v>
      </c>
      <c r="DI25" s="8">
        <f t="shared" si="24"/>
        <v>0.4174625528210878</v>
      </c>
      <c r="DJ25" s="8">
        <f t="shared" si="25"/>
        <v>0.3146470999739228</v>
      </c>
      <c r="DK25" s="8">
        <f t="shared" si="26"/>
        <v>0.10281545284716505</v>
      </c>
      <c r="DL25" s="8">
        <f t="shared" si="27"/>
        <v>11.067575945570518</v>
      </c>
      <c r="DM25" s="8">
        <f t="shared" si="28"/>
        <v>1.2722147205743595</v>
      </c>
      <c r="DN25" s="8">
        <f t="shared" si="29"/>
        <v>1.4162660045632078</v>
      </c>
      <c r="DO25" s="8">
        <f t="shared" si="30"/>
        <v>8.379095220432951</v>
      </c>
      <c r="DP25" s="171">
        <f t="shared" si="31"/>
        <v>100</v>
      </c>
      <c r="DQ25" s="22"/>
    </row>
    <row r="26" spans="2:121" ht="12">
      <c r="B26" s="78" t="s">
        <v>13</v>
      </c>
      <c r="C26" s="10">
        <v>78136729</v>
      </c>
      <c r="D26" s="10">
        <v>65258119</v>
      </c>
      <c r="E26" s="10">
        <v>12878610</v>
      </c>
      <c r="F26" s="10">
        <v>10316854</v>
      </c>
      <c r="G26" s="10">
        <v>2561756</v>
      </c>
      <c r="H26" s="10">
        <v>4760028</v>
      </c>
      <c r="I26" s="10">
        <v>5472176</v>
      </c>
      <c r="J26" s="10">
        <v>712148</v>
      </c>
      <c r="K26" s="10">
        <v>-435977</v>
      </c>
      <c r="L26" s="10">
        <v>81508</v>
      </c>
      <c r="M26" s="10">
        <v>517485</v>
      </c>
      <c r="N26" s="11">
        <v>5150155</v>
      </c>
      <c r="O26" s="1"/>
      <c r="P26" s="78" t="s">
        <v>13</v>
      </c>
      <c r="Q26" s="10">
        <v>1235722</v>
      </c>
      <c r="R26" s="10">
        <v>1424007</v>
      </c>
      <c r="S26" s="10">
        <v>188285</v>
      </c>
      <c r="T26" s="10">
        <v>483279</v>
      </c>
      <c r="U26" s="10">
        <v>2634014</v>
      </c>
      <c r="V26" s="10">
        <v>797140</v>
      </c>
      <c r="W26" s="10">
        <v>45850</v>
      </c>
      <c r="X26" s="10">
        <v>52228</v>
      </c>
      <c r="Y26" s="10">
        <v>6378</v>
      </c>
      <c r="Z26" s="10">
        <v>29676189.07482755</v>
      </c>
      <c r="AA26" s="10">
        <v>18073803.07482755</v>
      </c>
      <c r="AB26" s="10">
        <v>18410387.97401661</v>
      </c>
      <c r="AC26" s="11">
        <v>-336584.89918905695</v>
      </c>
      <c r="AD26" s="1">
        <v>0</v>
      </c>
      <c r="AE26" s="78" t="s">
        <v>13</v>
      </c>
      <c r="AF26" s="27">
        <v>151256</v>
      </c>
      <c r="AG26" s="10">
        <v>113736</v>
      </c>
      <c r="AH26" s="10">
        <v>37520</v>
      </c>
      <c r="AI26" s="10">
        <v>11451130</v>
      </c>
      <c r="AJ26" s="10">
        <v>796243</v>
      </c>
      <c r="AK26" s="10">
        <v>2048692</v>
      </c>
      <c r="AL26" s="10">
        <v>8606195</v>
      </c>
      <c r="AM26" s="10">
        <v>112572946.07482755</v>
      </c>
      <c r="AN26" s="10">
        <v>40384</v>
      </c>
      <c r="AO26" s="11">
        <v>2787.563046623107</v>
      </c>
      <c r="AQ26" s="78" t="s">
        <v>13</v>
      </c>
      <c r="AR26" s="12">
        <v>4.218103557117846</v>
      </c>
      <c r="AS26" s="12">
        <v>3.9014958043347563</v>
      </c>
      <c r="AT26" s="12">
        <v>5.8525344637324705</v>
      </c>
      <c r="AU26" s="12">
        <v>5.622466770478527</v>
      </c>
      <c r="AV26" s="12">
        <v>6.789312381403384</v>
      </c>
      <c r="AW26" s="12">
        <v>4.620092830005218</v>
      </c>
      <c r="AX26" s="12">
        <v>4.73461003881104</v>
      </c>
      <c r="AY26" s="12">
        <v>5.506533526919316</v>
      </c>
      <c r="AZ26" s="12">
        <v>-5.58491315424929</v>
      </c>
      <c r="BA26" s="12">
        <v>-16.367740611532934</v>
      </c>
      <c r="BB26" s="12">
        <v>1.3928946502186623</v>
      </c>
      <c r="BC26" s="13">
        <v>4.534255047381008</v>
      </c>
      <c r="BE26" s="78" t="s">
        <v>13</v>
      </c>
      <c r="BF26" s="12">
        <v>-5.413972029609944</v>
      </c>
      <c r="BG26" s="12">
        <v>-2.8924805461998346</v>
      </c>
      <c r="BH26" s="12">
        <v>17.70019378633494</v>
      </c>
      <c r="BI26" s="12">
        <v>35.05826789257468</v>
      </c>
      <c r="BJ26" s="12">
        <v>3.227063060662233</v>
      </c>
      <c r="BK26" s="12">
        <v>12.145299025055923</v>
      </c>
      <c r="BL26" s="12">
        <v>27.449617790132034</v>
      </c>
      <c r="BM26" s="12">
        <v>28.611884065108722</v>
      </c>
      <c r="BN26" s="12">
        <v>37.6348726801899</v>
      </c>
      <c r="BO26" s="12">
        <v>-2.175171165871139</v>
      </c>
      <c r="BP26" s="47">
        <v>-1.9720250723381794</v>
      </c>
      <c r="BQ26" s="47">
        <v>-0.48599900988653394</v>
      </c>
      <c r="BR26" s="13">
        <v>-435.0587619793749</v>
      </c>
      <c r="BS26" s="1"/>
      <c r="BT26" s="78" t="s">
        <v>13</v>
      </c>
      <c r="BU26" s="12">
        <v>-2.718625187319514</v>
      </c>
      <c r="BV26" s="12">
        <v>-8.811314401167358</v>
      </c>
      <c r="BW26" s="12">
        <v>21.988490424943915</v>
      </c>
      <c r="BX26" s="12">
        <v>-2.4869255960952295</v>
      </c>
      <c r="BY26" s="12">
        <v>7.190474267328999</v>
      </c>
      <c r="BZ26" s="12">
        <v>-13.243365020428351</v>
      </c>
      <c r="CA26" s="12">
        <v>-0.3788089251897228</v>
      </c>
      <c r="CB26" s="12">
        <v>2.4693548762979622</v>
      </c>
      <c r="CC26" s="12">
        <v>1.638436564065135</v>
      </c>
      <c r="CD26" s="67">
        <v>0.817523704931321</v>
      </c>
      <c r="CE26" s="165" t="s">
        <v>13</v>
      </c>
      <c r="CF26" s="12">
        <f t="shared" si="32"/>
        <v>69.4098642031295</v>
      </c>
      <c r="CG26" s="12">
        <f t="shared" si="0"/>
        <v>57.96962882771385</v>
      </c>
      <c r="CH26" s="12">
        <f t="shared" si="1"/>
        <v>11.440235375415647</v>
      </c>
      <c r="CI26" s="12">
        <f t="shared" si="2"/>
        <v>9.164594478270436</v>
      </c>
      <c r="CJ26" s="12">
        <f t="shared" si="3"/>
        <v>2.2756408971452107</v>
      </c>
      <c r="CK26" s="12">
        <f t="shared" si="4"/>
        <v>4.228394268757962</v>
      </c>
      <c r="CL26" s="12">
        <f t="shared" si="5"/>
        <v>4.8610045226697975</v>
      </c>
      <c r="CM26" s="12">
        <f t="shared" si="6"/>
        <v>0.6326102539118353</v>
      </c>
      <c r="CN26" s="12">
        <f t="shared" si="7"/>
        <v>-0.38728399247027334</v>
      </c>
      <c r="CO26" s="12">
        <f t="shared" si="8"/>
        <v>0.07240460771615713</v>
      </c>
      <c r="CP26" s="12">
        <f t="shared" si="9"/>
        <v>0.45968860018643043</v>
      </c>
      <c r="CQ26" s="13">
        <f t="shared" si="10"/>
        <v>4.574949114840325</v>
      </c>
      <c r="CS26" s="165" t="s">
        <v>13</v>
      </c>
      <c r="CT26" s="42">
        <f t="shared" si="11"/>
        <v>1.0977077913361282</v>
      </c>
      <c r="CU26" s="42">
        <f t="shared" si="12"/>
        <v>1.2649637853960565</v>
      </c>
      <c r="CV26" s="42">
        <f t="shared" si="13"/>
        <v>0.16725599405992844</v>
      </c>
      <c r="CW26" s="42">
        <f t="shared" si="14"/>
        <v>0.4293029691865425</v>
      </c>
      <c r="CX26" s="42">
        <f t="shared" si="15"/>
        <v>2.3398286105519204</v>
      </c>
      <c r="CY26" s="42">
        <f t="shared" si="16"/>
        <v>0.7081097437657347</v>
      </c>
      <c r="CZ26" s="42">
        <f t="shared" si="17"/>
        <v>0.04072914638791045</v>
      </c>
      <c r="DA26" s="42">
        <f t="shared" si="18"/>
        <v>0.04639480605338685</v>
      </c>
      <c r="DB26" s="42">
        <f t="shared" si="19"/>
        <v>0.005665659665476397</v>
      </c>
      <c r="DC26" s="42">
        <f t="shared" si="20"/>
        <v>26.361741528112542</v>
      </c>
      <c r="DD26" s="42">
        <f t="shared" si="21"/>
        <v>16.055192393040727</v>
      </c>
      <c r="DE26" s="12">
        <f t="shared" si="22"/>
        <v>16.35418510036965</v>
      </c>
      <c r="DF26" s="9">
        <f t="shared" si="23"/>
        <v>-0.2989927073289243</v>
      </c>
      <c r="DH26" s="165" t="s">
        <v>13</v>
      </c>
      <c r="DI26" s="12">
        <f t="shared" si="24"/>
        <v>0.13436265574808687</v>
      </c>
      <c r="DJ26" s="12">
        <f t="shared" si="25"/>
        <v>0.10103315580317082</v>
      </c>
      <c r="DK26" s="12">
        <f t="shared" si="26"/>
        <v>0.03332949994491603</v>
      </c>
      <c r="DL26" s="12">
        <f t="shared" si="27"/>
        <v>10.172186479323729</v>
      </c>
      <c r="DM26" s="12">
        <f t="shared" si="28"/>
        <v>0.7073129270959427</v>
      </c>
      <c r="DN26" s="12">
        <f t="shared" si="29"/>
        <v>1.819879528282247</v>
      </c>
      <c r="DO26" s="12">
        <f t="shared" si="30"/>
        <v>7.644994023945538</v>
      </c>
      <c r="DP26" s="171">
        <f t="shared" si="31"/>
        <v>100</v>
      </c>
      <c r="DQ26" s="22"/>
    </row>
    <row r="27" spans="2:121" ht="12">
      <c r="B27" s="77" t="s">
        <v>14</v>
      </c>
      <c r="C27" s="1">
        <v>5047207</v>
      </c>
      <c r="D27" s="1">
        <v>4211011</v>
      </c>
      <c r="E27" s="1">
        <v>836196</v>
      </c>
      <c r="F27" s="1">
        <v>667147</v>
      </c>
      <c r="G27" s="1">
        <v>169049</v>
      </c>
      <c r="H27" s="1">
        <v>843446</v>
      </c>
      <c r="I27" s="1">
        <v>930737</v>
      </c>
      <c r="J27" s="1">
        <v>87291</v>
      </c>
      <c r="K27" s="1">
        <v>-10265</v>
      </c>
      <c r="L27" s="1">
        <v>56174</v>
      </c>
      <c r="M27" s="1">
        <v>66439</v>
      </c>
      <c r="N27" s="7">
        <v>848680</v>
      </c>
      <c r="O27" s="1"/>
      <c r="P27" s="77" t="s">
        <v>14</v>
      </c>
      <c r="Q27" s="1">
        <v>84739</v>
      </c>
      <c r="R27" s="1">
        <v>104891</v>
      </c>
      <c r="S27" s="1">
        <v>20152</v>
      </c>
      <c r="T27" s="1">
        <v>184341</v>
      </c>
      <c r="U27" s="1">
        <v>218226</v>
      </c>
      <c r="V27" s="1">
        <v>361374</v>
      </c>
      <c r="W27" s="1">
        <v>5031</v>
      </c>
      <c r="X27" s="1">
        <v>5731</v>
      </c>
      <c r="Y27" s="1">
        <v>700</v>
      </c>
      <c r="Z27" s="1">
        <v>3212271.461300303</v>
      </c>
      <c r="AA27" s="1">
        <v>1388542.4613003035</v>
      </c>
      <c r="AB27" s="1">
        <v>1438310.7440449758</v>
      </c>
      <c r="AC27" s="7">
        <v>-49768.282744672324</v>
      </c>
      <c r="AD27" s="1">
        <v>0</v>
      </c>
      <c r="AE27" s="77" t="s">
        <v>14</v>
      </c>
      <c r="AF27" s="1">
        <v>79095</v>
      </c>
      <c r="AG27" s="1">
        <v>54412</v>
      </c>
      <c r="AH27" s="1">
        <v>24683</v>
      </c>
      <c r="AI27" s="1">
        <v>1744634</v>
      </c>
      <c r="AJ27" s="1">
        <v>343330</v>
      </c>
      <c r="AK27" s="1">
        <v>188076</v>
      </c>
      <c r="AL27" s="1">
        <v>1213228</v>
      </c>
      <c r="AM27" s="1">
        <v>9102924.461300302</v>
      </c>
      <c r="AN27" s="1">
        <v>4172</v>
      </c>
      <c r="AO27" s="7">
        <v>2181.9090271573114</v>
      </c>
      <c r="AQ27" s="77" t="s">
        <v>14</v>
      </c>
      <c r="AR27" s="8">
        <v>0.07215130241130882</v>
      </c>
      <c r="AS27" s="8">
        <v>-0.2755617507217629</v>
      </c>
      <c r="AT27" s="8">
        <v>1.8607149774460638</v>
      </c>
      <c r="AU27" s="8">
        <v>1.4558057344116404</v>
      </c>
      <c r="AV27" s="8">
        <v>3.490728326813471</v>
      </c>
      <c r="AW27" s="8">
        <v>-0.4024306432986087</v>
      </c>
      <c r="AX27" s="8">
        <v>-0.6326715157959694</v>
      </c>
      <c r="AY27" s="8">
        <v>-2.8037279114565354</v>
      </c>
      <c r="AZ27" s="8">
        <v>5.557088968626369</v>
      </c>
      <c r="BA27" s="8">
        <v>-7.611591723956448</v>
      </c>
      <c r="BB27" s="8">
        <v>-7.300023719496031</v>
      </c>
      <c r="BC27" s="9">
        <v>-0.38312377339355635</v>
      </c>
      <c r="BE27" s="77" t="s">
        <v>14</v>
      </c>
      <c r="BF27" s="8">
        <v>-17.653175258733782</v>
      </c>
      <c r="BG27" s="8">
        <v>-12.808086517759914</v>
      </c>
      <c r="BH27" s="8">
        <v>15.856042313441415</v>
      </c>
      <c r="BI27" s="8">
        <v>-7.391461613431531</v>
      </c>
      <c r="BJ27" s="8">
        <v>-0.20258930163854957</v>
      </c>
      <c r="BK27" s="8">
        <v>9.072305593451569</v>
      </c>
      <c r="BL27" s="8">
        <v>-12.943415815885102</v>
      </c>
      <c r="BM27" s="8">
        <v>-12.141652613827993</v>
      </c>
      <c r="BN27" s="8">
        <v>-5.913978494623656</v>
      </c>
      <c r="BO27" s="8">
        <v>0.3279224942574257</v>
      </c>
      <c r="BP27" s="40">
        <v>-5.6344833521415945</v>
      </c>
      <c r="BQ27" s="40">
        <v>-2.9211038782738252</v>
      </c>
      <c r="BR27" s="9">
        <v>-390.8897724413334</v>
      </c>
      <c r="BS27" s="1"/>
      <c r="BT27" s="77" t="s">
        <v>14</v>
      </c>
      <c r="BU27" s="8">
        <v>14.60053898982874</v>
      </c>
      <c r="BV27" s="8">
        <v>11.536569367005574</v>
      </c>
      <c r="BW27" s="8">
        <v>21.987743402194326</v>
      </c>
      <c r="BX27" s="8">
        <v>5.016002499243064</v>
      </c>
      <c r="BY27" s="8">
        <v>0.3363736523866164</v>
      </c>
      <c r="BZ27" s="8">
        <v>-17.469260946262605</v>
      </c>
      <c r="CA27" s="8">
        <v>11.179046184242118</v>
      </c>
      <c r="CB27" s="8">
        <v>0.1180169591220718</v>
      </c>
      <c r="CC27" s="8">
        <v>-0.9026128266033254</v>
      </c>
      <c r="CD27" s="41">
        <v>1.0299260301783173</v>
      </c>
      <c r="CE27" s="164" t="s">
        <v>14</v>
      </c>
      <c r="CF27" s="8">
        <f t="shared" si="32"/>
        <v>55.4459945422752</v>
      </c>
      <c r="CG27" s="8">
        <f t="shared" si="0"/>
        <v>46.25997961317236</v>
      </c>
      <c r="CH27" s="8">
        <f t="shared" si="1"/>
        <v>9.18601492910284</v>
      </c>
      <c r="CI27" s="8">
        <f t="shared" si="2"/>
        <v>7.328930420506881</v>
      </c>
      <c r="CJ27" s="8">
        <f t="shared" si="3"/>
        <v>1.8570845085959582</v>
      </c>
      <c r="CK27" s="8">
        <f t="shared" si="4"/>
        <v>9.265659663394795</v>
      </c>
      <c r="CL27" s="8">
        <f t="shared" si="5"/>
        <v>10.224593249750525</v>
      </c>
      <c r="CM27" s="8">
        <f t="shared" si="6"/>
        <v>0.95893358635573</v>
      </c>
      <c r="CN27" s="8">
        <f t="shared" si="7"/>
        <v>-0.11276595827681625</v>
      </c>
      <c r="CO27" s="8">
        <f t="shared" si="8"/>
        <v>0.6170983867746592</v>
      </c>
      <c r="CP27" s="8">
        <f t="shared" si="9"/>
        <v>0.7298643450514755</v>
      </c>
      <c r="CQ27" s="9">
        <f t="shared" si="10"/>
        <v>9.32315766881329</v>
      </c>
      <c r="CS27" s="164" t="s">
        <v>14</v>
      </c>
      <c r="CT27" s="38">
        <f t="shared" si="11"/>
        <v>0.9308986398849618</v>
      </c>
      <c r="CU27" s="38">
        <f t="shared" si="12"/>
        <v>1.1522780447748207</v>
      </c>
      <c r="CV27" s="38">
        <f t="shared" si="13"/>
        <v>0.22137940488985886</v>
      </c>
      <c r="CW27" s="38">
        <f t="shared" si="14"/>
        <v>2.0250744778087273</v>
      </c>
      <c r="CX27" s="38">
        <f t="shared" si="15"/>
        <v>2.397317487668437</v>
      </c>
      <c r="CY27" s="38">
        <f t="shared" si="16"/>
        <v>3.969867063451164</v>
      </c>
      <c r="CZ27" s="38">
        <f t="shared" si="17"/>
        <v>0.055267952858320764</v>
      </c>
      <c r="DA27" s="38">
        <f t="shared" si="18"/>
        <v>0.0629577892727164</v>
      </c>
      <c r="DB27" s="38">
        <f t="shared" si="19"/>
        <v>0.0076898364143956534</v>
      </c>
      <c r="DC27" s="38">
        <f t="shared" si="20"/>
        <v>35.28834579433001</v>
      </c>
      <c r="DD27" s="38">
        <f t="shared" si="21"/>
        <v>15.253806259773771</v>
      </c>
      <c r="DE27" s="8">
        <f t="shared" si="22"/>
        <v>15.80053476396223</v>
      </c>
      <c r="DF27" s="46">
        <f t="shared" si="23"/>
        <v>-0.5467285041884573</v>
      </c>
      <c r="DH27" s="164" t="s">
        <v>14</v>
      </c>
      <c r="DI27" s="8">
        <f t="shared" si="24"/>
        <v>0.8688965874237488</v>
      </c>
      <c r="DJ27" s="8">
        <f t="shared" si="25"/>
        <v>0.5977419699715661</v>
      </c>
      <c r="DK27" s="8">
        <f t="shared" si="26"/>
        <v>0.2711546174521827</v>
      </c>
      <c r="DL27" s="8">
        <f t="shared" si="27"/>
        <v>19.165642947132493</v>
      </c>
      <c r="DM27" s="8">
        <f t="shared" si="28"/>
        <v>3.771645051649228</v>
      </c>
      <c r="DN27" s="8">
        <f t="shared" si="29"/>
        <v>2.066105247819824</v>
      </c>
      <c r="DO27" s="8">
        <f t="shared" si="30"/>
        <v>13.327892647663441</v>
      </c>
      <c r="DP27" s="175">
        <f t="shared" si="31"/>
        <v>100</v>
      </c>
      <c r="DQ27" s="22"/>
    </row>
    <row r="28" spans="2:121" ht="12">
      <c r="B28" s="77" t="s">
        <v>15</v>
      </c>
      <c r="C28" s="1">
        <v>8383213</v>
      </c>
      <c r="D28" s="1">
        <v>7000827</v>
      </c>
      <c r="E28" s="1">
        <v>1382386</v>
      </c>
      <c r="F28" s="1">
        <v>1107848</v>
      </c>
      <c r="G28" s="1">
        <v>274538</v>
      </c>
      <c r="H28" s="1">
        <v>1199892</v>
      </c>
      <c r="I28" s="1">
        <v>1396711</v>
      </c>
      <c r="J28" s="1">
        <v>196819</v>
      </c>
      <c r="K28" s="1">
        <v>-51575</v>
      </c>
      <c r="L28" s="1">
        <v>110117</v>
      </c>
      <c r="M28" s="1">
        <v>161692</v>
      </c>
      <c r="N28" s="7">
        <v>1240881</v>
      </c>
      <c r="O28" s="1"/>
      <c r="P28" s="77" t="s">
        <v>15</v>
      </c>
      <c r="Q28" s="1">
        <v>141566</v>
      </c>
      <c r="R28" s="1">
        <v>175221</v>
      </c>
      <c r="S28" s="1">
        <v>33655</v>
      </c>
      <c r="T28" s="1">
        <v>139114</v>
      </c>
      <c r="U28" s="1">
        <v>409614</v>
      </c>
      <c r="V28" s="1">
        <v>550587</v>
      </c>
      <c r="W28" s="1">
        <v>10586</v>
      </c>
      <c r="X28" s="1">
        <v>12058</v>
      </c>
      <c r="Y28" s="1">
        <v>1472</v>
      </c>
      <c r="Z28" s="1">
        <v>4124136.282686283</v>
      </c>
      <c r="AA28" s="1">
        <v>1651767.2826862829</v>
      </c>
      <c r="AB28" s="1">
        <v>1780823.934890741</v>
      </c>
      <c r="AC28" s="7">
        <v>-129056.65220445815</v>
      </c>
      <c r="AD28" s="1">
        <v>0</v>
      </c>
      <c r="AE28" s="77" t="s">
        <v>15</v>
      </c>
      <c r="AF28" s="1">
        <v>-8754</v>
      </c>
      <c r="AG28" s="1">
        <v>-65575</v>
      </c>
      <c r="AH28" s="1">
        <v>56821</v>
      </c>
      <c r="AI28" s="1">
        <v>2481123</v>
      </c>
      <c r="AJ28" s="1">
        <v>684620</v>
      </c>
      <c r="AK28" s="1">
        <v>551853</v>
      </c>
      <c r="AL28" s="1">
        <v>1244650</v>
      </c>
      <c r="AM28" s="1">
        <v>13707241.282686282</v>
      </c>
      <c r="AN28" s="1">
        <v>7285</v>
      </c>
      <c r="AO28" s="7">
        <v>1881.5705261065589</v>
      </c>
      <c r="AQ28" s="77" t="s">
        <v>15</v>
      </c>
      <c r="AR28" s="8">
        <v>-0.45313276113051876</v>
      </c>
      <c r="AS28" s="8">
        <v>-0.7724097110791384</v>
      </c>
      <c r="AT28" s="8">
        <v>1.1958566670326856</v>
      </c>
      <c r="AU28" s="8">
        <v>0.9630167659879283</v>
      </c>
      <c r="AV28" s="8">
        <v>2.1464529019343748</v>
      </c>
      <c r="AW28" s="8">
        <v>0.6321948012083659</v>
      </c>
      <c r="AX28" s="8">
        <v>0.38018687370680765</v>
      </c>
      <c r="AY28" s="8">
        <v>-1.1292680353850715</v>
      </c>
      <c r="AZ28" s="8">
        <v>2.9797400252073967</v>
      </c>
      <c r="BA28" s="8">
        <v>-4.6639077434547715</v>
      </c>
      <c r="BB28" s="8">
        <v>-4.13309380243444</v>
      </c>
      <c r="BC28" s="9">
        <v>0.3806092336366343</v>
      </c>
      <c r="BE28" s="77" t="s">
        <v>15</v>
      </c>
      <c r="BF28" s="8">
        <v>-18.062428735971476</v>
      </c>
      <c r="BG28" s="8">
        <v>-13.24576430629685</v>
      </c>
      <c r="BH28" s="8">
        <v>15.25290229786651</v>
      </c>
      <c r="BI28" s="8">
        <v>-11.84995089186706</v>
      </c>
      <c r="BJ28" s="8">
        <v>-0.5105461045963723</v>
      </c>
      <c r="BK28" s="8">
        <v>11.483744775974342</v>
      </c>
      <c r="BL28" s="8">
        <v>13.376887651279853</v>
      </c>
      <c r="BM28" s="8">
        <v>14.402277039848196</v>
      </c>
      <c r="BN28" s="8">
        <v>22.360764754779716</v>
      </c>
      <c r="BO28" s="8">
        <v>-6.504375256855588</v>
      </c>
      <c r="BP28" s="40">
        <v>-10.041730680916224</v>
      </c>
      <c r="BQ28" s="40">
        <v>-4.5750722959590036</v>
      </c>
      <c r="BR28" s="9">
        <v>-329.3906428038202</v>
      </c>
      <c r="BS28" s="1"/>
      <c r="BT28" s="77" t="s">
        <v>15</v>
      </c>
      <c r="BU28" s="8">
        <v>-175.09006690684507</v>
      </c>
      <c r="BV28" s="8">
        <v>-82.68561080930492</v>
      </c>
      <c r="BW28" s="8">
        <v>19.48983239753538</v>
      </c>
      <c r="BX28" s="8">
        <v>-3.203678468002033</v>
      </c>
      <c r="BY28" s="8">
        <v>3.0895856359414666</v>
      </c>
      <c r="BZ28" s="8">
        <v>-14.204626721805912</v>
      </c>
      <c r="CA28" s="8">
        <v>-0.8972712412185817</v>
      </c>
      <c r="CB28" s="8">
        <v>-2.264086855931012</v>
      </c>
      <c r="CC28" s="8">
        <v>-2.2934549356223175</v>
      </c>
      <c r="CD28" s="41">
        <v>0.030057433380694245</v>
      </c>
      <c r="CE28" s="164" t="s">
        <v>15</v>
      </c>
      <c r="CF28" s="8">
        <f t="shared" si="32"/>
        <v>61.159009512650066</v>
      </c>
      <c r="CG28" s="8">
        <f t="shared" si="0"/>
        <v>51.073931330316604</v>
      </c>
      <c r="CH28" s="8">
        <f t="shared" si="1"/>
        <v>10.085078182333465</v>
      </c>
      <c r="CI28" s="8">
        <f t="shared" si="2"/>
        <v>8.082209812701926</v>
      </c>
      <c r="CJ28" s="8">
        <f t="shared" si="3"/>
        <v>2.002868369631539</v>
      </c>
      <c r="CK28" s="8">
        <f t="shared" si="4"/>
        <v>8.753708899219513</v>
      </c>
      <c r="CL28" s="8">
        <f t="shared" si="5"/>
        <v>10.189584987930402</v>
      </c>
      <c r="CM28" s="8">
        <f t="shared" si="6"/>
        <v>1.4358760887108883</v>
      </c>
      <c r="CN28" s="8">
        <f t="shared" si="7"/>
        <v>-0.3762609772189884</v>
      </c>
      <c r="CO28" s="8">
        <f t="shared" si="8"/>
        <v>0.8033491037988045</v>
      </c>
      <c r="CP28" s="8">
        <f t="shared" si="9"/>
        <v>1.1796100810177927</v>
      </c>
      <c r="CQ28" s="9">
        <f t="shared" si="10"/>
        <v>9.052740623799815</v>
      </c>
      <c r="CS28" s="164" t="s">
        <v>15</v>
      </c>
      <c r="CT28" s="38">
        <f t="shared" si="11"/>
        <v>1.0327825787878488</v>
      </c>
      <c r="CU28" s="38">
        <f t="shared" si="12"/>
        <v>1.2783097370681213</v>
      </c>
      <c r="CV28" s="38">
        <f t="shared" si="13"/>
        <v>0.24552715828027247</v>
      </c>
      <c r="CW28" s="38">
        <f t="shared" si="14"/>
        <v>1.0148942236518148</v>
      </c>
      <c r="CX28" s="38">
        <f t="shared" si="15"/>
        <v>2.988303711538123</v>
      </c>
      <c r="CY28" s="38">
        <f t="shared" si="16"/>
        <v>4.016760109822029</v>
      </c>
      <c r="CZ28" s="38">
        <f t="shared" si="17"/>
        <v>0.07722925263868563</v>
      </c>
      <c r="DA28" s="38">
        <f t="shared" si="18"/>
        <v>0.0879681020515087</v>
      </c>
      <c r="DB28" s="38">
        <f t="shared" si="19"/>
        <v>0.01073884941282309</v>
      </c>
      <c r="DC28" s="38">
        <f t="shared" si="20"/>
        <v>30.087281588130427</v>
      </c>
      <c r="DD28" s="38">
        <f t="shared" si="21"/>
        <v>12.050326164263574</v>
      </c>
      <c r="DE28" s="8">
        <f t="shared" si="22"/>
        <v>12.99184787197197</v>
      </c>
      <c r="DF28" s="9">
        <f t="shared" si="23"/>
        <v>-0.9415217077083963</v>
      </c>
      <c r="DH28" s="164" t="s">
        <v>15</v>
      </c>
      <c r="DI28" s="8">
        <f t="shared" si="24"/>
        <v>-0.06386405418468297</v>
      </c>
      <c r="DJ28" s="8">
        <f t="shared" si="25"/>
        <v>-0.4783967732648602</v>
      </c>
      <c r="DK28" s="8">
        <f t="shared" si="26"/>
        <v>0.4145327190801772</v>
      </c>
      <c r="DL28" s="8">
        <f t="shared" si="27"/>
        <v>18.100819478051537</v>
      </c>
      <c r="DM28" s="8">
        <f t="shared" si="28"/>
        <v>4.994586334923196</v>
      </c>
      <c r="DN28" s="8">
        <f t="shared" si="29"/>
        <v>4.0259961039501775</v>
      </c>
      <c r="DO28" s="8">
        <f t="shared" si="30"/>
        <v>9.080237039178165</v>
      </c>
      <c r="DP28" s="171">
        <f t="shared" si="31"/>
        <v>100</v>
      </c>
      <c r="DQ28" s="22"/>
    </row>
    <row r="29" spans="2:121" ht="12">
      <c r="B29" s="77" t="s">
        <v>16</v>
      </c>
      <c r="C29" s="1">
        <v>1492157</v>
      </c>
      <c r="D29" s="1">
        <v>1245496</v>
      </c>
      <c r="E29" s="1">
        <v>246661</v>
      </c>
      <c r="F29" s="1">
        <v>197676</v>
      </c>
      <c r="G29" s="1">
        <v>48985</v>
      </c>
      <c r="H29" s="1">
        <v>308264</v>
      </c>
      <c r="I29" s="1">
        <v>352359</v>
      </c>
      <c r="J29" s="1">
        <v>44095</v>
      </c>
      <c r="K29" s="1">
        <v>97929</v>
      </c>
      <c r="L29" s="1">
        <v>134140</v>
      </c>
      <c r="M29" s="1">
        <v>36211</v>
      </c>
      <c r="N29" s="7">
        <v>206005</v>
      </c>
      <c r="O29" s="1"/>
      <c r="P29" s="77" t="s">
        <v>16</v>
      </c>
      <c r="Q29" s="1">
        <v>30663</v>
      </c>
      <c r="R29" s="1">
        <v>37945</v>
      </c>
      <c r="S29" s="1">
        <v>7282</v>
      </c>
      <c r="T29" s="1">
        <v>8895</v>
      </c>
      <c r="U29" s="1">
        <v>78494</v>
      </c>
      <c r="V29" s="1">
        <v>87953</v>
      </c>
      <c r="W29" s="1">
        <v>4330</v>
      </c>
      <c r="X29" s="1">
        <v>4932</v>
      </c>
      <c r="Y29" s="1">
        <v>602</v>
      </c>
      <c r="Z29" s="1">
        <v>1540137.9203149218</v>
      </c>
      <c r="AA29" s="1">
        <v>633306.9203149218</v>
      </c>
      <c r="AB29" s="1">
        <v>643690.2498468454</v>
      </c>
      <c r="AC29" s="7">
        <v>-10383.329531923584</v>
      </c>
      <c r="AD29" s="1">
        <v>0</v>
      </c>
      <c r="AE29" s="77" t="s">
        <v>16</v>
      </c>
      <c r="AF29" s="1">
        <v>34308</v>
      </c>
      <c r="AG29" s="1">
        <v>19470</v>
      </c>
      <c r="AH29" s="1">
        <v>14838</v>
      </c>
      <c r="AI29" s="1">
        <v>872523</v>
      </c>
      <c r="AJ29" s="1">
        <v>503988</v>
      </c>
      <c r="AK29" s="1">
        <v>80780</v>
      </c>
      <c r="AL29" s="1">
        <v>287755</v>
      </c>
      <c r="AM29" s="1">
        <v>3340558.920314922</v>
      </c>
      <c r="AN29" s="1">
        <v>1530</v>
      </c>
      <c r="AO29" s="7">
        <v>2183.3718433430863</v>
      </c>
      <c r="AQ29" s="77" t="s">
        <v>16</v>
      </c>
      <c r="AR29" s="8">
        <v>2.465716738197425</v>
      </c>
      <c r="AS29" s="8">
        <v>2.1326983127345245</v>
      </c>
      <c r="AT29" s="8">
        <v>4.18099188214325</v>
      </c>
      <c r="AU29" s="8">
        <v>3.941529077715848</v>
      </c>
      <c r="AV29" s="8">
        <v>5.158644970160148</v>
      </c>
      <c r="AW29" s="8">
        <v>59.95018809184071</v>
      </c>
      <c r="AX29" s="8">
        <v>46.904392635581345</v>
      </c>
      <c r="AY29" s="8">
        <v>-6.441620165071821</v>
      </c>
      <c r="AZ29" s="8">
        <v>21565.70796460177</v>
      </c>
      <c r="BA29" s="8">
        <v>227.522218966696</v>
      </c>
      <c r="BB29" s="8">
        <v>-10.598953189808414</v>
      </c>
      <c r="BC29" s="9">
        <v>8.92992168869007</v>
      </c>
      <c r="BE29" s="77" t="s">
        <v>16</v>
      </c>
      <c r="BF29" s="8">
        <v>-16.7445017648656</v>
      </c>
      <c r="BG29" s="8">
        <v>-11.858304297328688</v>
      </c>
      <c r="BH29" s="8">
        <v>17.073954983922828</v>
      </c>
      <c r="BI29" s="8">
        <v>212.65377855887522</v>
      </c>
      <c r="BJ29" s="8">
        <v>7.723766914610381</v>
      </c>
      <c r="BK29" s="8">
        <v>14.857135394901796</v>
      </c>
      <c r="BL29" s="8">
        <v>37.19898605830165</v>
      </c>
      <c r="BM29" s="8">
        <v>38.42267751894471</v>
      </c>
      <c r="BN29" s="8">
        <v>47.91154791154791</v>
      </c>
      <c r="BO29" s="8">
        <v>-3.435047875704203</v>
      </c>
      <c r="BP29" s="40">
        <v>-16.030463771640903</v>
      </c>
      <c r="BQ29" s="40">
        <v>-14.905095195912747</v>
      </c>
      <c r="BR29" s="9">
        <v>-366.09493148717934</v>
      </c>
      <c r="BS29" s="1"/>
      <c r="BT29" s="77" t="s">
        <v>16</v>
      </c>
      <c r="BU29" s="8">
        <v>40.62961141170684</v>
      </c>
      <c r="BV29" s="8">
        <v>59.15965012670645</v>
      </c>
      <c r="BW29" s="8">
        <v>21.992929375976324</v>
      </c>
      <c r="BX29" s="8">
        <v>6.885184450177505</v>
      </c>
      <c r="BY29" s="8">
        <v>15.663081943736834</v>
      </c>
      <c r="BZ29" s="8">
        <v>-14.424340014407392</v>
      </c>
      <c r="CA29" s="8">
        <v>0.5489475302602522</v>
      </c>
      <c r="CB29" s="8">
        <v>2.979734435086949</v>
      </c>
      <c r="CC29" s="8">
        <v>-1.860166773572803</v>
      </c>
      <c r="CD29" s="41">
        <v>4.931637898235655</v>
      </c>
      <c r="CE29" s="164" t="s">
        <v>16</v>
      </c>
      <c r="CF29" s="8">
        <f t="shared" si="32"/>
        <v>44.66788449459023</v>
      </c>
      <c r="CG29" s="8">
        <f t="shared" si="0"/>
        <v>37.28406023392589</v>
      </c>
      <c r="CH29" s="8">
        <f t="shared" si="1"/>
        <v>7.383824260664341</v>
      </c>
      <c r="CI29" s="8">
        <f t="shared" si="2"/>
        <v>5.9174528788543155</v>
      </c>
      <c r="CJ29" s="8">
        <f t="shared" si="3"/>
        <v>1.4663713818100257</v>
      </c>
      <c r="CK29" s="8">
        <f t="shared" si="4"/>
        <v>9.227916865209467</v>
      </c>
      <c r="CL29" s="8">
        <f t="shared" si="5"/>
        <v>10.547905557276694</v>
      </c>
      <c r="CM29" s="8">
        <f t="shared" si="6"/>
        <v>1.3199886920672266</v>
      </c>
      <c r="CN29" s="8">
        <f t="shared" si="7"/>
        <v>2.9315154240946004</v>
      </c>
      <c r="CO29" s="8">
        <f t="shared" si="8"/>
        <v>4.015495705950737</v>
      </c>
      <c r="CP29" s="8">
        <f t="shared" si="9"/>
        <v>1.0839802818561366</v>
      </c>
      <c r="CQ29" s="9">
        <f t="shared" si="10"/>
        <v>6.166782413183104</v>
      </c>
      <c r="CS29" s="164" t="s">
        <v>16</v>
      </c>
      <c r="CT29" s="38">
        <f t="shared" si="11"/>
        <v>0.9179002894853695</v>
      </c>
      <c r="CU29" s="38">
        <f t="shared" si="12"/>
        <v>1.1358877632495954</v>
      </c>
      <c r="CV29" s="38">
        <f t="shared" si="13"/>
        <v>0.21798747376422595</v>
      </c>
      <c r="CW29" s="38">
        <f t="shared" si="14"/>
        <v>0.2662728068020859</v>
      </c>
      <c r="CX29" s="38">
        <f t="shared" si="15"/>
        <v>2.34972655392051</v>
      </c>
      <c r="CY29" s="38">
        <f t="shared" si="16"/>
        <v>2.6328827629751395</v>
      </c>
      <c r="CZ29" s="38">
        <f t="shared" si="17"/>
        <v>0.12961902793176303</v>
      </c>
      <c r="DA29" s="38">
        <f t="shared" si="18"/>
        <v>0.1476399643786271</v>
      </c>
      <c r="DB29" s="38">
        <f t="shared" si="19"/>
        <v>0.01802093644686405</v>
      </c>
      <c r="DC29" s="38">
        <f t="shared" si="20"/>
        <v>46.10419864020029</v>
      </c>
      <c r="DD29" s="38">
        <f t="shared" si="21"/>
        <v>18.9581125620505</v>
      </c>
      <c r="DE29" s="8">
        <f t="shared" si="22"/>
        <v>19.268938677667848</v>
      </c>
      <c r="DF29" s="9">
        <f t="shared" si="23"/>
        <v>-0.31082611561734474</v>
      </c>
      <c r="DH29" s="164" t="s">
        <v>16</v>
      </c>
      <c r="DI29" s="8">
        <f t="shared" si="24"/>
        <v>1.0270137668089898</v>
      </c>
      <c r="DJ29" s="8">
        <f t="shared" si="25"/>
        <v>0.5828365990372808</v>
      </c>
      <c r="DK29" s="8">
        <f t="shared" si="26"/>
        <v>0.44417716777170896</v>
      </c>
      <c r="DL29" s="8">
        <f t="shared" si="27"/>
        <v>26.1190723113408</v>
      </c>
      <c r="DM29" s="8">
        <f t="shared" si="28"/>
        <v>15.086936408608171</v>
      </c>
      <c r="DN29" s="8">
        <f t="shared" si="29"/>
        <v>2.41815821624199</v>
      </c>
      <c r="DO29" s="8">
        <f t="shared" si="30"/>
        <v>8.61397768649064</v>
      </c>
      <c r="DP29" s="171">
        <f t="shared" si="31"/>
        <v>100</v>
      </c>
      <c r="DQ29" s="22"/>
    </row>
    <row r="30" spans="2:121" ht="12">
      <c r="B30" s="77" t="s">
        <v>17</v>
      </c>
      <c r="C30" s="1">
        <v>7640926</v>
      </c>
      <c r="D30" s="1">
        <v>6378508</v>
      </c>
      <c r="E30" s="1">
        <v>1262418</v>
      </c>
      <c r="F30" s="1">
        <v>1011661</v>
      </c>
      <c r="G30" s="1">
        <v>250757</v>
      </c>
      <c r="H30" s="1">
        <v>1220663</v>
      </c>
      <c r="I30" s="1">
        <v>1377553</v>
      </c>
      <c r="J30" s="1">
        <v>156890</v>
      </c>
      <c r="K30" s="1">
        <v>-31739</v>
      </c>
      <c r="L30" s="1">
        <v>91867</v>
      </c>
      <c r="M30" s="1">
        <v>123606</v>
      </c>
      <c r="N30" s="7">
        <v>1236992</v>
      </c>
      <c r="O30" s="1"/>
      <c r="P30" s="77" t="s">
        <v>17</v>
      </c>
      <c r="Q30" s="1">
        <v>130910</v>
      </c>
      <c r="R30" s="1">
        <v>162050</v>
      </c>
      <c r="S30" s="1">
        <v>31140</v>
      </c>
      <c r="T30" s="1">
        <v>59792</v>
      </c>
      <c r="U30" s="1">
        <v>354495</v>
      </c>
      <c r="V30" s="1">
        <v>691795</v>
      </c>
      <c r="W30" s="1">
        <v>15410</v>
      </c>
      <c r="X30" s="1">
        <v>17554</v>
      </c>
      <c r="Y30" s="1">
        <v>2144</v>
      </c>
      <c r="Z30" s="1">
        <v>3749364.599307511</v>
      </c>
      <c r="AA30" s="1">
        <v>1617951.5993075108</v>
      </c>
      <c r="AB30" s="1">
        <v>1714747.3451382054</v>
      </c>
      <c r="AC30" s="7">
        <v>-96795.74583069466</v>
      </c>
      <c r="AD30" s="1">
        <v>0</v>
      </c>
      <c r="AE30" s="77" t="s">
        <v>17</v>
      </c>
      <c r="AF30" s="1">
        <v>63810</v>
      </c>
      <c r="AG30" s="1">
        <v>21117</v>
      </c>
      <c r="AH30" s="1">
        <v>42693</v>
      </c>
      <c r="AI30" s="1">
        <v>2067603</v>
      </c>
      <c r="AJ30" s="1">
        <v>365398</v>
      </c>
      <c r="AK30" s="1">
        <v>258146</v>
      </c>
      <c r="AL30" s="1">
        <v>1444059</v>
      </c>
      <c r="AM30" s="1">
        <v>12610953.599307511</v>
      </c>
      <c r="AN30" s="1">
        <v>6491</v>
      </c>
      <c r="AO30" s="7">
        <v>1942.8367892940241</v>
      </c>
      <c r="AP30" s="53"/>
      <c r="AQ30" s="77" t="s">
        <v>17</v>
      </c>
      <c r="AR30" s="8">
        <v>-0.12772690805466377</v>
      </c>
      <c r="AS30" s="8">
        <v>-0.44634816405409866</v>
      </c>
      <c r="AT30" s="8">
        <v>1.5138405522068332</v>
      </c>
      <c r="AU30" s="8">
        <v>1.281560979516649</v>
      </c>
      <c r="AV30" s="8">
        <v>2.461876665086707</v>
      </c>
      <c r="AW30" s="8">
        <v>0.42765525950973493</v>
      </c>
      <c r="AX30" s="8">
        <v>0.9178593196896172</v>
      </c>
      <c r="AY30" s="8">
        <v>4.901744462051766</v>
      </c>
      <c r="AZ30" s="8">
        <v>-26.40990919228931</v>
      </c>
      <c r="BA30" s="8">
        <v>-3.677102774341015</v>
      </c>
      <c r="BB30" s="8">
        <v>2.5929184442489333</v>
      </c>
      <c r="BC30" s="9">
        <v>1.0516134460783633</v>
      </c>
      <c r="BD30" s="53"/>
      <c r="BE30" s="77" t="s">
        <v>17</v>
      </c>
      <c r="BF30" s="8">
        <v>-17.88615336365062</v>
      </c>
      <c r="BG30" s="8">
        <v>-13.055375221989129</v>
      </c>
      <c r="BH30" s="8">
        <v>15.51302025372802</v>
      </c>
      <c r="BI30" s="8">
        <v>-25.441735769062905</v>
      </c>
      <c r="BJ30" s="8">
        <v>0.8076097311285209</v>
      </c>
      <c r="BK30" s="8">
        <v>9.315249887808054</v>
      </c>
      <c r="BL30" s="8">
        <v>-6.344961711437948</v>
      </c>
      <c r="BM30" s="8">
        <v>-5.486458838098315</v>
      </c>
      <c r="BN30" s="8">
        <v>1.1798017932987257</v>
      </c>
      <c r="BO30" s="8">
        <v>-11.105743346906987</v>
      </c>
      <c r="BP30" s="40">
        <v>-18.319903211091155</v>
      </c>
      <c r="BQ30" s="40">
        <v>-14.291429950994031</v>
      </c>
      <c r="BR30" s="9">
        <v>-388.0661362860118</v>
      </c>
      <c r="BS30" s="1"/>
      <c r="BT30" s="77" t="s">
        <v>17</v>
      </c>
      <c r="BU30" s="60">
        <v>-15.17673175854414</v>
      </c>
      <c r="BV30" s="8">
        <v>-47.509321401938855</v>
      </c>
      <c r="BW30" s="8">
        <v>21.990456324827843</v>
      </c>
      <c r="BX30" s="8">
        <v>-4.3535361292011805</v>
      </c>
      <c r="BY30" s="8">
        <v>-1.9581642947603408</v>
      </c>
      <c r="BZ30" s="8">
        <v>-17.24233000993813</v>
      </c>
      <c r="CA30" s="8">
        <v>-2.236088845078966</v>
      </c>
      <c r="CB30" s="8">
        <v>-3.6150406434561537</v>
      </c>
      <c r="CC30" s="8">
        <v>-1.2475277650996501</v>
      </c>
      <c r="CD30" s="41">
        <v>-2.397421375664349</v>
      </c>
      <c r="CE30" s="164" t="s">
        <v>17</v>
      </c>
      <c r="CF30" s="8">
        <f t="shared" si="32"/>
        <v>60.58959728802409</v>
      </c>
      <c r="CG30" s="8">
        <f t="shared" si="0"/>
        <v>50.579109262207226</v>
      </c>
      <c r="CH30" s="8">
        <f t="shared" si="1"/>
        <v>10.010488025816871</v>
      </c>
      <c r="CI30" s="8">
        <f t="shared" si="2"/>
        <v>8.022081692978016</v>
      </c>
      <c r="CJ30" s="8">
        <f t="shared" si="3"/>
        <v>1.9884063328388546</v>
      </c>
      <c r="CK30" s="8">
        <f t="shared" si="4"/>
        <v>9.679386974090752</v>
      </c>
      <c r="CL30" s="8">
        <f t="shared" si="5"/>
        <v>10.923464186527845</v>
      </c>
      <c r="CM30" s="8">
        <f t="shared" si="6"/>
        <v>1.2440772124370918</v>
      </c>
      <c r="CN30" s="8">
        <f t="shared" si="7"/>
        <v>-0.2516780333070359</v>
      </c>
      <c r="CO30" s="8">
        <f t="shared" si="8"/>
        <v>0.7284698914842139</v>
      </c>
      <c r="CP30" s="8">
        <f t="shared" si="9"/>
        <v>0.9801479247912498</v>
      </c>
      <c r="CQ30" s="9">
        <f t="shared" si="10"/>
        <v>9.808869648588075</v>
      </c>
      <c r="CS30" s="164" t="s">
        <v>17</v>
      </c>
      <c r="CT30" s="38">
        <f t="shared" si="11"/>
        <v>1.038065828798137</v>
      </c>
      <c r="CU30" s="38">
        <f t="shared" si="12"/>
        <v>1.2849940230443673</v>
      </c>
      <c r="CV30" s="38">
        <f t="shared" si="13"/>
        <v>0.2469281942462301</v>
      </c>
      <c r="CW30" s="38">
        <f t="shared" si="14"/>
        <v>0.4741275077190299</v>
      </c>
      <c r="CX30" s="38">
        <f t="shared" si="15"/>
        <v>2.8110086775631773</v>
      </c>
      <c r="CY30" s="38">
        <f t="shared" si="16"/>
        <v>5.485667634507732</v>
      </c>
      <c r="CZ30" s="38">
        <f t="shared" si="17"/>
        <v>0.12219535880971118</v>
      </c>
      <c r="DA30" s="38">
        <f t="shared" si="18"/>
        <v>0.13919645220932317</v>
      </c>
      <c r="DB30" s="38">
        <f t="shared" si="19"/>
        <v>0.01700109339961199</v>
      </c>
      <c r="DC30" s="38">
        <f t="shared" si="20"/>
        <v>29.73101573788516</v>
      </c>
      <c r="DD30" s="38">
        <f t="shared" si="21"/>
        <v>12.82973239546576</v>
      </c>
      <c r="DE30" s="8">
        <f t="shared" si="22"/>
        <v>13.59728534115267</v>
      </c>
      <c r="DF30" s="9">
        <f t="shared" si="23"/>
        <v>-0.7675529456869137</v>
      </c>
      <c r="DH30" s="164" t="s">
        <v>17</v>
      </c>
      <c r="DI30" s="8">
        <f t="shared" si="24"/>
        <v>0.5059886986143849</v>
      </c>
      <c r="DJ30" s="8">
        <f t="shared" si="25"/>
        <v>0.16744966852593582</v>
      </c>
      <c r="DK30" s="8">
        <f t="shared" si="26"/>
        <v>0.33853903008844904</v>
      </c>
      <c r="DL30" s="8">
        <f t="shared" si="27"/>
        <v>16.395294643805013</v>
      </c>
      <c r="DM30" s="8">
        <f t="shared" si="28"/>
        <v>2.8974652640071934</v>
      </c>
      <c r="DN30" s="8">
        <f t="shared" si="29"/>
        <v>2.0469982540747376</v>
      </c>
      <c r="DO30" s="8">
        <f t="shared" si="30"/>
        <v>11.450831125723084</v>
      </c>
      <c r="DP30" s="171">
        <f t="shared" si="31"/>
        <v>100</v>
      </c>
      <c r="DQ30" s="22"/>
    </row>
    <row r="31" spans="2:121" s="53" customFormat="1" ht="12">
      <c r="B31" s="77" t="s">
        <v>18</v>
      </c>
      <c r="C31" s="1">
        <v>10458384</v>
      </c>
      <c r="D31" s="1">
        <v>8727025</v>
      </c>
      <c r="E31" s="1">
        <v>1731359</v>
      </c>
      <c r="F31" s="1">
        <v>1386859</v>
      </c>
      <c r="G31" s="1">
        <v>344500</v>
      </c>
      <c r="H31" s="1">
        <v>908170</v>
      </c>
      <c r="I31" s="1">
        <v>1000925</v>
      </c>
      <c r="J31" s="1">
        <v>92755</v>
      </c>
      <c r="K31" s="1">
        <v>-23210</v>
      </c>
      <c r="L31" s="1">
        <v>39227</v>
      </c>
      <c r="M31" s="1">
        <v>62437</v>
      </c>
      <c r="N31" s="7">
        <v>921441</v>
      </c>
      <c r="O31" s="1"/>
      <c r="P31" s="77" t="s">
        <v>18</v>
      </c>
      <c r="Q31" s="1">
        <v>121634</v>
      </c>
      <c r="R31" s="1">
        <v>150570</v>
      </c>
      <c r="S31" s="1">
        <v>28936</v>
      </c>
      <c r="T31" s="1">
        <v>122187</v>
      </c>
      <c r="U31" s="1">
        <v>431606</v>
      </c>
      <c r="V31" s="1">
        <v>246014</v>
      </c>
      <c r="W31" s="1">
        <v>9939</v>
      </c>
      <c r="X31" s="1">
        <v>11321</v>
      </c>
      <c r="Y31" s="1">
        <v>1382</v>
      </c>
      <c r="Z31" s="1">
        <v>6270118.2616341</v>
      </c>
      <c r="AA31" s="1">
        <v>3248818.2616340998</v>
      </c>
      <c r="AB31" s="1">
        <v>3269185.2612534254</v>
      </c>
      <c r="AC31" s="7">
        <v>-20366.999619325394</v>
      </c>
      <c r="AD31" s="1">
        <v>0</v>
      </c>
      <c r="AE31" s="77" t="s">
        <v>18</v>
      </c>
      <c r="AF31" s="1">
        <v>53337</v>
      </c>
      <c r="AG31" s="1">
        <v>30080</v>
      </c>
      <c r="AH31" s="1">
        <v>23257</v>
      </c>
      <c r="AI31" s="1">
        <v>2967963</v>
      </c>
      <c r="AJ31" s="1">
        <v>465565</v>
      </c>
      <c r="AK31" s="1">
        <v>406946</v>
      </c>
      <c r="AL31" s="1">
        <v>2095452</v>
      </c>
      <c r="AM31" s="1">
        <v>17636672.2616341</v>
      </c>
      <c r="AN31" s="1">
        <v>6902</v>
      </c>
      <c r="AO31" s="7">
        <v>2555.2987918913504</v>
      </c>
      <c r="AP31" s="21"/>
      <c r="AQ31" s="77" t="s">
        <v>18</v>
      </c>
      <c r="AR31" s="8">
        <v>3.70681223033054</v>
      </c>
      <c r="AS31" s="8">
        <v>3.379506300599782</v>
      </c>
      <c r="AT31" s="8">
        <v>5.388682470270849</v>
      </c>
      <c r="AU31" s="8">
        <v>5.179418534543235</v>
      </c>
      <c r="AV31" s="8">
        <v>6.239611184610213</v>
      </c>
      <c r="AW31" s="8">
        <v>8.688939739195375</v>
      </c>
      <c r="AX31" s="8">
        <v>8.876077556903162</v>
      </c>
      <c r="AY31" s="8">
        <v>10.742982676074837</v>
      </c>
      <c r="AZ31" s="8">
        <v>-41.53302030611623</v>
      </c>
      <c r="BA31" s="8">
        <v>-4.9848613297807916</v>
      </c>
      <c r="BB31" s="8">
        <v>8.239719852992163</v>
      </c>
      <c r="BC31" s="9">
        <v>9.405043046487357</v>
      </c>
      <c r="BD31" s="21"/>
      <c r="BE31" s="77" t="s">
        <v>18</v>
      </c>
      <c r="BF31" s="8">
        <v>-17.130632656120127</v>
      </c>
      <c r="BG31" s="8">
        <v>-12.253710729208553</v>
      </c>
      <c r="BH31" s="8">
        <v>16.588097828276723</v>
      </c>
      <c r="BI31" s="8">
        <v>91.85849323242157</v>
      </c>
      <c r="BJ31" s="8">
        <v>5.047874489492925</v>
      </c>
      <c r="BK31" s="8">
        <v>11.369449386371148</v>
      </c>
      <c r="BL31" s="8">
        <v>2.0640788662969807</v>
      </c>
      <c r="BM31" s="8">
        <v>2.993085880640466</v>
      </c>
      <c r="BN31" s="8">
        <v>10.207336523125997</v>
      </c>
      <c r="BO31" s="8">
        <v>-4.872561503759206</v>
      </c>
      <c r="BP31" s="40">
        <v>-7.24908760046345</v>
      </c>
      <c r="BQ31" s="40">
        <v>-6.784812052781894</v>
      </c>
      <c r="BR31" s="9">
        <v>-362.52646951879603</v>
      </c>
      <c r="BS31" s="1"/>
      <c r="BT31" s="77" t="s">
        <v>18</v>
      </c>
      <c r="BU31" s="8">
        <v>7.100259030943154</v>
      </c>
      <c r="BV31" s="8">
        <v>-2.1343050494534097</v>
      </c>
      <c r="BW31" s="8">
        <v>21.987936008392342</v>
      </c>
      <c r="BX31" s="8">
        <v>-2.3293811561146747</v>
      </c>
      <c r="BY31" s="8">
        <v>10.55977468427777</v>
      </c>
      <c r="BZ31" s="8">
        <v>-16.945219430458415</v>
      </c>
      <c r="CA31" s="8">
        <v>-1.5145163079341029</v>
      </c>
      <c r="CB31" s="8">
        <v>0.7152687433670225</v>
      </c>
      <c r="CC31" s="8">
        <v>0.509683995922528</v>
      </c>
      <c r="CD31" s="41">
        <v>0.20454222844122866</v>
      </c>
      <c r="CE31" s="164" t="s">
        <v>18</v>
      </c>
      <c r="CF31" s="8">
        <f t="shared" si="32"/>
        <v>59.29907776735538</v>
      </c>
      <c r="CG31" s="8">
        <f t="shared" si="0"/>
        <v>49.482265534776175</v>
      </c>
      <c r="CH31" s="8">
        <f t="shared" si="1"/>
        <v>9.816812232579206</v>
      </c>
      <c r="CI31" s="8">
        <f t="shared" si="2"/>
        <v>7.863495898922503</v>
      </c>
      <c r="CJ31" s="8">
        <f t="shared" si="3"/>
        <v>1.9533163336567034</v>
      </c>
      <c r="CK31" s="8">
        <f t="shared" si="4"/>
        <v>5.1493274157823175</v>
      </c>
      <c r="CL31" s="8">
        <f t="shared" si="5"/>
        <v>5.6752486248630944</v>
      </c>
      <c r="CM31" s="8">
        <f t="shared" si="6"/>
        <v>0.5259212090807766</v>
      </c>
      <c r="CN31" s="8">
        <f t="shared" si="7"/>
        <v>-0.13160078985245888</v>
      </c>
      <c r="CO31" s="8">
        <f t="shared" si="8"/>
        <v>0.22241724185878523</v>
      </c>
      <c r="CP31" s="8">
        <f t="shared" si="9"/>
        <v>0.3540180317112441</v>
      </c>
      <c r="CQ31" s="9">
        <f t="shared" si="10"/>
        <v>5.224574037158103</v>
      </c>
      <c r="CS31" s="164" t="s">
        <v>18</v>
      </c>
      <c r="CT31" s="38">
        <f t="shared" si="11"/>
        <v>0.689665250879534</v>
      </c>
      <c r="CU31" s="38">
        <f t="shared" si="12"/>
        <v>0.8537324828989546</v>
      </c>
      <c r="CV31" s="38">
        <f t="shared" si="13"/>
        <v>0.16406723201942053</v>
      </c>
      <c r="CW31" s="38">
        <f t="shared" si="14"/>
        <v>0.692800763020353</v>
      </c>
      <c r="CX31" s="38">
        <f t="shared" si="15"/>
        <v>2.447207690868607</v>
      </c>
      <c r="CY31" s="38">
        <f t="shared" si="16"/>
        <v>1.3949003323896088</v>
      </c>
      <c r="CZ31" s="38">
        <f t="shared" si="17"/>
        <v>0.056354168476673364</v>
      </c>
      <c r="DA31" s="38">
        <f t="shared" si="18"/>
        <v>0.0641901138267853</v>
      </c>
      <c r="DB31" s="38">
        <f t="shared" si="19"/>
        <v>0.007835945350111943</v>
      </c>
      <c r="DC31" s="38">
        <f t="shared" si="20"/>
        <v>35.551594816862305</v>
      </c>
      <c r="DD31" s="38">
        <f t="shared" si="21"/>
        <v>18.420812120557517</v>
      </c>
      <c r="DE31" s="8">
        <f t="shared" si="22"/>
        <v>18.536293087245497</v>
      </c>
      <c r="DF31" s="9">
        <f t="shared" si="23"/>
        <v>-0.11548096668797722</v>
      </c>
      <c r="DH31" s="164" t="s">
        <v>18</v>
      </c>
      <c r="DI31" s="8">
        <f t="shared" si="24"/>
        <v>0.3024209964825765</v>
      </c>
      <c r="DJ31" s="8">
        <f t="shared" si="25"/>
        <v>0.1705537164481673</v>
      </c>
      <c r="DK31" s="8">
        <f t="shared" si="26"/>
        <v>0.13186728003440915</v>
      </c>
      <c r="DL31" s="8">
        <f t="shared" si="27"/>
        <v>16.82836169982221</v>
      </c>
      <c r="DM31" s="8">
        <f t="shared" si="28"/>
        <v>2.639755352333478</v>
      </c>
      <c r="DN31" s="8">
        <f t="shared" si="29"/>
        <v>2.3073853954027888</v>
      </c>
      <c r="DO31" s="8">
        <f t="shared" si="30"/>
        <v>11.88122095208594</v>
      </c>
      <c r="DP31" s="171">
        <f t="shared" si="31"/>
        <v>100</v>
      </c>
      <c r="DQ31" s="54"/>
    </row>
    <row r="32" spans="2:121" ht="12">
      <c r="B32" s="78" t="s">
        <v>123</v>
      </c>
      <c r="C32" s="27">
        <v>13706457</v>
      </c>
      <c r="D32" s="10">
        <v>11438566</v>
      </c>
      <c r="E32" s="10">
        <v>2267891</v>
      </c>
      <c r="F32" s="10">
        <v>1817200</v>
      </c>
      <c r="G32" s="10">
        <v>450691</v>
      </c>
      <c r="H32" s="10">
        <v>2362623</v>
      </c>
      <c r="I32" s="10">
        <v>2651832</v>
      </c>
      <c r="J32" s="10">
        <v>289209</v>
      </c>
      <c r="K32" s="10">
        <v>-53859</v>
      </c>
      <c r="L32" s="10">
        <v>172205</v>
      </c>
      <c r="M32" s="10">
        <v>226064</v>
      </c>
      <c r="N32" s="11">
        <v>2377534</v>
      </c>
      <c r="O32" s="1"/>
      <c r="P32" s="78" t="s">
        <v>160</v>
      </c>
      <c r="Q32" s="10">
        <v>242807</v>
      </c>
      <c r="R32" s="10">
        <v>300535</v>
      </c>
      <c r="S32" s="10">
        <v>57728</v>
      </c>
      <c r="T32" s="10">
        <v>318483</v>
      </c>
      <c r="U32" s="10">
        <v>644565</v>
      </c>
      <c r="V32" s="10">
        <v>1171679</v>
      </c>
      <c r="W32" s="10">
        <v>38948</v>
      </c>
      <c r="X32" s="10">
        <v>44365</v>
      </c>
      <c r="Y32" s="10">
        <v>5417</v>
      </c>
      <c r="Z32" s="10">
        <v>8216843.360162038</v>
      </c>
      <c r="AA32" s="10">
        <v>3681751.3601620384</v>
      </c>
      <c r="AB32" s="10">
        <v>3755250.6599625843</v>
      </c>
      <c r="AC32" s="11">
        <v>-73499.29980054605</v>
      </c>
      <c r="AD32" s="1">
        <v>0</v>
      </c>
      <c r="AE32" s="78" t="s">
        <v>160</v>
      </c>
      <c r="AF32" s="10">
        <v>98230</v>
      </c>
      <c r="AG32" s="10">
        <v>35935</v>
      </c>
      <c r="AH32" s="10">
        <v>62295</v>
      </c>
      <c r="AI32" s="10">
        <v>4436862</v>
      </c>
      <c r="AJ32" s="10">
        <v>658498</v>
      </c>
      <c r="AK32" s="10">
        <v>508148</v>
      </c>
      <c r="AL32" s="10">
        <v>3270216</v>
      </c>
      <c r="AM32" s="10">
        <v>24285923.36016204</v>
      </c>
      <c r="AN32" s="10">
        <v>11786</v>
      </c>
      <c r="AO32" s="11">
        <v>2060.5738469507924</v>
      </c>
      <c r="AQ32" s="78" t="s">
        <v>160</v>
      </c>
      <c r="AR32" s="12">
        <v>-0.462804206130549</v>
      </c>
      <c r="AS32" s="12">
        <v>-0.7796453416492264</v>
      </c>
      <c r="AT32" s="12">
        <v>1.1665943269934635</v>
      </c>
      <c r="AU32" s="12">
        <v>0.9448441859780434</v>
      </c>
      <c r="AV32" s="12">
        <v>2.0706695534800295</v>
      </c>
      <c r="AW32" s="12">
        <v>13.115766583344385</v>
      </c>
      <c r="AX32" s="12">
        <v>11.45101434413311</v>
      </c>
      <c r="AY32" s="12">
        <v>-0.5105042089076792</v>
      </c>
      <c r="AZ32" s="12">
        <v>-1.8263286257160682</v>
      </c>
      <c r="BA32" s="12">
        <v>-5.890678966467013</v>
      </c>
      <c r="BB32" s="12">
        <v>-4.1602190972413595</v>
      </c>
      <c r="BC32" s="13">
        <v>13.086017393355823</v>
      </c>
      <c r="BE32" s="78" t="s">
        <v>160</v>
      </c>
      <c r="BF32" s="12">
        <v>-17.532919651257178</v>
      </c>
      <c r="BG32" s="12">
        <v>-12.686192079627892</v>
      </c>
      <c r="BH32" s="12">
        <v>15.984891103431648</v>
      </c>
      <c r="BI32" s="12">
        <v>28.648812409112946</v>
      </c>
      <c r="BJ32" s="12">
        <v>0.08042891279673688</v>
      </c>
      <c r="BK32" s="12">
        <v>27.860070538730824</v>
      </c>
      <c r="BL32" s="12">
        <v>-0.5362888809438684</v>
      </c>
      <c r="BM32" s="12">
        <v>0.3687615944979865</v>
      </c>
      <c r="BN32" s="12">
        <v>7.3949246629659005</v>
      </c>
      <c r="BO32" s="12">
        <v>-4.69439104689047</v>
      </c>
      <c r="BP32" s="47">
        <v>-8.902372944918001</v>
      </c>
      <c r="BQ32" s="47">
        <v>-7.468120708167605</v>
      </c>
      <c r="BR32" s="9">
        <v>-337.8338631971675</v>
      </c>
      <c r="BS32" s="1"/>
      <c r="BT32" s="78" t="s">
        <v>160</v>
      </c>
      <c r="BU32" s="12">
        <v>6.433927100940494</v>
      </c>
      <c r="BV32" s="12">
        <v>-10.853386256512032</v>
      </c>
      <c r="BW32" s="12">
        <v>19.839559847639567</v>
      </c>
      <c r="BX32" s="12">
        <v>-1.1336448637698688</v>
      </c>
      <c r="BY32" s="12">
        <v>-0.4431314623338257</v>
      </c>
      <c r="BZ32" s="12">
        <v>-15.798299554755763</v>
      </c>
      <c r="CA32" s="12">
        <v>1.470669001268765</v>
      </c>
      <c r="CB32" s="12">
        <v>-0.7945666495229436</v>
      </c>
      <c r="CC32" s="12">
        <v>-0.7661867474951587</v>
      </c>
      <c r="CD32" s="67">
        <v>-0.028599023959264305</v>
      </c>
      <c r="CE32" s="165" t="s">
        <v>160</v>
      </c>
      <c r="CF32" s="12">
        <f t="shared" si="32"/>
        <v>56.437866482291945</v>
      </c>
      <c r="CG32" s="12">
        <f t="shared" si="0"/>
        <v>47.09957216929833</v>
      </c>
      <c r="CH32" s="12">
        <f t="shared" si="1"/>
        <v>9.338294312993616</v>
      </c>
      <c r="CI32" s="12">
        <f t="shared" si="2"/>
        <v>7.482523818636786</v>
      </c>
      <c r="CJ32" s="12">
        <f t="shared" si="3"/>
        <v>1.8557704943568305</v>
      </c>
      <c r="CK32" s="12">
        <f t="shared" si="4"/>
        <v>9.728363896081389</v>
      </c>
      <c r="CL32" s="12">
        <f t="shared" si="5"/>
        <v>10.919214232348242</v>
      </c>
      <c r="CM32" s="12">
        <f t="shared" si="6"/>
        <v>1.1908503362668537</v>
      </c>
      <c r="CN32" s="12">
        <f t="shared" si="7"/>
        <v>-0.221770443730992</v>
      </c>
      <c r="CO32" s="12">
        <f t="shared" si="8"/>
        <v>0.7090733073895816</v>
      </c>
      <c r="CP32" s="12">
        <f t="shared" si="9"/>
        <v>0.9308437511205737</v>
      </c>
      <c r="CQ32" s="9">
        <f t="shared" si="10"/>
        <v>9.789761602805852</v>
      </c>
      <c r="CS32" s="165" t="s">
        <v>160</v>
      </c>
      <c r="CT32" s="42">
        <f t="shared" si="11"/>
        <v>0.9997849223155086</v>
      </c>
      <c r="CU32" s="42">
        <f t="shared" si="12"/>
        <v>1.2374864053676022</v>
      </c>
      <c r="CV32" s="42">
        <f t="shared" si="13"/>
        <v>0.23770148305209357</v>
      </c>
      <c r="CW32" s="42">
        <f t="shared" si="14"/>
        <v>1.3113892985532136</v>
      </c>
      <c r="CX32" s="42">
        <f t="shared" si="15"/>
        <v>2.6540683277347683</v>
      </c>
      <c r="CY32" s="42">
        <f t="shared" si="16"/>
        <v>4.824519054202362</v>
      </c>
      <c r="CZ32" s="42">
        <f t="shared" si="17"/>
        <v>0.1603727370065296</v>
      </c>
      <c r="DA32" s="42">
        <f t="shared" si="18"/>
        <v>0.18267783910071597</v>
      </c>
      <c r="DB32" s="42">
        <f t="shared" si="19"/>
        <v>0.02230510209418637</v>
      </c>
      <c r="DC32" s="42">
        <f t="shared" si="20"/>
        <v>33.83376962162667</v>
      </c>
      <c r="DD32" s="42">
        <f t="shared" si="21"/>
        <v>15.160022147650693</v>
      </c>
      <c r="DE32" s="12">
        <f t="shared" si="22"/>
        <v>15.462663717874506</v>
      </c>
      <c r="DF32" s="13">
        <f t="shared" si="23"/>
        <v>-0.3026415702238124</v>
      </c>
      <c r="DH32" s="165" t="s">
        <v>160</v>
      </c>
      <c r="DI32" s="12">
        <f t="shared" si="24"/>
        <v>0.4044729885013711</v>
      </c>
      <c r="DJ32" s="12">
        <f t="shared" si="25"/>
        <v>0.14796637322403308</v>
      </c>
      <c r="DK32" s="12">
        <f t="shared" si="26"/>
        <v>0.25650661527733803</v>
      </c>
      <c r="DL32" s="12">
        <f t="shared" si="27"/>
        <v>18.269274485474604</v>
      </c>
      <c r="DM32" s="12">
        <f t="shared" si="28"/>
        <v>2.711439010304142</v>
      </c>
      <c r="DN32" s="12">
        <f t="shared" si="29"/>
        <v>2.092356104662473</v>
      </c>
      <c r="DO32" s="12">
        <f t="shared" si="30"/>
        <v>13.46547937050799</v>
      </c>
      <c r="DP32" s="176">
        <f t="shared" si="31"/>
        <v>100</v>
      </c>
      <c r="DQ32" s="22"/>
    </row>
    <row r="33" spans="2:121" ht="12">
      <c r="B33" s="77" t="s">
        <v>19</v>
      </c>
      <c r="C33" s="1">
        <v>23259455</v>
      </c>
      <c r="D33" s="1">
        <v>19410855</v>
      </c>
      <c r="E33" s="1">
        <v>3848600</v>
      </c>
      <c r="F33" s="1">
        <v>3083144</v>
      </c>
      <c r="G33" s="1">
        <v>765456</v>
      </c>
      <c r="H33" s="1">
        <v>1525615</v>
      </c>
      <c r="I33" s="1">
        <v>2077255</v>
      </c>
      <c r="J33" s="1">
        <v>551640</v>
      </c>
      <c r="K33" s="1">
        <v>-201707</v>
      </c>
      <c r="L33" s="1">
        <v>268703</v>
      </c>
      <c r="M33" s="1">
        <v>470410</v>
      </c>
      <c r="N33" s="7">
        <v>1684392</v>
      </c>
      <c r="O33" s="1"/>
      <c r="P33" s="77" t="s">
        <v>19</v>
      </c>
      <c r="Q33" s="1">
        <v>410044</v>
      </c>
      <c r="R33" s="1">
        <v>485303</v>
      </c>
      <c r="S33" s="1">
        <v>75259</v>
      </c>
      <c r="T33" s="1">
        <v>143899</v>
      </c>
      <c r="U33" s="1">
        <v>1027998</v>
      </c>
      <c r="V33" s="1">
        <v>102451</v>
      </c>
      <c r="W33" s="1">
        <v>42930</v>
      </c>
      <c r="X33" s="1">
        <v>48901</v>
      </c>
      <c r="Y33" s="1">
        <v>5971</v>
      </c>
      <c r="Z33" s="1">
        <v>9923016.786759904</v>
      </c>
      <c r="AA33" s="1">
        <v>4142157.7867599037</v>
      </c>
      <c r="AB33" s="1">
        <v>4393238.491829853</v>
      </c>
      <c r="AC33" s="7">
        <v>-251080.70506994874</v>
      </c>
      <c r="AD33" s="1">
        <v>0</v>
      </c>
      <c r="AE33" s="77" t="s">
        <v>19</v>
      </c>
      <c r="AF33" s="1">
        <v>589864</v>
      </c>
      <c r="AG33" s="1">
        <v>518542</v>
      </c>
      <c r="AH33" s="1">
        <v>71322</v>
      </c>
      <c r="AI33" s="1">
        <v>5190995</v>
      </c>
      <c r="AJ33" s="1">
        <v>436538</v>
      </c>
      <c r="AK33" s="1">
        <v>1036091</v>
      </c>
      <c r="AL33" s="1">
        <v>3718366</v>
      </c>
      <c r="AM33" s="1">
        <v>34708086.786759906</v>
      </c>
      <c r="AN33" s="1">
        <v>17447</v>
      </c>
      <c r="AO33" s="7">
        <v>1989.3441157081393</v>
      </c>
      <c r="AQ33" s="77" t="s">
        <v>19</v>
      </c>
      <c r="AR33" s="8">
        <v>1.6774283628357058</v>
      </c>
      <c r="AS33" s="8">
        <v>1.355985180642768</v>
      </c>
      <c r="AT33" s="8">
        <v>3.330243037908071</v>
      </c>
      <c r="AU33" s="8">
        <v>3.122530133417531</v>
      </c>
      <c r="AV33" s="8">
        <v>4.175422169477501</v>
      </c>
      <c r="AW33" s="8">
        <v>1.5453295331862795</v>
      </c>
      <c r="AX33" s="8">
        <v>1.558886656204012</v>
      </c>
      <c r="AY33" s="8">
        <v>1.5963990776688302</v>
      </c>
      <c r="AZ33" s="8">
        <v>-7.804174126827182</v>
      </c>
      <c r="BA33" s="8">
        <v>-5.711959744684733</v>
      </c>
      <c r="BB33" s="8">
        <v>-0.3550200599043395</v>
      </c>
      <c r="BC33" s="9">
        <v>2.0901796829637567</v>
      </c>
      <c r="BE33" s="77" t="s">
        <v>19</v>
      </c>
      <c r="BF33" s="8">
        <v>8.421317045439523</v>
      </c>
      <c r="BG33" s="8">
        <v>9.307401234289832</v>
      </c>
      <c r="BH33" s="8">
        <v>14.401459299232346</v>
      </c>
      <c r="BI33" s="8">
        <v>-15.004548085669395</v>
      </c>
      <c r="BJ33" s="8">
        <v>1.2990545074718052</v>
      </c>
      <c r="BK33" s="8">
        <v>16.961207388633927</v>
      </c>
      <c r="BL33" s="8">
        <v>8.417304341237973</v>
      </c>
      <c r="BM33" s="8">
        <v>9.403105284352767</v>
      </c>
      <c r="BN33" s="8">
        <v>17.05547931778083</v>
      </c>
      <c r="BO33" s="8">
        <v>-5.349980656236082</v>
      </c>
      <c r="BP33" s="40">
        <v>-12.458206610352468</v>
      </c>
      <c r="BQ33" s="40">
        <v>-8.11433649504141</v>
      </c>
      <c r="BR33" s="46">
        <v>-406.5517112207747</v>
      </c>
      <c r="BS33" s="1"/>
      <c r="BT33" s="77" t="s">
        <v>19</v>
      </c>
      <c r="BU33" s="8">
        <v>47.25027834222863</v>
      </c>
      <c r="BV33" s="8">
        <v>51.21369415607139</v>
      </c>
      <c r="BW33" s="8">
        <v>23.681198626573718</v>
      </c>
      <c r="BX33" s="8">
        <v>-3.0025694720707485</v>
      </c>
      <c r="BY33" s="8">
        <v>28.527349063436635</v>
      </c>
      <c r="BZ33" s="8">
        <v>-14.198204614339899</v>
      </c>
      <c r="CA33" s="8">
        <v>-2.26392608536687</v>
      </c>
      <c r="CB33" s="8">
        <v>-0.44158588357788003</v>
      </c>
      <c r="CC33" s="8">
        <v>-0.5755641668566218</v>
      </c>
      <c r="CD33" s="50">
        <v>0.1347538783157777</v>
      </c>
      <c r="CE33" s="164" t="s">
        <v>19</v>
      </c>
      <c r="CF33" s="8">
        <f t="shared" si="32"/>
        <v>67.0145120441291</v>
      </c>
      <c r="CG33" s="8">
        <f t="shared" si="0"/>
        <v>55.92602991705281</v>
      </c>
      <c r="CH33" s="8">
        <f t="shared" si="1"/>
        <v>11.088482127076292</v>
      </c>
      <c r="CI33" s="8">
        <f t="shared" si="2"/>
        <v>8.88307102302201</v>
      </c>
      <c r="CJ33" s="8">
        <f t="shared" si="3"/>
        <v>2.205411104054282</v>
      </c>
      <c r="CK33" s="8">
        <f t="shared" si="4"/>
        <v>4.395560635113937</v>
      </c>
      <c r="CL33" s="8">
        <f t="shared" si="5"/>
        <v>5.9849308685963365</v>
      </c>
      <c r="CM33" s="8">
        <f t="shared" si="6"/>
        <v>1.5893702334824</v>
      </c>
      <c r="CN33" s="8">
        <f t="shared" si="7"/>
        <v>-0.5811527475981337</v>
      </c>
      <c r="CO33" s="8">
        <f t="shared" si="8"/>
        <v>0.7741798090193267</v>
      </c>
      <c r="CP33" s="8">
        <f t="shared" si="9"/>
        <v>1.3553325566174603</v>
      </c>
      <c r="CQ33" s="46">
        <f t="shared" si="10"/>
        <v>4.85302462895346</v>
      </c>
      <c r="CS33" s="164" t="s">
        <v>19</v>
      </c>
      <c r="CT33" s="38">
        <f t="shared" si="11"/>
        <v>1.1814076717026636</v>
      </c>
      <c r="CU33" s="38">
        <f t="shared" si="12"/>
        <v>1.3982418650201385</v>
      </c>
      <c r="CV33" s="38">
        <f t="shared" si="13"/>
        <v>0.21683419331747508</v>
      </c>
      <c r="CW33" s="38">
        <f t="shared" si="14"/>
        <v>0.4145979030307518</v>
      </c>
      <c r="CX33" s="38">
        <f t="shared" si="15"/>
        <v>2.9618400066700032</v>
      </c>
      <c r="CY33" s="38">
        <f t="shared" si="16"/>
        <v>0.2951790475500424</v>
      </c>
      <c r="CZ33" s="38">
        <f t="shared" si="17"/>
        <v>0.12368875375860969</v>
      </c>
      <c r="DA33" s="38">
        <f t="shared" si="18"/>
        <v>0.14089223730607434</v>
      </c>
      <c r="DB33" s="38">
        <f t="shared" si="19"/>
        <v>0.017203483547464673</v>
      </c>
      <c r="DC33" s="38">
        <f t="shared" si="20"/>
        <v>28.589927320756953</v>
      </c>
      <c r="DD33" s="38">
        <f t="shared" si="21"/>
        <v>11.934272874816058</v>
      </c>
      <c r="DE33" s="8">
        <f t="shared" si="22"/>
        <v>12.657679804770286</v>
      </c>
      <c r="DF33" s="9">
        <f t="shared" si="23"/>
        <v>-0.7234069299542276</v>
      </c>
      <c r="DH33" s="164" t="s">
        <v>19</v>
      </c>
      <c r="DI33" s="8">
        <f t="shared" si="24"/>
        <v>1.6995001874462738</v>
      </c>
      <c r="DJ33" s="8">
        <f t="shared" si="25"/>
        <v>1.494009171942627</v>
      </c>
      <c r="DK33" s="8">
        <f t="shared" si="26"/>
        <v>0.20549101550364685</v>
      </c>
      <c r="DL33" s="8">
        <f t="shared" si="27"/>
        <v>14.95615425849462</v>
      </c>
      <c r="DM33" s="8">
        <f t="shared" si="28"/>
        <v>1.257741467232144</v>
      </c>
      <c r="DN33" s="8">
        <f t="shared" si="29"/>
        <v>2.985157339168685</v>
      </c>
      <c r="DO33" s="8">
        <f t="shared" si="30"/>
        <v>10.71325545209379</v>
      </c>
      <c r="DP33" s="171">
        <f t="shared" si="31"/>
        <v>100</v>
      </c>
      <c r="DQ33" s="22"/>
    </row>
    <row r="34" spans="2:121" ht="12">
      <c r="B34" s="77" t="s">
        <v>20</v>
      </c>
      <c r="C34" s="1">
        <v>14644811</v>
      </c>
      <c r="D34" s="1">
        <v>12220063</v>
      </c>
      <c r="E34" s="1">
        <v>2424748</v>
      </c>
      <c r="F34" s="1">
        <v>1942344</v>
      </c>
      <c r="G34" s="1">
        <v>482404</v>
      </c>
      <c r="H34" s="1">
        <v>2028298</v>
      </c>
      <c r="I34" s="1">
        <v>2218119</v>
      </c>
      <c r="J34" s="1">
        <v>189821</v>
      </c>
      <c r="K34" s="1">
        <v>-142322</v>
      </c>
      <c r="L34" s="1">
        <v>8621</v>
      </c>
      <c r="M34" s="1">
        <v>150943</v>
      </c>
      <c r="N34" s="7">
        <v>2159032</v>
      </c>
      <c r="O34" s="1"/>
      <c r="P34" s="77" t="s">
        <v>20</v>
      </c>
      <c r="Q34" s="1">
        <v>203089</v>
      </c>
      <c r="R34" s="1">
        <v>240355</v>
      </c>
      <c r="S34" s="1">
        <v>37266</v>
      </c>
      <c r="T34" s="1">
        <v>99915</v>
      </c>
      <c r="U34" s="1">
        <v>615391</v>
      </c>
      <c r="V34" s="1">
        <v>1240637</v>
      </c>
      <c r="W34" s="1">
        <v>11588</v>
      </c>
      <c r="X34" s="1">
        <v>13200</v>
      </c>
      <c r="Y34" s="1">
        <v>1612</v>
      </c>
      <c r="Z34" s="1">
        <v>9579218.904647289</v>
      </c>
      <c r="AA34" s="1">
        <v>5975652.904647289</v>
      </c>
      <c r="AB34" s="1">
        <v>6095989.998644931</v>
      </c>
      <c r="AC34" s="7">
        <v>-120337.0939976428</v>
      </c>
      <c r="AD34" s="1">
        <v>0</v>
      </c>
      <c r="AE34" s="77" t="s">
        <v>20</v>
      </c>
      <c r="AF34" s="1">
        <v>280208</v>
      </c>
      <c r="AG34" s="1">
        <v>253023</v>
      </c>
      <c r="AH34" s="1">
        <v>27185</v>
      </c>
      <c r="AI34" s="1">
        <v>3323358</v>
      </c>
      <c r="AJ34" s="1">
        <v>192121</v>
      </c>
      <c r="AK34" s="1">
        <v>509386</v>
      </c>
      <c r="AL34" s="1">
        <v>2621851</v>
      </c>
      <c r="AM34" s="1">
        <v>26252327.90464729</v>
      </c>
      <c r="AN34" s="1">
        <v>8959</v>
      </c>
      <c r="AO34" s="7">
        <v>2930.2743503345564</v>
      </c>
      <c r="AQ34" s="77" t="s">
        <v>20</v>
      </c>
      <c r="AR34" s="8">
        <v>1.8612718515940363</v>
      </c>
      <c r="AS34" s="8">
        <v>1.5368545723047942</v>
      </c>
      <c r="AT34" s="8">
        <v>3.5283127059306754</v>
      </c>
      <c r="AU34" s="8">
        <v>3.3034770727639313</v>
      </c>
      <c r="AV34" s="8">
        <v>4.443578418636875</v>
      </c>
      <c r="AW34" s="8">
        <v>9.547190457184305</v>
      </c>
      <c r="AX34" s="8">
        <v>10.186432595153647</v>
      </c>
      <c r="AY34" s="8">
        <v>17.513666107434485</v>
      </c>
      <c r="AZ34" s="8">
        <v>-21.432045254814298</v>
      </c>
      <c r="BA34" s="8">
        <v>-21.053113553113555</v>
      </c>
      <c r="BB34" s="8">
        <v>17.811009732834854</v>
      </c>
      <c r="BC34" s="9">
        <v>10.226284724721719</v>
      </c>
      <c r="BE34" s="77" t="s">
        <v>20</v>
      </c>
      <c r="BF34" s="8">
        <v>9.991280376514425</v>
      </c>
      <c r="BG34" s="8">
        <v>10.885310942978409</v>
      </c>
      <c r="BH34" s="8">
        <v>16.024782838818144</v>
      </c>
      <c r="BI34" s="8">
        <v>-8.556340606238102</v>
      </c>
      <c r="BJ34" s="8">
        <v>2.4884711274396327</v>
      </c>
      <c r="BK34" s="8">
        <v>16.56035994900284</v>
      </c>
      <c r="BL34" s="8">
        <v>15.82208895552224</v>
      </c>
      <c r="BM34" s="8">
        <v>16.876217460598546</v>
      </c>
      <c r="BN34" s="8">
        <v>25.058184639255238</v>
      </c>
      <c r="BO34" s="8">
        <v>1.8023345765130778</v>
      </c>
      <c r="BP34" s="40">
        <v>3.055631084075516</v>
      </c>
      <c r="BQ34" s="40">
        <v>4.692021656308516</v>
      </c>
      <c r="BR34" s="9">
        <v>-394.99513751162567</v>
      </c>
      <c r="BS34" s="1"/>
      <c r="BT34" s="77" t="s">
        <v>20</v>
      </c>
      <c r="BU34" s="8">
        <v>47.988064115767514</v>
      </c>
      <c r="BV34" s="8">
        <v>51.45545639018083</v>
      </c>
      <c r="BW34" s="8">
        <v>21.993358463471548</v>
      </c>
      <c r="BX34" s="8">
        <v>-2.877133959590953</v>
      </c>
      <c r="BY34" s="8">
        <v>-8.925380068168137</v>
      </c>
      <c r="BZ34" s="8">
        <v>-12.825778539902895</v>
      </c>
      <c r="CA34" s="8">
        <v>-0.17806777616686364</v>
      </c>
      <c r="CB34" s="8">
        <v>2.394695977092679</v>
      </c>
      <c r="CC34" s="8">
        <v>0.45974433729535774</v>
      </c>
      <c r="CD34" s="50">
        <v>1.9260965201152485</v>
      </c>
      <c r="CE34" s="164" t="s">
        <v>20</v>
      </c>
      <c r="CF34" s="8">
        <f t="shared" si="32"/>
        <v>55.78480907747429</v>
      </c>
      <c r="CG34" s="8">
        <f t="shared" si="0"/>
        <v>46.548492935122745</v>
      </c>
      <c r="CH34" s="8">
        <f t="shared" si="1"/>
        <v>9.236316142351557</v>
      </c>
      <c r="CI34" s="8">
        <f t="shared" si="2"/>
        <v>7.398749577770429</v>
      </c>
      <c r="CJ34" s="8">
        <f t="shared" si="3"/>
        <v>1.8375665645811279</v>
      </c>
      <c r="CK34" s="8">
        <f t="shared" si="4"/>
        <v>7.726164351470495</v>
      </c>
      <c r="CL34" s="8">
        <f t="shared" si="5"/>
        <v>8.449227847741989</v>
      </c>
      <c r="CM34" s="8">
        <f t="shared" si="6"/>
        <v>0.723063496271495</v>
      </c>
      <c r="CN34" s="8">
        <f t="shared" si="7"/>
        <v>-0.5421309703159909</v>
      </c>
      <c r="CO34" s="8">
        <f t="shared" si="8"/>
        <v>0.032838992531682785</v>
      </c>
      <c r="CP34" s="8">
        <f t="shared" si="9"/>
        <v>0.5749699628476738</v>
      </c>
      <c r="CQ34" s="9">
        <f t="shared" si="10"/>
        <v>8.224154474383964</v>
      </c>
      <c r="CS34" s="164" t="s">
        <v>20</v>
      </c>
      <c r="CT34" s="38">
        <f t="shared" si="11"/>
        <v>0.7736037761590216</v>
      </c>
      <c r="CU34" s="38">
        <f t="shared" si="12"/>
        <v>0.9155569017460407</v>
      </c>
      <c r="CV34" s="38">
        <f t="shared" si="13"/>
        <v>0.141953125587019</v>
      </c>
      <c r="CW34" s="38">
        <f t="shared" si="14"/>
        <v>0.3805948194876564</v>
      </c>
      <c r="CX34" s="38">
        <f t="shared" si="15"/>
        <v>2.344138783559309</v>
      </c>
      <c r="CY34" s="38">
        <f t="shared" si="16"/>
        <v>4.725817095177977</v>
      </c>
      <c r="CZ34" s="38">
        <f t="shared" si="17"/>
        <v>0.04414084740252176</v>
      </c>
      <c r="DA34" s="38">
        <f t="shared" si="18"/>
        <v>0.05028125523932407</v>
      </c>
      <c r="DB34" s="38">
        <f t="shared" si="19"/>
        <v>0.006140407836802303</v>
      </c>
      <c r="DC34" s="38">
        <f t="shared" si="20"/>
        <v>36.4890265710552</v>
      </c>
      <c r="DD34" s="38">
        <f t="shared" si="21"/>
        <v>22.76237340304383</v>
      </c>
      <c r="DE34" s="8">
        <f t="shared" si="22"/>
        <v>23.22075977713883</v>
      </c>
      <c r="DF34" s="9">
        <f t="shared" si="23"/>
        <v>-0.45838637409500077</v>
      </c>
      <c r="DH34" s="164" t="s">
        <v>20</v>
      </c>
      <c r="DI34" s="8">
        <f t="shared" si="24"/>
        <v>1.0673643915227664</v>
      </c>
      <c r="DJ34" s="8">
        <f t="shared" si="25"/>
        <v>0.9638116700317799</v>
      </c>
      <c r="DK34" s="8">
        <f t="shared" si="26"/>
        <v>0.10355272149098674</v>
      </c>
      <c r="DL34" s="8">
        <f t="shared" si="27"/>
        <v>12.659288776488603</v>
      </c>
      <c r="DM34" s="8">
        <f t="shared" si="28"/>
        <v>0.7318246240783469</v>
      </c>
      <c r="DN34" s="8">
        <f t="shared" si="29"/>
        <v>1.9403460213135098</v>
      </c>
      <c r="DO34" s="8">
        <f t="shared" si="30"/>
        <v>9.987118131096747</v>
      </c>
      <c r="DP34" s="172">
        <f t="shared" si="31"/>
        <v>100</v>
      </c>
      <c r="DQ34" s="6"/>
    </row>
    <row r="35" spans="2:121" ht="12">
      <c r="B35" s="77" t="s">
        <v>21</v>
      </c>
      <c r="C35" s="1">
        <v>50748264</v>
      </c>
      <c r="D35" s="1">
        <v>42341652</v>
      </c>
      <c r="E35" s="1">
        <v>8406612</v>
      </c>
      <c r="F35" s="1">
        <v>6729462</v>
      </c>
      <c r="G35" s="1">
        <v>1677150</v>
      </c>
      <c r="H35" s="1">
        <v>6111143</v>
      </c>
      <c r="I35" s="1">
        <v>8858444</v>
      </c>
      <c r="J35" s="1">
        <v>2747301</v>
      </c>
      <c r="K35" s="1">
        <v>300801</v>
      </c>
      <c r="L35" s="1">
        <v>2901222</v>
      </c>
      <c r="M35" s="1">
        <v>2600421</v>
      </c>
      <c r="N35" s="7">
        <v>5757330</v>
      </c>
      <c r="O35" s="1"/>
      <c r="P35" s="77" t="s">
        <v>21</v>
      </c>
      <c r="Q35" s="1">
        <v>760165</v>
      </c>
      <c r="R35" s="1">
        <v>899671</v>
      </c>
      <c r="S35" s="1">
        <v>139506</v>
      </c>
      <c r="T35" s="1">
        <v>424978</v>
      </c>
      <c r="U35" s="1">
        <v>2136918</v>
      </c>
      <c r="V35" s="1">
        <v>2435269</v>
      </c>
      <c r="W35" s="1">
        <v>53012</v>
      </c>
      <c r="X35" s="1">
        <v>60386</v>
      </c>
      <c r="Y35" s="1">
        <v>7374</v>
      </c>
      <c r="Z35" s="1">
        <v>24133807.77304918</v>
      </c>
      <c r="AA35" s="1">
        <v>12590389.77304918</v>
      </c>
      <c r="AB35" s="1">
        <v>12845203.151431816</v>
      </c>
      <c r="AC35" s="7">
        <v>-254813.3783826368</v>
      </c>
      <c r="AD35" s="1">
        <v>0</v>
      </c>
      <c r="AE35" s="77" t="s">
        <v>21</v>
      </c>
      <c r="AF35" s="1">
        <v>738657</v>
      </c>
      <c r="AG35" s="1">
        <v>650599</v>
      </c>
      <c r="AH35" s="1">
        <v>88058</v>
      </c>
      <c r="AI35" s="1">
        <v>10804761</v>
      </c>
      <c r="AJ35" s="1">
        <v>899617</v>
      </c>
      <c r="AK35" s="1">
        <v>1824133</v>
      </c>
      <c r="AL35" s="1">
        <v>8081011</v>
      </c>
      <c r="AM35" s="1">
        <v>80993214.77304918</v>
      </c>
      <c r="AN35" s="1">
        <v>33386</v>
      </c>
      <c r="AO35" s="7">
        <v>2425.963420986317</v>
      </c>
      <c r="AQ35" s="77" t="s">
        <v>21</v>
      </c>
      <c r="AR35" s="8">
        <v>2.5785926455242834</v>
      </c>
      <c r="AS35" s="8">
        <v>2.2527423989740543</v>
      </c>
      <c r="AT35" s="8">
        <v>4.251892729809332</v>
      </c>
      <c r="AU35" s="8">
        <v>4.032035152962506</v>
      </c>
      <c r="AV35" s="8">
        <v>5.143482627486826</v>
      </c>
      <c r="AW35" s="8">
        <v>9.019176829034423</v>
      </c>
      <c r="AX35" s="8">
        <v>7.701682508241356</v>
      </c>
      <c r="AY35" s="8">
        <v>4.882235155559543</v>
      </c>
      <c r="AZ35" s="8">
        <v>152.73359715675647</v>
      </c>
      <c r="BA35" s="8">
        <v>10.974122172355901</v>
      </c>
      <c r="BB35" s="8">
        <v>4.212592934568294</v>
      </c>
      <c r="BC35" s="9">
        <v>5.652148540938824</v>
      </c>
      <c r="BE35" s="77" t="s">
        <v>21</v>
      </c>
      <c r="BF35" s="8">
        <v>10.833197251933328</v>
      </c>
      <c r="BG35" s="8">
        <v>11.735388360366626</v>
      </c>
      <c r="BH35" s="8">
        <v>16.92145227798451</v>
      </c>
      <c r="BI35" s="8">
        <v>25.44513188655631</v>
      </c>
      <c r="BJ35" s="8">
        <v>2.3312009125401</v>
      </c>
      <c r="BK35" s="8">
        <v>4.229495272526814</v>
      </c>
      <c r="BL35" s="8">
        <v>42.42114878297781</v>
      </c>
      <c r="BM35" s="8">
        <v>43.718018897113076</v>
      </c>
      <c r="BN35" s="8">
        <v>53.7851929092805</v>
      </c>
      <c r="BO35" s="8">
        <v>-1.8921865471756936</v>
      </c>
      <c r="BP35" s="40">
        <v>-3.9917098216984983</v>
      </c>
      <c r="BQ35" s="40">
        <v>-2.413863570391726</v>
      </c>
      <c r="BR35" s="9">
        <v>-419.1622831106314</v>
      </c>
      <c r="BS35" s="1"/>
      <c r="BT35" s="77" t="s">
        <v>21</v>
      </c>
      <c r="BU35" s="8">
        <v>39.12800257666424</v>
      </c>
      <c r="BV35" s="8">
        <v>41.82489198533355</v>
      </c>
      <c r="BW35" s="8">
        <v>21.98933296391217</v>
      </c>
      <c r="BX35" s="8">
        <v>-1.3668816894907807</v>
      </c>
      <c r="BY35" s="8">
        <v>14.10160634675021</v>
      </c>
      <c r="BZ35" s="8">
        <v>-14.157154366559874</v>
      </c>
      <c r="CA35" s="8">
        <v>0.49642505067408127</v>
      </c>
      <c r="CB35" s="8">
        <v>1.651419063548154</v>
      </c>
      <c r="CC35" s="8">
        <v>0.8670956826490226</v>
      </c>
      <c r="CD35" s="50">
        <v>0.7775810095363511</v>
      </c>
      <c r="CE35" s="164" t="s">
        <v>21</v>
      </c>
      <c r="CF35" s="8">
        <f t="shared" si="32"/>
        <v>62.65742647973851</v>
      </c>
      <c r="CG35" s="8">
        <f t="shared" si="0"/>
        <v>52.27802368216325</v>
      </c>
      <c r="CH35" s="8">
        <f t="shared" si="1"/>
        <v>10.379402797575255</v>
      </c>
      <c r="CI35" s="8">
        <f t="shared" si="2"/>
        <v>8.308673780706943</v>
      </c>
      <c r="CJ35" s="8">
        <f t="shared" si="3"/>
        <v>2.07072901686831</v>
      </c>
      <c r="CK35" s="8">
        <f t="shared" si="4"/>
        <v>7.545253040176283</v>
      </c>
      <c r="CL35" s="8">
        <f t="shared" si="5"/>
        <v>10.937266812809218</v>
      </c>
      <c r="CM35" s="8">
        <f t="shared" si="6"/>
        <v>3.392013772632934</v>
      </c>
      <c r="CN35" s="8">
        <f t="shared" si="7"/>
        <v>0.37139036997466207</v>
      </c>
      <c r="CO35" s="8">
        <f t="shared" si="8"/>
        <v>3.582055618028627</v>
      </c>
      <c r="CP35" s="8">
        <f t="shared" si="9"/>
        <v>3.210665248053965</v>
      </c>
      <c r="CQ35" s="9">
        <f t="shared" si="10"/>
        <v>7.108410273789718</v>
      </c>
      <c r="CS35" s="164" t="s">
        <v>21</v>
      </c>
      <c r="CT35" s="38">
        <f t="shared" si="11"/>
        <v>0.9385539296471388</v>
      </c>
      <c r="CU35" s="38">
        <f t="shared" si="12"/>
        <v>1.110797987857335</v>
      </c>
      <c r="CV35" s="38">
        <f t="shared" si="13"/>
        <v>0.17224405821019614</v>
      </c>
      <c r="CW35" s="38">
        <f t="shared" si="14"/>
        <v>0.5247081514060523</v>
      </c>
      <c r="CX35" s="38">
        <f t="shared" si="15"/>
        <v>2.638391383757085</v>
      </c>
      <c r="CY35" s="38">
        <f t="shared" si="16"/>
        <v>3.0067568089794428</v>
      </c>
      <c r="CZ35" s="38">
        <f t="shared" si="17"/>
        <v>0.06545239641190284</v>
      </c>
      <c r="DA35" s="38">
        <f t="shared" si="18"/>
        <v>0.07455686278067541</v>
      </c>
      <c r="DB35" s="38">
        <f t="shared" si="19"/>
        <v>0.009104466368772572</v>
      </c>
      <c r="DC35" s="38">
        <f t="shared" si="20"/>
        <v>29.797320480085205</v>
      </c>
      <c r="DD35" s="38">
        <f t="shared" si="21"/>
        <v>15.544993254470352</v>
      </c>
      <c r="DE35" s="8">
        <f t="shared" si="22"/>
        <v>15.859604026615463</v>
      </c>
      <c r="DF35" s="9">
        <f t="shared" si="23"/>
        <v>-0.31461077214510935</v>
      </c>
      <c r="DH35" s="164" t="s">
        <v>21</v>
      </c>
      <c r="DI35" s="8">
        <f t="shared" si="24"/>
        <v>0.9119986187358884</v>
      </c>
      <c r="DJ35" s="8">
        <f t="shared" si="25"/>
        <v>0.8032759309814301</v>
      </c>
      <c r="DK35" s="8">
        <f t="shared" si="26"/>
        <v>0.10872268775445826</v>
      </c>
      <c r="DL35" s="8">
        <f t="shared" si="27"/>
        <v>13.340328606878964</v>
      </c>
      <c r="DM35" s="8">
        <f t="shared" si="28"/>
        <v>1.1107313156056515</v>
      </c>
      <c r="DN35" s="8">
        <f t="shared" si="29"/>
        <v>2.252204712594008</v>
      </c>
      <c r="DO35" s="8">
        <f t="shared" si="30"/>
        <v>9.977392578679305</v>
      </c>
      <c r="DP35" s="172">
        <f t="shared" si="31"/>
        <v>100</v>
      </c>
      <c r="DQ35" s="6"/>
    </row>
    <row r="36" spans="2:121" ht="12">
      <c r="B36" s="77" t="s">
        <v>22</v>
      </c>
      <c r="C36" s="1">
        <v>12676331</v>
      </c>
      <c r="D36" s="1">
        <v>10577601</v>
      </c>
      <c r="E36" s="1">
        <v>2098730</v>
      </c>
      <c r="F36" s="1">
        <v>1681525</v>
      </c>
      <c r="G36" s="1">
        <v>417205</v>
      </c>
      <c r="H36" s="1">
        <v>1666190</v>
      </c>
      <c r="I36" s="1">
        <v>1862926</v>
      </c>
      <c r="J36" s="1">
        <v>196736</v>
      </c>
      <c r="K36" s="1">
        <v>-118799</v>
      </c>
      <c r="L36" s="1">
        <v>29722</v>
      </c>
      <c r="M36" s="1">
        <v>148521</v>
      </c>
      <c r="N36" s="7">
        <v>1763421</v>
      </c>
      <c r="O36" s="1"/>
      <c r="P36" s="77" t="s">
        <v>22</v>
      </c>
      <c r="Q36" s="1">
        <v>246378</v>
      </c>
      <c r="R36" s="1">
        <v>291593</v>
      </c>
      <c r="S36" s="1">
        <v>45215</v>
      </c>
      <c r="T36" s="1">
        <v>163871</v>
      </c>
      <c r="U36" s="1">
        <v>621132</v>
      </c>
      <c r="V36" s="1">
        <v>732040</v>
      </c>
      <c r="W36" s="1">
        <v>21568</v>
      </c>
      <c r="X36" s="1">
        <v>24568</v>
      </c>
      <c r="Y36" s="1">
        <v>3000</v>
      </c>
      <c r="Z36" s="1">
        <v>7274369.707907891</v>
      </c>
      <c r="AA36" s="1">
        <v>2844045.7079078904</v>
      </c>
      <c r="AB36" s="1">
        <v>3057126.9805773245</v>
      </c>
      <c r="AC36" s="7">
        <v>-213081.27266943388</v>
      </c>
      <c r="AD36" s="1">
        <v>0</v>
      </c>
      <c r="AE36" s="77" t="s">
        <v>22</v>
      </c>
      <c r="AF36" s="1">
        <v>287873</v>
      </c>
      <c r="AG36" s="1">
        <v>241465</v>
      </c>
      <c r="AH36" s="1">
        <v>46408</v>
      </c>
      <c r="AI36" s="1">
        <v>4142451</v>
      </c>
      <c r="AJ36" s="1">
        <v>700626</v>
      </c>
      <c r="AK36" s="1">
        <v>621124</v>
      </c>
      <c r="AL36" s="1">
        <v>2820701</v>
      </c>
      <c r="AM36" s="1">
        <v>21616890.707907893</v>
      </c>
      <c r="AN36" s="1">
        <v>10926</v>
      </c>
      <c r="AO36" s="7">
        <v>1978.4816683056831</v>
      </c>
      <c r="AQ36" s="77" t="s">
        <v>22</v>
      </c>
      <c r="AR36" s="8">
        <v>0.10478508278645403</v>
      </c>
      <c r="AS36" s="8">
        <v>-0.2132223316855347</v>
      </c>
      <c r="AT36" s="8">
        <v>1.7388973264774763</v>
      </c>
      <c r="AU36" s="8">
        <v>1.5243214001514238</v>
      </c>
      <c r="AV36" s="8">
        <v>2.6130094618292543</v>
      </c>
      <c r="AW36" s="8">
        <v>6.224586466261282</v>
      </c>
      <c r="AX36" s="8">
        <v>5.855225438538174</v>
      </c>
      <c r="AY36" s="8">
        <v>2.827097064188536</v>
      </c>
      <c r="AZ36" s="8">
        <v>-5.090008403733027</v>
      </c>
      <c r="BA36" s="8">
        <v>-17.360840794083302</v>
      </c>
      <c r="BB36" s="8">
        <v>-0.3288347840092342</v>
      </c>
      <c r="BC36" s="9">
        <v>6.395927631840928</v>
      </c>
      <c r="BE36" s="77" t="s">
        <v>22</v>
      </c>
      <c r="BF36" s="8">
        <v>9.337569950784824</v>
      </c>
      <c r="BG36" s="8">
        <v>10.227264135965344</v>
      </c>
      <c r="BH36" s="8">
        <v>15.341445371291549</v>
      </c>
      <c r="BI36" s="8">
        <v>-16.318057867698876</v>
      </c>
      <c r="BJ36" s="8">
        <v>1.485855453419559</v>
      </c>
      <c r="BK36" s="8">
        <v>17.274071510846458</v>
      </c>
      <c r="BL36" s="8">
        <v>-10.820756667355798</v>
      </c>
      <c r="BM36" s="8">
        <v>-10.007326007326007</v>
      </c>
      <c r="BN36" s="8">
        <v>-3.6918138041733553</v>
      </c>
      <c r="BO36" s="8">
        <v>-4.608982630383635</v>
      </c>
      <c r="BP36" s="40">
        <v>-9.466684953856836</v>
      </c>
      <c r="BQ36" s="40">
        <v>-4.186991193059463</v>
      </c>
      <c r="BR36" s="9">
        <v>-332.3299130174165</v>
      </c>
      <c r="BS36" s="1"/>
      <c r="BT36" s="77" t="s">
        <v>22</v>
      </c>
      <c r="BU36" s="8">
        <v>50.47855518674368</v>
      </c>
      <c r="BV36" s="8">
        <v>57.54944115670448</v>
      </c>
      <c r="BW36" s="8">
        <v>21.991483097628937</v>
      </c>
      <c r="BX36" s="8">
        <v>-3.5091634186275056</v>
      </c>
      <c r="BY36" s="8">
        <v>3.295118801195973</v>
      </c>
      <c r="BZ36" s="8">
        <v>-15.02126780468918</v>
      </c>
      <c r="CA36" s="8">
        <v>-2.1917812969198067</v>
      </c>
      <c r="CB36" s="8">
        <v>-1.1006256363506772</v>
      </c>
      <c r="CC36" s="8">
        <v>-1.0594947025264874</v>
      </c>
      <c r="CD36" s="50">
        <v>-0.04157138039725795</v>
      </c>
      <c r="CE36" s="164" t="s">
        <v>22</v>
      </c>
      <c r="CF36" s="8">
        <f t="shared" si="32"/>
        <v>58.64086177464339</v>
      </c>
      <c r="CG36" s="8">
        <f t="shared" si="0"/>
        <v>48.932111203812035</v>
      </c>
      <c r="CH36" s="8">
        <f t="shared" si="1"/>
        <v>9.708750570831366</v>
      </c>
      <c r="CI36" s="8">
        <f t="shared" si="2"/>
        <v>7.778755153648737</v>
      </c>
      <c r="CJ36" s="8">
        <f t="shared" si="3"/>
        <v>1.9299954171826295</v>
      </c>
      <c r="CK36" s="8">
        <f t="shared" si="4"/>
        <v>7.707815256661654</v>
      </c>
      <c r="CL36" s="8">
        <f t="shared" si="5"/>
        <v>8.617918391558987</v>
      </c>
      <c r="CM36" s="8">
        <f t="shared" si="6"/>
        <v>0.910103134897333</v>
      </c>
      <c r="CN36" s="8">
        <f t="shared" si="7"/>
        <v>-0.5495656225737447</v>
      </c>
      <c r="CO36" s="8">
        <f t="shared" si="8"/>
        <v>0.1374943344147412</v>
      </c>
      <c r="CP36" s="8">
        <f t="shared" si="9"/>
        <v>0.6870599569884861</v>
      </c>
      <c r="CQ36" s="9">
        <f t="shared" si="10"/>
        <v>8.15760704824633</v>
      </c>
      <c r="CS36" s="164" t="s">
        <v>22</v>
      </c>
      <c r="CT36" s="38">
        <f t="shared" si="11"/>
        <v>1.1397476322062818</v>
      </c>
      <c r="CU36" s="38">
        <f t="shared" si="12"/>
        <v>1.348912773534676</v>
      </c>
      <c r="CV36" s="38">
        <f t="shared" si="13"/>
        <v>0.20916514132839395</v>
      </c>
      <c r="CW36" s="38">
        <f t="shared" si="14"/>
        <v>0.7580692441584704</v>
      </c>
      <c r="CX36" s="38">
        <f t="shared" si="15"/>
        <v>2.873364205763308</v>
      </c>
      <c r="CY36" s="38">
        <f t="shared" si="16"/>
        <v>3.386425966118268</v>
      </c>
      <c r="CZ36" s="38">
        <f t="shared" si="17"/>
        <v>0.09977383098907001</v>
      </c>
      <c r="DA36" s="38">
        <f t="shared" si="18"/>
        <v>0.113651867569523</v>
      </c>
      <c r="DB36" s="38">
        <f t="shared" si="19"/>
        <v>0.013878036580452986</v>
      </c>
      <c r="DC36" s="38">
        <f t="shared" si="20"/>
        <v>33.65132296869494</v>
      </c>
      <c r="DD36" s="38">
        <f t="shared" si="21"/>
        <v>13.156590123608671</v>
      </c>
      <c r="DE36" s="8">
        <f t="shared" si="22"/>
        <v>14.142306689180634</v>
      </c>
      <c r="DF36" s="9">
        <f t="shared" si="23"/>
        <v>-0.9857165655719603</v>
      </c>
      <c r="DH36" s="164" t="s">
        <v>22</v>
      </c>
      <c r="DI36" s="8">
        <f t="shared" si="24"/>
        <v>1.3317040081749143</v>
      </c>
      <c r="DJ36" s="8">
        <f t="shared" si="25"/>
        <v>1.1170200342996934</v>
      </c>
      <c r="DK36" s="8">
        <f t="shared" si="26"/>
        <v>0.21468397387522073</v>
      </c>
      <c r="DL36" s="8">
        <f t="shared" si="27"/>
        <v>19.16302883691135</v>
      </c>
      <c r="DM36" s="8">
        <f t="shared" si="28"/>
        <v>3.2411044190721516</v>
      </c>
      <c r="DN36" s="8">
        <f t="shared" si="29"/>
        <v>2.8733271976657604</v>
      </c>
      <c r="DO36" s="8">
        <f t="shared" si="30"/>
        <v>13.048597220173441</v>
      </c>
      <c r="DP36" s="172">
        <f t="shared" si="31"/>
        <v>100</v>
      </c>
      <c r="DQ36" s="6"/>
    </row>
    <row r="37" spans="2:121" ht="12">
      <c r="B37" s="78" t="s">
        <v>122</v>
      </c>
      <c r="C37" s="10">
        <v>15972896</v>
      </c>
      <c r="D37" s="10">
        <v>13336039</v>
      </c>
      <c r="E37" s="10">
        <v>2636857</v>
      </c>
      <c r="F37" s="10">
        <v>2113144</v>
      </c>
      <c r="G37" s="10">
        <v>523713</v>
      </c>
      <c r="H37" s="10">
        <v>2038448</v>
      </c>
      <c r="I37" s="10">
        <v>2358693</v>
      </c>
      <c r="J37" s="10">
        <v>320245</v>
      </c>
      <c r="K37" s="10">
        <v>-89968</v>
      </c>
      <c r="L37" s="10">
        <v>156125</v>
      </c>
      <c r="M37" s="10">
        <v>246093</v>
      </c>
      <c r="N37" s="11">
        <v>2093363</v>
      </c>
      <c r="O37" s="1"/>
      <c r="P37" s="78" t="s">
        <v>161</v>
      </c>
      <c r="Q37" s="10">
        <v>291318</v>
      </c>
      <c r="R37" s="10">
        <v>360594</v>
      </c>
      <c r="S37" s="10">
        <v>69276</v>
      </c>
      <c r="T37" s="10">
        <v>365085</v>
      </c>
      <c r="U37" s="10">
        <v>811357</v>
      </c>
      <c r="V37" s="10">
        <v>625603</v>
      </c>
      <c r="W37" s="10">
        <v>35053</v>
      </c>
      <c r="X37" s="10">
        <v>39929</v>
      </c>
      <c r="Y37" s="10">
        <v>4876</v>
      </c>
      <c r="Z37" s="10">
        <v>8907886.084216766</v>
      </c>
      <c r="AA37" s="10">
        <v>3621968.084216766</v>
      </c>
      <c r="AB37" s="10">
        <v>3796965.7719429336</v>
      </c>
      <c r="AC37" s="11">
        <v>-174997.68772616773</v>
      </c>
      <c r="AD37" s="1">
        <v>0</v>
      </c>
      <c r="AE37" s="78" t="s">
        <v>161</v>
      </c>
      <c r="AF37" s="10">
        <v>113145</v>
      </c>
      <c r="AG37" s="10">
        <v>15122</v>
      </c>
      <c r="AH37" s="10">
        <v>98023</v>
      </c>
      <c r="AI37" s="10">
        <v>5172773</v>
      </c>
      <c r="AJ37" s="10">
        <v>1785007</v>
      </c>
      <c r="AK37" s="10">
        <v>683414</v>
      </c>
      <c r="AL37" s="10">
        <v>2704352</v>
      </c>
      <c r="AM37" s="10">
        <v>26919230.084216766</v>
      </c>
      <c r="AN37" s="10">
        <v>15378</v>
      </c>
      <c r="AO37" s="11">
        <v>1750.5026716228876</v>
      </c>
      <c r="AQ37" s="78" t="s">
        <v>161</v>
      </c>
      <c r="AR37" s="12">
        <v>-1.3316514778728317</v>
      </c>
      <c r="AS37" s="12">
        <v>-1.6448696916336727</v>
      </c>
      <c r="AT37" s="12">
        <v>0.2835245428428213</v>
      </c>
      <c r="AU37" s="12">
        <v>0.053361312906098766</v>
      </c>
      <c r="AV37" s="12">
        <v>1.2230737265286005</v>
      </c>
      <c r="AW37" s="12">
        <v>3.998416387935978</v>
      </c>
      <c r="AX37" s="12">
        <v>1.6011041027808037</v>
      </c>
      <c r="AY37" s="12">
        <v>-11.399181622755203</v>
      </c>
      <c r="AZ37" s="12">
        <v>6.520925979801338</v>
      </c>
      <c r="BA37" s="12">
        <v>-21.600381641056543</v>
      </c>
      <c r="BB37" s="12">
        <v>-16.687092056441784</v>
      </c>
      <c r="BC37" s="13">
        <v>3.8193232134071833</v>
      </c>
      <c r="BE37" s="78" t="s">
        <v>161</v>
      </c>
      <c r="BF37" s="12">
        <v>-19.153341066899042</v>
      </c>
      <c r="BG37" s="12">
        <v>-14.398644029170466</v>
      </c>
      <c r="BH37" s="12">
        <v>13.727550316840134</v>
      </c>
      <c r="BI37" s="12">
        <v>20.429288181215426</v>
      </c>
      <c r="BJ37" s="12">
        <v>-1.2116039293419765</v>
      </c>
      <c r="BK37" s="12">
        <v>17.692552256860505</v>
      </c>
      <c r="BL37" s="12">
        <v>-12.297337870296236</v>
      </c>
      <c r="BM37" s="12">
        <v>-11.498991510960392</v>
      </c>
      <c r="BN37" s="12">
        <v>-5.302000388424937</v>
      </c>
      <c r="BO37" s="12">
        <v>-5.603510133928193</v>
      </c>
      <c r="BP37" s="47">
        <v>-11.084048200526485</v>
      </c>
      <c r="BQ37" s="47">
        <v>-7.626331756918795</v>
      </c>
      <c r="BR37" s="13">
        <v>-373.37871682466584</v>
      </c>
      <c r="BS37" s="1"/>
      <c r="BT37" s="77" t="s">
        <v>161</v>
      </c>
      <c r="BU37" s="8">
        <v>165.24368802306773</v>
      </c>
      <c r="BV37" s="8">
        <v>140.31243335465985</v>
      </c>
      <c r="BW37" s="8">
        <v>22.270453666629244</v>
      </c>
      <c r="BX37" s="8">
        <v>-2.777293282260823</v>
      </c>
      <c r="BY37" s="8">
        <v>1.9474455839795215</v>
      </c>
      <c r="BZ37" s="8">
        <v>-14.735997664457967</v>
      </c>
      <c r="CA37" s="8">
        <v>-2.3030926583683273</v>
      </c>
      <c r="CB37" s="8">
        <v>-2.4142888287308715</v>
      </c>
      <c r="CC37" s="8">
        <v>-2.6955201214882307</v>
      </c>
      <c r="CD37" s="41">
        <v>0.2890219372309381</v>
      </c>
      <c r="CE37" s="164" t="s">
        <v>161</v>
      </c>
      <c r="CF37" s="8">
        <f t="shared" si="32"/>
        <v>59.3363775636555</v>
      </c>
      <c r="CG37" s="8">
        <f t="shared" si="0"/>
        <v>49.54093768015736</v>
      </c>
      <c r="CH37" s="8">
        <f t="shared" si="1"/>
        <v>9.795439883498142</v>
      </c>
      <c r="CI37" s="8">
        <f t="shared" si="2"/>
        <v>7.84994219147068</v>
      </c>
      <c r="CJ37" s="8">
        <f t="shared" si="3"/>
        <v>1.9454976920274643</v>
      </c>
      <c r="CK37" s="8">
        <f t="shared" si="4"/>
        <v>7.572460258420167</v>
      </c>
      <c r="CL37" s="8">
        <f t="shared" si="5"/>
        <v>8.762111667461635</v>
      </c>
      <c r="CM37" s="8">
        <f t="shared" si="6"/>
        <v>1.1896514090414698</v>
      </c>
      <c r="CN37" s="8">
        <f t="shared" si="7"/>
        <v>-0.3342146105907757</v>
      </c>
      <c r="CO37" s="8">
        <f t="shared" si="8"/>
        <v>0.5799757255744804</v>
      </c>
      <c r="CP37" s="8">
        <f t="shared" si="9"/>
        <v>0.914190336165256</v>
      </c>
      <c r="CQ37" s="13">
        <f t="shared" si="10"/>
        <v>7.776459406346012</v>
      </c>
      <c r="CS37" s="165" t="s">
        <v>161</v>
      </c>
      <c r="CT37" s="42">
        <f t="shared" si="11"/>
        <v>1.0821929122363907</v>
      </c>
      <c r="CU37" s="42">
        <f t="shared" si="12"/>
        <v>1.3395405398738458</v>
      </c>
      <c r="CV37" s="42">
        <f t="shared" si="13"/>
        <v>0.2573476276374553</v>
      </c>
      <c r="CW37" s="42">
        <f t="shared" si="14"/>
        <v>1.3562237807613078</v>
      </c>
      <c r="CX37" s="42">
        <f t="shared" si="15"/>
        <v>3.014042368454339</v>
      </c>
      <c r="CY37" s="42">
        <f t="shared" si="16"/>
        <v>2.3240003448939737</v>
      </c>
      <c r="CZ37" s="42">
        <f t="shared" si="17"/>
        <v>0.13021546266493042</v>
      </c>
      <c r="DA37" s="42">
        <f t="shared" si="18"/>
        <v>0.14832890790368888</v>
      </c>
      <c r="DB37" s="42">
        <f t="shared" si="19"/>
        <v>0.018113445238758474</v>
      </c>
      <c r="DC37" s="42">
        <f t="shared" si="20"/>
        <v>33.091162177924325</v>
      </c>
      <c r="DD37" s="42">
        <f t="shared" si="21"/>
        <v>13.454946790400191</v>
      </c>
      <c r="DE37" s="12">
        <f t="shared" si="22"/>
        <v>14.105031087680192</v>
      </c>
      <c r="DF37" s="9">
        <f t="shared" si="23"/>
        <v>-0.650084297280003</v>
      </c>
      <c r="DH37" s="165" t="s">
        <v>161</v>
      </c>
      <c r="DI37" s="12">
        <f t="shared" si="24"/>
        <v>0.4203129125388284</v>
      </c>
      <c r="DJ37" s="12">
        <f t="shared" si="25"/>
        <v>0.05617545506573125</v>
      </c>
      <c r="DK37" s="12">
        <f t="shared" si="26"/>
        <v>0.3641374574730971</v>
      </c>
      <c r="DL37" s="12">
        <f t="shared" si="27"/>
        <v>19.21590247498531</v>
      </c>
      <c r="DM37" s="12">
        <f t="shared" si="28"/>
        <v>6.630973450635878</v>
      </c>
      <c r="DN37" s="12">
        <f t="shared" si="29"/>
        <v>2.538757601394767</v>
      </c>
      <c r="DO37" s="12">
        <f t="shared" si="30"/>
        <v>10.046171422954666</v>
      </c>
      <c r="DP37" s="171">
        <f t="shared" si="31"/>
        <v>100</v>
      </c>
      <c r="DQ37" s="22"/>
    </row>
    <row r="38" spans="2:121" ht="12">
      <c r="B38" s="79" t="s">
        <v>124</v>
      </c>
      <c r="C38" s="62">
        <v>14487951</v>
      </c>
      <c r="D38" s="62">
        <v>12090040</v>
      </c>
      <c r="E38" s="62">
        <v>2397911</v>
      </c>
      <c r="F38" s="62">
        <v>1921395</v>
      </c>
      <c r="G38" s="62">
        <v>476516</v>
      </c>
      <c r="H38" s="62">
        <v>2284547</v>
      </c>
      <c r="I38" s="62">
        <v>2509499</v>
      </c>
      <c r="J38" s="62">
        <v>224952</v>
      </c>
      <c r="K38" s="62">
        <v>-121300</v>
      </c>
      <c r="L38" s="62">
        <v>51112</v>
      </c>
      <c r="M38" s="62">
        <v>172412</v>
      </c>
      <c r="N38" s="63">
        <v>2369127</v>
      </c>
      <c r="O38" s="1"/>
      <c r="P38" s="78" t="s">
        <v>162</v>
      </c>
      <c r="Q38" s="10">
        <v>444276</v>
      </c>
      <c r="R38" s="10">
        <v>491708</v>
      </c>
      <c r="S38" s="10">
        <v>47432</v>
      </c>
      <c r="T38" s="10">
        <v>84752</v>
      </c>
      <c r="U38" s="10">
        <v>756274</v>
      </c>
      <c r="V38" s="10">
        <v>1083825</v>
      </c>
      <c r="W38" s="10">
        <v>36720</v>
      </c>
      <c r="X38" s="10">
        <v>41828</v>
      </c>
      <c r="Y38" s="10">
        <v>5108</v>
      </c>
      <c r="Z38" s="10">
        <v>8865023.848975858</v>
      </c>
      <c r="AA38" s="10">
        <v>2756621.848975858</v>
      </c>
      <c r="AB38" s="10">
        <v>2871868.104938328</v>
      </c>
      <c r="AC38" s="11">
        <v>-115246.25596246976</v>
      </c>
      <c r="AD38" s="1">
        <v>0</v>
      </c>
      <c r="AE38" s="78" t="s">
        <v>162</v>
      </c>
      <c r="AF38" s="10">
        <v>1013302</v>
      </c>
      <c r="AG38" s="10">
        <v>939018</v>
      </c>
      <c r="AH38" s="10">
        <v>74284</v>
      </c>
      <c r="AI38" s="10">
        <v>5095100</v>
      </c>
      <c r="AJ38" s="10">
        <v>1415734</v>
      </c>
      <c r="AK38" s="10">
        <v>639916</v>
      </c>
      <c r="AL38" s="10">
        <v>3039450</v>
      </c>
      <c r="AM38" s="10">
        <v>25637521.84897586</v>
      </c>
      <c r="AN38" s="10">
        <v>12154</v>
      </c>
      <c r="AO38" s="11">
        <v>2109.389653527716</v>
      </c>
      <c r="AQ38" s="78" t="s">
        <v>162</v>
      </c>
      <c r="AR38" s="12">
        <v>0.0015599412606189034</v>
      </c>
      <c r="AS38" s="12">
        <v>-0.31929873828065125</v>
      </c>
      <c r="AT38" s="12">
        <v>1.6512799295282068</v>
      </c>
      <c r="AU38" s="12">
        <v>1.4178692057620532</v>
      </c>
      <c r="AV38" s="12">
        <v>2.603434354309092</v>
      </c>
      <c r="AW38" s="12">
        <v>5.333611819622034</v>
      </c>
      <c r="AX38" s="12">
        <v>5.348091727390346</v>
      </c>
      <c r="AY38" s="12">
        <v>5.495371282253299</v>
      </c>
      <c r="AZ38" s="12">
        <v>-8.97101891945308</v>
      </c>
      <c r="BA38" s="12">
        <v>-8.647006255585344</v>
      </c>
      <c r="BB38" s="12">
        <v>3.0777692749186913</v>
      </c>
      <c r="BC38" s="13">
        <v>5.587268168370799</v>
      </c>
      <c r="BE38" s="78" t="s">
        <v>162</v>
      </c>
      <c r="BF38" s="12">
        <v>5.325095895347238</v>
      </c>
      <c r="BG38" s="12">
        <v>6.179333696112219</v>
      </c>
      <c r="BH38" s="12">
        <v>14.90866805562285</v>
      </c>
      <c r="BI38" s="12">
        <v>37.98987284065192</v>
      </c>
      <c r="BJ38" s="12">
        <v>0.3468407504710347</v>
      </c>
      <c r="BK38" s="12">
        <v>7.643099549196569</v>
      </c>
      <c r="BL38" s="12">
        <v>0.8237232289950577</v>
      </c>
      <c r="BM38" s="12">
        <v>1.741583965752092</v>
      </c>
      <c r="BN38" s="12">
        <v>8.866155157715259</v>
      </c>
      <c r="BO38" s="12">
        <v>-2.541667427077057</v>
      </c>
      <c r="BP38" s="47">
        <v>-11.491036343676212</v>
      </c>
      <c r="BQ38" s="47">
        <v>-8.476842957188241</v>
      </c>
      <c r="BR38" s="9">
        <v>-393.6015754310831</v>
      </c>
      <c r="BS38" s="1"/>
      <c r="BT38" s="79" t="s">
        <v>162</v>
      </c>
      <c r="BU38" s="64">
        <v>42.00118555971451</v>
      </c>
      <c r="BV38" s="64">
        <v>43.868250463847474</v>
      </c>
      <c r="BW38" s="64">
        <v>21.98903011790981</v>
      </c>
      <c r="BX38" s="64">
        <v>-3.2843019361172607</v>
      </c>
      <c r="BY38" s="64">
        <v>-1.749002037564472</v>
      </c>
      <c r="BZ38" s="64">
        <v>-13.974406715178922</v>
      </c>
      <c r="CA38" s="64">
        <v>-1.422753021258268</v>
      </c>
      <c r="CB38" s="64">
        <v>-0.44768177481462346</v>
      </c>
      <c r="CC38" s="64">
        <v>-1.0824448604215837</v>
      </c>
      <c r="CD38" s="71">
        <v>0.6417092342317371</v>
      </c>
      <c r="CE38" s="166" t="s">
        <v>162</v>
      </c>
      <c r="CF38" s="64">
        <f t="shared" si="32"/>
        <v>56.5107309721464</v>
      </c>
      <c r="CG38" s="64">
        <f t="shared" si="0"/>
        <v>47.157599986532865</v>
      </c>
      <c r="CH38" s="64">
        <f t="shared" si="1"/>
        <v>9.35313098561353</v>
      </c>
      <c r="CI38" s="64">
        <f t="shared" si="2"/>
        <v>7.494464602774211</v>
      </c>
      <c r="CJ38" s="64">
        <f t="shared" si="3"/>
        <v>1.8586663828393202</v>
      </c>
      <c r="CK38" s="64">
        <f t="shared" si="4"/>
        <v>8.910950962646417</v>
      </c>
      <c r="CL38" s="64">
        <f t="shared" si="5"/>
        <v>9.788383661973347</v>
      </c>
      <c r="CM38" s="64">
        <f t="shared" si="6"/>
        <v>0.8774326993269287</v>
      </c>
      <c r="CN38" s="64">
        <f t="shared" si="7"/>
        <v>-0.4731346528519704</v>
      </c>
      <c r="CO38" s="64">
        <f t="shared" si="8"/>
        <v>0.19936404267576185</v>
      </c>
      <c r="CP38" s="64">
        <f t="shared" si="9"/>
        <v>0.6724986955277323</v>
      </c>
      <c r="CQ38" s="9">
        <f t="shared" si="10"/>
        <v>9.240858043752928</v>
      </c>
      <c r="CS38" s="165" t="s">
        <v>162</v>
      </c>
      <c r="CT38" s="42">
        <f t="shared" si="11"/>
        <v>1.7329131989320858</v>
      </c>
      <c r="CU38" s="42">
        <f t="shared" si="12"/>
        <v>1.9179232801693047</v>
      </c>
      <c r="CV38" s="42">
        <f t="shared" si="13"/>
        <v>0.18501008123721896</v>
      </c>
      <c r="CW38" s="42">
        <f t="shared" si="14"/>
        <v>0.33057797278244183</v>
      </c>
      <c r="CX38" s="42">
        <f t="shared" si="15"/>
        <v>2.9498716937425478</v>
      </c>
      <c r="CY38" s="42">
        <f t="shared" si="16"/>
        <v>4.227495178295851</v>
      </c>
      <c r="CZ38" s="42">
        <f t="shared" si="17"/>
        <v>0.14322757174546047</v>
      </c>
      <c r="DA38" s="42">
        <f t="shared" si="18"/>
        <v>0.16315149430743792</v>
      </c>
      <c r="DB38" s="42">
        <f t="shared" si="19"/>
        <v>0.019923922561977454</v>
      </c>
      <c r="DC38" s="42">
        <f t="shared" si="20"/>
        <v>34.57831806520718</v>
      </c>
      <c r="DD38" s="42">
        <f t="shared" si="21"/>
        <v>10.752294489359846</v>
      </c>
      <c r="DE38" s="12">
        <f t="shared" si="22"/>
        <v>11.201816313822274</v>
      </c>
      <c r="DF38" s="65">
        <f t="shared" si="23"/>
        <v>-0.44952182446242755</v>
      </c>
      <c r="DH38" s="165" t="s">
        <v>162</v>
      </c>
      <c r="DI38" s="12">
        <f t="shared" si="24"/>
        <v>3.9524178895647757</v>
      </c>
      <c r="DJ38" s="12">
        <f t="shared" si="25"/>
        <v>3.6626706962221895</v>
      </c>
      <c r="DK38" s="12">
        <f t="shared" si="26"/>
        <v>0.28974719334258675</v>
      </c>
      <c r="DL38" s="12">
        <f t="shared" si="27"/>
        <v>19.87360568628256</v>
      </c>
      <c r="DM38" s="12">
        <f t="shared" si="28"/>
        <v>5.52211718566143</v>
      </c>
      <c r="DN38" s="12">
        <f t="shared" si="29"/>
        <v>2.496013474974621</v>
      </c>
      <c r="DO38" s="12">
        <f t="shared" si="30"/>
        <v>11.85547502564651</v>
      </c>
      <c r="DP38" s="177">
        <f t="shared" si="31"/>
        <v>100</v>
      </c>
      <c r="DQ38" s="6"/>
    </row>
    <row r="39" spans="2:121" ht="12">
      <c r="B39" s="77" t="s">
        <v>125</v>
      </c>
      <c r="C39" s="1">
        <v>21074930</v>
      </c>
      <c r="D39" s="1">
        <v>17589614</v>
      </c>
      <c r="E39" s="1">
        <v>3485316</v>
      </c>
      <c r="F39" s="1">
        <v>2791798</v>
      </c>
      <c r="G39" s="1">
        <v>693518</v>
      </c>
      <c r="H39" s="1">
        <v>2052034</v>
      </c>
      <c r="I39" s="1">
        <v>2448717</v>
      </c>
      <c r="J39" s="1">
        <v>396683</v>
      </c>
      <c r="K39" s="1">
        <v>-30560</v>
      </c>
      <c r="L39" s="1">
        <v>280424</v>
      </c>
      <c r="M39" s="1">
        <v>310984</v>
      </c>
      <c r="N39" s="7">
        <v>2035383</v>
      </c>
      <c r="O39" s="1"/>
      <c r="P39" s="77" t="s">
        <v>163</v>
      </c>
      <c r="Q39" s="1">
        <v>741267</v>
      </c>
      <c r="R39" s="1">
        <v>820399</v>
      </c>
      <c r="S39" s="1">
        <v>79132</v>
      </c>
      <c r="T39" s="1">
        <v>235122</v>
      </c>
      <c r="U39" s="1">
        <v>961479</v>
      </c>
      <c r="V39" s="1">
        <v>97515</v>
      </c>
      <c r="W39" s="1">
        <v>47211</v>
      </c>
      <c r="X39" s="1">
        <v>53778</v>
      </c>
      <c r="Y39" s="1">
        <v>6567</v>
      </c>
      <c r="Z39" s="1">
        <v>11933072.73919493</v>
      </c>
      <c r="AA39" s="1">
        <v>4434289.7391949305</v>
      </c>
      <c r="AB39" s="1">
        <v>4630780.976369701</v>
      </c>
      <c r="AC39" s="7">
        <v>-196491.2371747709</v>
      </c>
      <c r="AD39" s="1">
        <v>0</v>
      </c>
      <c r="AE39" s="77" t="s">
        <v>163</v>
      </c>
      <c r="AF39" s="1">
        <v>1872240</v>
      </c>
      <c r="AG39" s="1">
        <v>1780654</v>
      </c>
      <c r="AH39" s="1">
        <v>91586</v>
      </c>
      <c r="AI39" s="1">
        <v>5626543</v>
      </c>
      <c r="AJ39" s="1">
        <v>801592</v>
      </c>
      <c r="AK39" s="1">
        <v>772032</v>
      </c>
      <c r="AL39" s="1">
        <v>4052919</v>
      </c>
      <c r="AM39" s="1">
        <v>35060036.73919493</v>
      </c>
      <c r="AN39" s="1">
        <v>17877</v>
      </c>
      <c r="AO39" s="7">
        <v>1961.1812238739683</v>
      </c>
      <c r="AQ39" s="77" t="s">
        <v>163</v>
      </c>
      <c r="AR39" s="8">
        <v>0.10678567609877596</v>
      </c>
      <c r="AS39" s="8">
        <v>-0.2125366439066078</v>
      </c>
      <c r="AT39" s="8">
        <v>1.7500294128723572</v>
      </c>
      <c r="AU39" s="8">
        <v>1.5260926754461088</v>
      </c>
      <c r="AV39" s="8">
        <v>2.6615823240143412</v>
      </c>
      <c r="AW39" s="8">
        <v>3.3538056436689794</v>
      </c>
      <c r="AX39" s="8">
        <v>2.5720967464257933</v>
      </c>
      <c r="AY39" s="8">
        <v>-1.289979022910565</v>
      </c>
      <c r="AZ39" s="8">
        <v>40.95256496956816</v>
      </c>
      <c r="BA39" s="8">
        <v>2.1819294844699675</v>
      </c>
      <c r="BB39" s="8">
        <v>-4.661992513588665</v>
      </c>
      <c r="BC39" s="9">
        <v>2.396636589017499</v>
      </c>
      <c r="BE39" s="77" t="s">
        <v>163</v>
      </c>
      <c r="BF39" s="8">
        <v>4.667092150112819</v>
      </c>
      <c r="BG39" s="8">
        <v>5.514977769032011</v>
      </c>
      <c r="BH39" s="8">
        <v>14.179352139095302</v>
      </c>
      <c r="BI39" s="8">
        <v>0.6468017345073648</v>
      </c>
      <c r="BJ39" s="8">
        <v>0.6790618579802595</v>
      </c>
      <c r="BK39" s="8">
        <v>7.247731646961782</v>
      </c>
      <c r="BL39" s="8">
        <v>-4.5413187213134645</v>
      </c>
      <c r="BM39" s="8">
        <v>-3.6719925485419505</v>
      </c>
      <c r="BN39" s="8">
        <v>3.076440119290535</v>
      </c>
      <c r="BO39" s="8">
        <v>-2.4926270528115855</v>
      </c>
      <c r="BP39" s="40">
        <v>-13.575595125650212</v>
      </c>
      <c r="BQ39" s="40">
        <v>-10.422980808551468</v>
      </c>
      <c r="BR39" s="46">
        <v>-406.7114771070782</v>
      </c>
      <c r="BS39" s="1"/>
      <c r="BT39" s="77" t="s">
        <v>163</v>
      </c>
      <c r="BU39" s="8">
        <v>46.01060780822655</v>
      </c>
      <c r="BV39" s="8">
        <v>47.54534938832599</v>
      </c>
      <c r="BW39" s="8">
        <v>21.449125459150522</v>
      </c>
      <c r="BX39" s="8">
        <v>-3.4074845966458547</v>
      </c>
      <c r="BY39" s="8">
        <v>0.14967628442991826</v>
      </c>
      <c r="BZ39" s="8">
        <v>-14.442257566891856</v>
      </c>
      <c r="CA39" s="8">
        <v>-1.6826836773012241</v>
      </c>
      <c r="CB39" s="8">
        <v>-0.6122623431328124</v>
      </c>
      <c r="CC39" s="8">
        <v>-2.038467861252671</v>
      </c>
      <c r="CD39" s="50">
        <v>1.455883229857887</v>
      </c>
      <c r="CE39" s="164" t="s">
        <v>163</v>
      </c>
      <c r="CF39" s="8">
        <f t="shared" si="32"/>
        <v>60.11097523021003</v>
      </c>
      <c r="CG39" s="8">
        <f t="shared" si="0"/>
        <v>50.169981654171835</v>
      </c>
      <c r="CH39" s="8">
        <f t="shared" si="1"/>
        <v>9.940993576038199</v>
      </c>
      <c r="CI39" s="8">
        <f t="shared" si="2"/>
        <v>7.962906658563036</v>
      </c>
      <c r="CJ39" s="8">
        <f t="shared" si="3"/>
        <v>1.9780869174751612</v>
      </c>
      <c r="CK39" s="8">
        <f t="shared" si="4"/>
        <v>5.852914574119525</v>
      </c>
      <c r="CL39" s="8">
        <f t="shared" si="5"/>
        <v>6.98435377639661</v>
      </c>
      <c r="CM39" s="8">
        <f t="shared" si="6"/>
        <v>1.131439202277085</v>
      </c>
      <c r="CN39" s="8">
        <f t="shared" si="7"/>
        <v>-0.08716476890007314</v>
      </c>
      <c r="CO39" s="8">
        <f t="shared" si="8"/>
        <v>0.7998394356686555</v>
      </c>
      <c r="CP39" s="8">
        <f t="shared" si="9"/>
        <v>0.8870042045687285</v>
      </c>
      <c r="CQ39" s="46">
        <f t="shared" si="10"/>
        <v>5.805421754520208</v>
      </c>
      <c r="CS39" s="164" t="s">
        <v>163</v>
      </c>
      <c r="CT39" s="38">
        <f t="shared" si="11"/>
        <v>2.1142790166312344</v>
      </c>
      <c r="CU39" s="38">
        <f t="shared" si="12"/>
        <v>2.339983286677065</v>
      </c>
      <c r="CV39" s="38">
        <f t="shared" si="13"/>
        <v>0.22570427004583077</v>
      </c>
      <c r="CW39" s="38">
        <f t="shared" si="14"/>
        <v>0.670626792975229</v>
      </c>
      <c r="CX39" s="38">
        <f t="shared" si="15"/>
        <v>2.742378757764183</v>
      </c>
      <c r="CY39" s="38">
        <f t="shared" si="16"/>
        <v>0.2781371871495626</v>
      </c>
      <c r="CZ39" s="38">
        <f t="shared" si="17"/>
        <v>0.13465758849938983</v>
      </c>
      <c r="DA39" s="38">
        <f t="shared" si="18"/>
        <v>0.15338831616191537</v>
      </c>
      <c r="DB39" s="38">
        <f t="shared" si="19"/>
        <v>0.018730727662525534</v>
      </c>
      <c r="DC39" s="38">
        <f t="shared" si="20"/>
        <v>34.036110195670446</v>
      </c>
      <c r="DD39" s="38">
        <f t="shared" si="21"/>
        <v>12.64770420002918</v>
      </c>
      <c r="DE39" s="8">
        <f t="shared" si="22"/>
        <v>13.208146388485606</v>
      </c>
      <c r="DF39" s="9">
        <f t="shared" si="23"/>
        <v>-0.5604421884564256</v>
      </c>
      <c r="DH39" s="164" t="s">
        <v>163</v>
      </c>
      <c r="DI39" s="8">
        <f t="shared" si="24"/>
        <v>5.340097085257622</v>
      </c>
      <c r="DJ39" s="8">
        <f t="shared" si="25"/>
        <v>5.0788708900847785</v>
      </c>
      <c r="DK39" s="8">
        <f t="shared" si="26"/>
        <v>0.26122619517284357</v>
      </c>
      <c r="DL39" s="8">
        <f t="shared" si="27"/>
        <v>16.048308910383646</v>
      </c>
      <c r="DM39" s="8">
        <f t="shared" si="28"/>
        <v>2.2863410154498505</v>
      </c>
      <c r="DN39" s="8">
        <f t="shared" si="29"/>
        <v>2.20202849684101</v>
      </c>
      <c r="DO39" s="8">
        <f t="shared" si="30"/>
        <v>11.559939398092785</v>
      </c>
      <c r="DP39" s="172">
        <f t="shared" si="31"/>
        <v>100</v>
      </c>
      <c r="DQ39" s="6"/>
    </row>
    <row r="40" spans="2:121" ht="12">
      <c r="B40" s="78" t="s">
        <v>23</v>
      </c>
      <c r="C40" s="10">
        <v>5040857</v>
      </c>
      <c r="D40" s="10">
        <v>4206433</v>
      </c>
      <c r="E40" s="10">
        <v>834424</v>
      </c>
      <c r="F40" s="10">
        <v>668690</v>
      </c>
      <c r="G40" s="10">
        <v>165734</v>
      </c>
      <c r="H40" s="10">
        <v>530891</v>
      </c>
      <c r="I40" s="10">
        <v>615177</v>
      </c>
      <c r="J40" s="10">
        <v>84286</v>
      </c>
      <c r="K40" s="10">
        <v>2068</v>
      </c>
      <c r="L40" s="10">
        <v>63644</v>
      </c>
      <c r="M40" s="10">
        <v>61576</v>
      </c>
      <c r="N40" s="7">
        <v>520286</v>
      </c>
      <c r="O40" s="1"/>
      <c r="P40" s="78" t="s">
        <v>23</v>
      </c>
      <c r="Q40" s="10">
        <v>201552</v>
      </c>
      <c r="R40" s="10">
        <v>223075</v>
      </c>
      <c r="S40" s="10">
        <v>21523</v>
      </c>
      <c r="T40" s="10">
        <v>39548</v>
      </c>
      <c r="U40" s="10">
        <v>235422</v>
      </c>
      <c r="V40" s="10">
        <v>43764</v>
      </c>
      <c r="W40" s="10">
        <v>8537</v>
      </c>
      <c r="X40" s="10">
        <v>9724</v>
      </c>
      <c r="Y40" s="10">
        <v>1187</v>
      </c>
      <c r="Z40" s="10">
        <v>2939009.6891641924</v>
      </c>
      <c r="AA40" s="10">
        <v>1208757.6891641924</v>
      </c>
      <c r="AB40" s="10">
        <v>1241133.2305807131</v>
      </c>
      <c r="AC40" s="11">
        <v>-32375.541416520704</v>
      </c>
      <c r="AD40" s="1">
        <v>0</v>
      </c>
      <c r="AE40" s="78" t="s">
        <v>23</v>
      </c>
      <c r="AF40" s="10">
        <v>38105</v>
      </c>
      <c r="AG40" s="10">
        <v>16231</v>
      </c>
      <c r="AH40" s="10">
        <v>21874</v>
      </c>
      <c r="AI40" s="10">
        <v>1692147</v>
      </c>
      <c r="AJ40" s="10">
        <v>257390</v>
      </c>
      <c r="AK40" s="10">
        <v>118212</v>
      </c>
      <c r="AL40" s="10">
        <v>1316545</v>
      </c>
      <c r="AM40" s="10">
        <v>8510757.689164191</v>
      </c>
      <c r="AN40" s="1">
        <v>4760</v>
      </c>
      <c r="AO40" s="7">
        <v>1787.9743044462587</v>
      </c>
      <c r="AQ40" s="78" t="s">
        <v>23</v>
      </c>
      <c r="AR40" s="12">
        <v>0.666261407402585</v>
      </c>
      <c r="AS40" s="12">
        <v>0.3437720508146188</v>
      </c>
      <c r="AT40" s="12">
        <v>2.3240528184903955</v>
      </c>
      <c r="AU40" s="12">
        <v>2.0886735907445546</v>
      </c>
      <c r="AV40" s="12">
        <v>3.28486940914728</v>
      </c>
      <c r="AW40" s="12">
        <v>0.4927236658792174</v>
      </c>
      <c r="AX40" s="12">
        <v>0.9463251341461414</v>
      </c>
      <c r="AY40" s="12">
        <v>3.900298316116466</v>
      </c>
      <c r="AZ40" s="12">
        <v>-77.97891598338835</v>
      </c>
      <c r="BA40" s="12">
        <v>-10.260712623905473</v>
      </c>
      <c r="BB40" s="12">
        <v>0.07476027953843653</v>
      </c>
      <c r="BC40" s="13">
        <v>1.5556804784547038</v>
      </c>
      <c r="BE40" s="78" t="s">
        <v>23</v>
      </c>
      <c r="BF40" s="12">
        <v>5.20623453632463</v>
      </c>
      <c r="BG40" s="12">
        <v>6.063559684673976</v>
      </c>
      <c r="BH40" s="12">
        <v>14.826077678190355</v>
      </c>
      <c r="BI40" s="12">
        <v>-10.62396890325205</v>
      </c>
      <c r="BJ40" s="12">
        <v>0.26874965394755335</v>
      </c>
      <c r="BK40" s="12">
        <v>4.954674085088014</v>
      </c>
      <c r="BL40" s="12">
        <v>29.721926758851236</v>
      </c>
      <c r="BM40" s="12">
        <v>30.892448512585812</v>
      </c>
      <c r="BN40" s="12">
        <v>39.97641509433962</v>
      </c>
      <c r="BO40" s="12">
        <v>-5.2899041221175755</v>
      </c>
      <c r="BP40" s="40">
        <v>-3.013164651836766</v>
      </c>
      <c r="BQ40" s="40">
        <v>-0.8710406336917889</v>
      </c>
      <c r="BR40" s="13">
        <v>-465.2248818186081</v>
      </c>
      <c r="BS40" s="1"/>
      <c r="BT40" s="78" t="s">
        <v>23</v>
      </c>
      <c r="BU40" s="12">
        <v>-15.008698755408842</v>
      </c>
      <c r="BV40" s="12">
        <v>-39.66843846411181</v>
      </c>
      <c r="BW40" s="12">
        <v>21.989849980480734</v>
      </c>
      <c r="BX40" s="12">
        <v>-6.615383172030757</v>
      </c>
      <c r="BY40" s="12">
        <v>-17.511136749671504</v>
      </c>
      <c r="BZ40" s="12">
        <v>-18.609198567887635</v>
      </c>
      <c r="CA40" s="12">
        <v>-2.82000577228697</v>
      </c>
      <c r="CB40" s="12">
        <v>-1.4838430978664396</v>
      </c>
      <c r="CC40" s="12">
        <v>-0.9159034138218152</v>
      </c>
      <c r="CD40" s="50">
        <v>-0.5731895466702457</v>
      </c>
      <c r="CE40" s="165" t="s">
        <v>23</v>
      </c>
      <c r="CF40" s="12">
        <f t="shared" si="32"/>
        <v>59.2292388539973</v>
      </c>
      <c r="CG40" s="12">
        <f t="shared" si="0"/>
        <v>49.42489439401602</v>
      </c>
      <c r="CH40" s="12">
        <f t="shared" si="1"/>
        <v>9.804344459981278</v>
      </c>
      <c r="CI40" s="12">
        <f t="shared" si="2"/>
        <v>7.8569972782960225</v>
      </c>
      <c r="CJ40" s="12">
        <f t="shared" si="3"/>
        <v>1.9473471816852546</v>
      </c>
      <c r="CK40" s="12">
        <f t="shared" si="4"/>
        <v>6.237881742020748</v>
      </c>
      <c r="CL40" s="12">
        <f t="shared" si="5"/>
        <v>7.228228348966356</v>
      </c>
      <c r="CM40" s="12">
        <f t="shared" si="6"/>
        <v>0.9903466069456079</v>
      </c>
      <c r="CN40" s="12">
        <f t="shared" si="7"/>
        <v>0.02429865912682435</v>
      </c>
      <c r="CO40" s="12">
        <f t="shared" si="8"/>
        <v>0.7478065094137374</v>
      </c>
      <c r="CP40" s="12">
        <f t="shared" si="9"/>
        <v>0.7235078502869131</v>
      </c>
      <c r="CQ40" s="13">
        <f t="shared" si="10"/>
        <v>6.113274740067183</v>
      </c>
      <c r="CS40" s="165" t="s">
        <v>23</v>
      </c>
      <c r="CT40" s="42">
        <f t="shared" si="11"/>
        <v>2.3682027777222925</v>
      </c>
      <c r="CU40" s="42">
        <f t="shared" si="12"/>
        <v>2.621094480036916</v>
      </c>
      <c r="CV40" s="42">
        <f t="shared" si="13"/>
        <v>0.25289170231462305</v>
      </c>
      <c r="CW40" s="42">
        <f t="shared" si="14"/>
        <v>0.4646824812125965</v>
      </c>
      <c r="CX40" s="42">
        <f t="shared" si="15"/>
        <v>2.7661696948526315</v>
      </c>
      <c r="CY40" s="42">
        <f t="shared" si="16"/>
        <v>0.5142197862796619</v>
      </c>
      <c r="CZ40" s="42">
        <f t="shared" si="17"/>
        <v>0.10030834282674056</v>
      </c>
      <c r="DA40" s="42">
        <f t="shared" si="18"/>
        <v>0.11425539717081236</v>
      </c>
      <c r="DB40" s="42">
        <f t="shared" si="19"/>
        <v>0.013947054344071811</v>
      </c>
      <c r="DC40" s="42">
        <f t="shared" si="20"/>
        <v>34.532879403981966</v>
      </c>
      <c r="DD40" s="38">
        <f t="shared" si="21"/>
        <v>14.202703605381343</v>
      </c>
      <c r="DE40" s="8">
        <f t="shared" si="22"/>
        <v>14.58311088049083</v>
      </c>
      <c r="DF40" s="9">
        <f t="shared" si="23"/>
        <v>-0.38040727510948774</v>
      </c>
      <c r="DH40" s="165" t="s">
        <v>23</v>
      </c>
      <c r="DI40" s="8">
        <f t="shared" si="24"/>
        <v>0.4477274690655908</v>
      </c>
      <c r="DJ40" s="12">
        <f t="shared" si="25"/>
        <v>0.19071157460710156</v>
      </c>
      <c r="DK40" s="12">
        <f t="shared" si="26"/>
        <v>0.25701589445848927</v>
      </c>
      <c r="DL40" s="12">
        <f t="shared" si="27"/>
        <v>19.882448329535034</v>
      </c>
      <c r="DM40" s="12">
        <f t="shared" si="28"/>
        <v>3.0242900738168856</v>
      </c>
      <c r="DN40" s="12">
        <f t="shared" si="29"/>
        <v>1.3889715148453385</v>
      </c>
      <c r="DO40" s="12">
        <f t="shared" si="30"/>
        <v>15.469186740872805</v>
      </c>
      <c r="DP40" s="172">
        <f t="shared" si="31"/>
        <v>100</v>
      </c>
      <c r="DQ40" s="6"/>
    </row>
    <row r="41" spans="2:121" ht="12">
      <c r="B41" s="77" t="s">
        <v>24</v>
      </c>
      <c r="C41" s="1">
        <v>13815816</v>
      </c>
      <c r="D41" s="1">
        <v>11530788</v>
      </c>
      <c r="E41" s="1">
        <v>2285028</v>
      </c>
      <c r="F41" s="1">
        <v>1830578</v>
      </c>
      <c r="G41" s="1">
        <v>454450</v>
      </c>
      <c r="H41" s="1">
        <v>2497580</v>
      </c>
      <c r="I41" s="1">
        <v>2988259</v>
      </c>
      <c r="J41" s="1">
        <v>490679</v>
      </c>
      <c r="K41" s="1">
        <v>-6344</v>
      </c>
      <c r="L41" s="1">
        <v>437446</v>
      </c>
      <c r="M41" s="1">
        <v>443790</v>
      </c>
      <c r="N41" s="43">
        <v>2484099</v>
      </c>
      <c r="O41" s="1"/>
      <c r="P41" s="77" t="s">
        <v>24</v>
      </c>
      <c r="Q41" s="1">
        <v>349815</v>
      </c>
      <c r="R41" s="1">
        <v>393946</v>
      </c>
      <c r="S41" s="1">
        <v>44131</v>
      </c>
      <c r="T41" s="1">
        <v>79928</v>
      </c>
      <c r="U41" s="1">
        <v>665220</v>
      </c>
      <c r="V41" s="1">
        <v>1389136</v>
      </c>
      <c r="W41" s="1">
        <v>19825</v>
      </c>
      <c r="X41" s="1">
        <v>22583</v>
      </c>
      <c r="Y41" s="1">
        <v>2758</v>
      </c>
      <c r="Z41" s="1">
        <v>7448887.413384982</v>
      </c>
      <c r="AA41" s="1">
        <v>3600542.4133849824</v>
      </c>
      <c r="AB41" s="1">
        <v>3640723.8196107056</v>
      </c>
      <c r="AC41" s="7">
        <v>-40181.40622572336</v>
      </c>
      <c r="AD41" s="1">
        <v>0</v>
      </c>
      <c r="AE41" s="77" t="s">
        <v>24</v>
      </c>
      <c r="AF41" s="1">
        <v>70558</v>
      </c>
      <c r="AG41" s="1">
        <v>33804</v>
      </c>
      <c r="AH41" s="1">
        <v>36754</v>
      </c>
      <c r="AI41" s="1">
        <v>3777787</v>
      </c>
      <c r="AJ41" s="1">
        <v>730652</v>
      </c>
      <c r="AK41" s="1">
        <v>596578</v>
      </c>
      <c r="AL41" s="1">
        <v>2450557</v>
      </c>
      <c r="AM41" s="1">
        <v>23762283.41338498</v>
      </c>
      <c r="AN41" s="19">
        <v>10805</v>
      </c>
      <c r="AO41" s="43">
        <v>2199.1932821272544</v>
      </c>
      <c r="AQ41" s="77" t="s">
        <v>24</v>
      </c>
      <c r="AR41" s="8">
        <v>1.3776121262623022</v>
      </c>
      <c r="AS41" s="8">
        <v>1.053885821645157</v>
      </c>
      <c r="AT41" s="8">
        <v>3.043372385616494</v>
      </c>
      <c r="AU41" s="8">
        <v>2.818297675635994</v>
      </c>
      <c r="AV41" s="8">
        <v>3.9600676215116932</v>
      </c>
      <c r="AW41" s="8">
        <v>7.092949414727371</v>
      </c>
      <c r="AX41" s="8">
        <v>6.22258242822688</v>
      </c>
      <c r="AY41" s="8">
        <v>2.002935282427387</v>
      </c>
      <c r="AZ41" s="8">
        <v>79.1466701729012</v>
      </c>
      <c r="BA41" s="8">
        <v>6.770969356000049</v>
      </c>
      <c r="BB41" s="8">
        <v>0.832259779563626</v>
      </c>
      <c r="BC41" s="9">
        <v>6.063571561237103</v>
      </c>
      <c r="BE41" s="77" t="s">
        <v>24</v>
      </c>
      <c r="BF41" s="8">
        <v>1.1154597694504502</v>
      </c>
      <c r="BG41" s="8">
        <v>2.5278932314507085</v>
      </c>
      <c r="BH41" s="8">
        <v>15.29377955430154</v>
      </c>
      <c r="BI41" s="8">
        <v>-28.442124676580395</v>
      </c>
      <c r="BJ41" s="8">
        <v>1.9689595707990035</v>
      </c>
      <c r="BK41" s="8">
        <v>12.749328967734447</v>
      </c>
      <c r="BL41" s="8">
        <v>-3.283247146063031</v>
      </c>
      <c r="BM41" s="8">
        <v>-2.398651568847783</v>
      </c>
      <c r="BN41" s="8">
        <v>4.46969696969697</v>
      </c>
      <c r="BO41" s="8">
        <v>-3.8691845530874023</v>
      </c>
      <c r="BP41" s="44">
        <v>-6.180019347510646</v>
      </c>
      <c r="BQ41" s="44">
        <v>-5.329731315493255</v>
      </c>
      <c r="BR41" s="9">
        <v>-403.8533940253549</v>
      </c>
      <c r="BS41" s="1"/>
      <c r="BT41" s="77" t="s">
        <v>24</v>
      </c>
      <c r="BU41" s="8">
        <v>17.038781806721296</v>
      </c>
      <c r="BV41" s="8">
        <v>12.08966111811128</v>
      </c>
      <c r="BW41" s="8">
        <v>21.992830589484864</v>
      </c>
      <c r="BX41" s="8">
        <v>-1.8934744055559782</v>
      </c>
      <c r="BY41" s="8">
        <v>11.51314986203023</v>
      </c>
      <c r="BZ41" s="8">
        <v>-13.294004624684069</v>
      </c>
      <c r="CA41" s="8">
        <v>-2.268412832869912</v>
      </c>
      <c r="CB41" s="8">
        <v>0.22501872254565355</v>
      </c>
      <c r="CC41" s="8">
        <v>-1.0893445624313438</v>
      </c>
      <c r="CD41" s="51">
        <v>1.3288389194899504</v>
      </c>
      <c r="CE41" s="164" t="s">
        <v>24</v>
      </c>
      <c r="CF41" s="8">
        <f t="shared" si="32"/>
        <v>58.14178612236286</v>
      </c>
      <c r="CG41" s="8">
        <f t="shared" si="0"/>
        <v>48.52558905809893</v>
      </c>
      <c r="CH41" s="8">
        <f t="shared" si="1"/>
        <v>9.616197064263925</v>
      </c>
      <c r="CI41" s="8">
        <f t="shared" si="2"/>
        <v>7.703712510090084</v>
      </c>
      <c r="CJ41" s="8">
        <f t="shared" si="3"/>
        <v>1.9124845541738396</v>
      </c>
      <c r="CK41" s="8">
        <f t="shared" si="4"/>
        <v>10.510690225136974</v>
      </c>
      <c r="CL41" s="8">
        <f t="shared" si="5"/>
        <v>12.575639083223598</v>
      </c>
      <c r="CM41" s="8">
        <f t="shared" si="6"/>
        <v>2.064948858086622</v>
      </c>
      <c r="CN41" s="8">
        <f t="shared" si="7"/>
        <v>-0.02669777095759454</v>
      </c>
      <c r="CO41" s="8">
        <f t="shared" si="8"/>
        <v>1.8409257746399592</v>
      </c>
      <c r="CP41" s="8">
        <f t="shared" si="9"/>
        <v>1.8676235455975538</v>
      </c>
      <c r="CQ41" s="9">
        <f t="shared" si="10"/>
        <v>10.453957461852086</v>
      </c>
      <c r="CS41" s="164" t="s">
        <v>24</v>
      </c>
      <c r="CT41" s="38">
        <f t="shared" si="11"/>
        <v>1.4721438757142078</v>
      </c>
      <c r="CU41" s="38">
        <f t="shared" si="12"/>
        <v>1.6578625595303498</v>
      </c>
      <c r="CV41" s="38">
        <f t="shared" si="13"/>
        <v>0.18571868381614196</v>
      </c>
      <c r="CW41" s="38">
        <f t="shared" si="14"/>
        <v>0.33636498062714637</v>
      </c>
      <c r="CX41" s="38">
        <f t="shared" si="15"/>
        <v>2.7994784357520555</v>
      </c>
      <c r="CY41" s="38">
        <f t="shared" si="16"/>
        <v>5.845970169758677</v>
      </c>
      <c r="CZ41" s="38">
        <f t="shared" si="17"/>
        <v>0.08343053424248294</v>
      </c>
      <c r="DA41" s="38">
        <f t="shared" si="18"/>
        <v>0.09503716291540944</v>
      </c>
      <c r="DB41" s="38">
        <f t="shared" si="19"/>
        <v>0.011606628672926503</v>
      </c>
      <c r="DC41" s="38">
        <f t="shared" si="20"/>
        <v>31.34752365250017</v>
      </c>
      <c r="DD41" s="45">
        <f t="shared" si="21"/>
        <v>15.152341846730286</v>
      </c>
      <c r="DE41" s="20">
        <f t="shared" si="22"/>
        <v>15.321439258484451</v>
      </c>
      <c r="DF41" s="46">
        <f t="shared" si="23"/>
        <v>-0.16909741175416543</v>
      </c>
      <c r="DH41" s="164" t="s">
        <v>24</v>
      </c>
      <c r="DI41" s="20">
        <f t="shared" si="24"/>
        <v>0.2969327432575592</v>
      </c>
      <c r="DJ41" s="8">
        <f t="shared" si="25"/>
        <v>0.1422590557141434</v>
      </c>
      <c r="DK41" s="8">
        <f t="shared" si="26"/>
        <v>0.1546736875434158</v>
      </c>
      <c r="DL41" s="8">
        <f t="shared" si="27"/>
        <v>15.898249062512326</v>
      </c>
      <c r="DM41" s="8">
        <f t="shared" si="28"/>
        <v>3.074839178075089</v>
      </c>
      <c r="DN41" s="8">
        <f t="shared" si="29"/>
        <v>2.5106088906588644</v>
      </c>
      <c r="DO41" s="8">
        <f t="shared" si="30"/>
        <v>10.312800993778373</v>
      </c>
      <c r="DP41" s="178">
        <f t="shared" si="31"/>
        <v>100</v>
      </c>
      <c r="DQ41" s="6"/>
    </row>
    <row r="42" spans="2:121" ht="12">
      <c r="B42" s="77" t="s">
        <v>25</v>
      </c>
      <c r="C42" s="1">
        <v>11717683</v>
      </c>
      <c r="D42" s="1">
        <v>9782391</v>
      </c>
      <c r="E42" s="1">
        <v>1935292</v>
      </c>
      <c r="F42" s="1">
        <v>1550877</v>
      </c>
      <c r="G42" s="1">
        <v>384415</v>
      </c>
      <c r="H42" s="1">
        <v>5796149</v>
      </c>
      <c r="I42" s="1">
        <v>6077029</v>
      </c>
      <c r="J42" s="1">
        <v>280880</v>
      </c>
      <c r="K42" s="1">
        <v>-126500</v>
      </c>
      <c r="L42" s="1">
        <v>110171</v>
      </c>
      <c r="M42" s="1">
        <v>236671</v>
      </c>
      <c r="N42" s="7">
        <v>5909741</v>
      </c>
      <c r="O42" s="1"/>
      <c r="P42" s="77" t="s">
        <v>25</v>
      </c>
      <c r="Q42" s="1">
        <v>336185</v>
      </c>
      <c r="R42" s="1">
        <v>378599</v>
      </c>
      <c r="S42" s="1">
        <v>42414</v>
      </c>
      <c r="T42" s="1">
        <v>2835420</v>
      </c>
      <c r="U42" s="1">
        <v>581197</v>
      </c>
      <c r="V42" s="1">
        <v>2156939</v>
      </c>
      <c r="W42" s="1">
        <v>12908</v>
      </c>
      <c r="X42" s="1">
        <v>14703</v>
      </c>
      <c r="Y42" s="1">
        <v>1795</v>
      </c>
      <c r="Z42" s="1">
        <v>5461921.6499930145</v>
      </c>
      <c r="AA42" s="1">
        <v>2430304.6499930145</v>
      </c>
      <c r="AB42" s="1">
        <v>2588601.314660395</v>
      </c>
      <c r="AC42" s="7">
        <v>-158296.6646673807</v>
      </c>
      <c r="AD42" s="1">
        <v>0</v>
      </c>
      <c r="AE42" s="77" t="s">
        <v>25</v>
      </c>
      <c r="AF42" s="1">
        <v>-278033</v>
      </c>
      <c r="AG42" s="1">
        <v>-322121</v>
      </c>
      <c r="AH42" s="1">
        <v>44088</v>
      </c>
      <c r="AI42" s="1">
        <v>3309650</v>
      </c>
      <c r="AJ42" s="1">
        <v>753867</v>
      </c>
      <c r="AK42" s="1">
        <v>507156</v>
      </c>
      <c r="AL42" s="1">
        <v>2048627</v>
      </c>
      <c r="AM42" s="1">
        <v>22975753.649993014</v>
      </c>
      <c r="AN42" s="1">
        <v>9925</v>
      </c>
      <c r="AO42" s="7">
        <v>2314.937395465291</v>
      </c>
      <c r="AQ42" s="77" t="s">
        <v>25</v>
      </c>
      <c r="AR42" s="8">
        <v>-0.3055235960612215</v>
      </c>
      <c r="AS42" s="8">
        <v>-0.6249851431046635</v>
      </c>
      <c r="AT42" s="8">
        <v>1.3412201736522211</v>
      </c>
      <c r="AU42" s="8">
        <v>1.1119282419993977</v>
      </c>
      <c r="AV42" s="8">
        <v>2.2769297897870735</v>
      </c>
      <c r="AW42" s="8">
        <v>5.128358135321894</v>
      </c>
      <c r="AX42" s="8">
        <v>5.409564593101422</v>
      </c>
      <c r="AY42" s="8">
        <v>11.567900793225213</v>
      </c>
      <c r="AZ42" s="8">
        <v>-27.407138828458628</v>
      </c>
      <c r="BA42" s="8">
        <v>-3.128489655233054</v>
      </c>
      <c r="BB42" s="8">
        <v>11.104278062314275</v>
      </c>
      <c r="BC42" s="9">
        <v>5.532936112096247</v>
      </c>
      <c r="BE42" s="77" t="s">
        <v>25</v>
      </c>
      <c r="BF42" s="8">
        <v>0.27261528733472323</v>
      </c>
      <c r="BG42" s="8">
        <v>1.6744368413702722</v>
      </c>
      <c r="BH42" s="8">
        <v>14.345024667727063</v>
      </c>
      <c r="BI42" s="8">
        <v>7.676807800494366</v>
      </c>
      <c r="BJ42" s="8">
        <v>-1.0610625946921335</v>
      </c>
      <c r="BK42" s="8">
        <v>5.528902135687488</v>
      </c>
      <c r="BL42" s="8">
        <v>0.9383797309978105</v>
      </c>
      <c r="BM42" s="8">
        <v>1.8565985452026326</v>
      </c>
      <c r="BN42" s="8">
        <v>8.986035215543414</v>
      </c>
      <c r="BO42" s="8">
        <v>-3.1952069142930473</v>
      </c>
      <c r="BP42" s="40">
        <v>-6.878873454670105</v>
      </c>
      <c r="BQ42" s="40">
        <v>-2.055507432896557</v>
      </c>
      <c r="BR42" s="9">
        <v>-378.30694449067977</v>
      </c>
      <c r="BS42" s="1"/>
      <c r="BT42" s="77" t="s">
        <v>25</v>
      </c>
      <c r="BU42" s="8">
        <v>28.54220264362469</v>
      </c>
      <c r="BV42" s="8">
        <v>24.265807100822652</v>
      </c>
      <c r="BW42" s="8">
        <v>21.642202847367837</v>
      </c>
      <c r="BX42" s="8">
        <v>-3.267818359254551</v>
      </c>
      <c r="BY42" s="8">
        <v>7.8391739835723655</v>
      </c>
      <c r="BZ42" s="8">
        <v>-15.293999749467618</v>
      </c>
      <c r="CA42" s="8">
        <v>-3.533465243592919</v>
      </c>
      <c r="CB42" s="8">
        <v>0.29052516837315345</v>
      </c>
      <c r="CC42" s="8">
        <v>-1.5279293580712372</v>
      </c>
      <c r="CD42" s="50">
        <v>1.846670344789219</v>
      </c>
      <c r="CE42" s="164" t="s">
        <v>25</v>
      </c>
      <c r="CF42" s="8">
        <f t="shared" si="32"/>
        <v>51.000211694921106</v>
      </c>
      <c r="CG42" s="8">
        <f t="shared" si="0"/>
        <v>42.57701901327173</v>
      </c>
      <c r="CH42" s="8">
        <f t="shared" si="1"/>
        <v>8.423192681649372</v>
      </c>
      <c r="CI42" s="8">
        <f t="shared" si="2"/>
        <v>6.750059317425139</v>
      </c>
      <c r="CJ42" s="8">
        <f t="shared" si="3"/>
        <v>1.6731333642242325</v>
      </c>
      <c r="CK42" s="8">
        <f t="shared" si="4"/>
        <v>25.22724211051837</v>
      </c>
      <c r="CL42" s="8">
        <f t="shared" si="5"/>
        <v>26.449748254511977</v>
      </c>
      <c r="CM42" s="8">
        <f t="shared" si="6"/>
        <v>1.222506143993607</v>
      </c>
      <c r="CN42" s="8">
        <f t="shared" si="7"/>
        <v>-0.5505804158900287</v>
      </c>
      <c r="CO42" s="8">
        <f t="shared" si="8"/>
        <v>0.47950984188948903</v>
      </c>
      <c r="CP42" s="8">
        <f t="shared" si="9"/>
        <v>1.030090257779518</v>
      </c>
      <c r="CQ42" s="9">
        <f t="shared" si="10"/>
        <v>25.72164156191585</v>
      </c>
      <c r="CS42" s="164" t="s">
        <v>25</v>
      </c>
      <c r="CT42" s="38">
        <f t="shared" si="11"/>
        <v>1.4632164198892437</v>
      </c>
      <c r="CU42" s="38">
        <f t="shared" si="12"/>
        <v>1.6478197223363558</v>
      </c>
      <c r="CV42" s="38">
        <f t="shared" si="13"/>
        <v>0.1846033024471121</v>
      </c>
      <c r="CW42" s="38">
        <f t="shared" si="14"/>
        <v>12.340922710062493</v>
      </c>
      <c r="CX42" s="38">
        <f t="shared" si="15"/>
        <v>2.5296101658026644</v>
      </c>
      <c r="CY42" s="38">
        <f t="shared" si="16"/>
        <v>9.387892266161444</v>
      </c>
      <c r="CZ42" s="38">
        <f t="shared" si="17"/>
        <v>0.05618096449255724</v>
      </c>
      <c r="DA42" s="38">
        <f t="shared" si="18"/>
        <v>0.06399354825953434</v>
      </c>
      <c r="DB42" s="38">
        <f t="shared" si="19"/>
        <v>0.00781258376697709</v>
      </c>
      <c r="DC42" s="38">
        <f t="shared" si="20"/>
        <v>23.772546194560523</v>
      </c>
      <c r="DD42" s="38">
        <f t="shared" si="21"/>
        <v>10.577692845317193</v>
      </c>
      <c r="DE42" s="8">
        <f t="shared" si="22"/>
        <v>11.266665520942256</v>
      </c>
      <c r="DF42" s="9">
        <f t="shared" si="23"/>
        <v>-0.6889726756250664</v>
      </c>
      <c r="DH42" s="164" t="s">
        <v>25</v>
      </c>
      <c r="DI42" s="8">
        <f t="shared" si="24"/>
        <v>-1.2101148203253151</v>
      </c>
      <c r="DJ42" s="8">
        <f t="shared" si="25"/>
        <v>-1.402004064402466</v>
      </c>
      <c r="DK42" s="8">
        <f t="shared" si="26"/>
        <v>0.19188924407715088</v>
      </c>
      <c r="DL42" s="8">
        <f t="shared" si="27"/>
        <v>14.404968169568647</v>
      </c>
      <c r="DM42" s="8">
        <f t="shared" si="28"/>
        <v>3.2811415524566665</v>
      </c>
      <c r="DN42" s="8">
        <f t="shared" si="29"/>
        <v>2.2073530545543356</v>
      </c>
      <c r="DO42" s="8">
        <f t="shared" si="30"/>
        <v>8.916473562557645</v>
      </c>
      <c r="DP42" s="172">
        <f t="shared" si="31"/>
        <v>100</v>
      </c>
      <c r="DQ42" s="6"/>
    </row>
    <row r="43" spans="2:121" ht="12">
      <c r="B43" s="77" t="s">
        <v>26</v>
      </c>
      <c r="C43" s="1">
        <v>4299374</v>
      </c>
      <c r="D43" s="1">
        <v>3588121</v>
      </c>
      <c r="E43" s="1">
        <v>711253</v>
      </c>
      <c r="F43" s="1">
        <v>569897</v>
      </c>
      <c r="G43" s="1">
        <v>141356</v>
      </c>
      <c r="H43" s="1">
        <v>823709</v>
      </c>
      <c r="I43" s="1">
        <v>907154</v>
      </c>
      <c r="J43" s="1">
        <v>83445</v>
      </c>
      <c r="K43" s="1">
        <v>-16655</v>
      </c>
      <c r="L43" s="1">
        <v>48706</v>
      </c>
      <c r="M43" s="1">
        <v>65361</v>
      </c>
      <c r="N43" s="7">
        <v>838095</v>
      </c>
      <c r="O43" s="1"/>
      <c r="P43" s="77" t="s">
        <v>26</v>
      </c>
      <c r="Q43" s="1">
        <v>140897</v>
      </c>
      <c r="R43" s="1">
        <v>158666</v>
      </c>
      <c r="S43" s="1">
        <v>17769</v>
      </c>
      <c r="T43" s="1">
        <v>43479</v>
      </c>
      <c r="U43" s="1">
        <v>226976</v>
      </c>
      <c r="V43" s="1">
        <v>426743</v>
      </c>
      <c r="W43" s="1">
        <v>2269</v>
      </c>
      <c r="X43" s="1">
        <v>2584</v>
      </c>
      <c r="Y43" s="1">
        <v>315</v>
      </c>
      <c r="Z43" s="1">
        <v>2204607.3121969565</v>
      </c>
      <c r="AA43" s="1">
        <v>753614.3121969566</v>
      </c>
      <c r="AB43" s="1">
        <v>799519.3940007105</v>
      </c>
      <c r="AC43" s="7">
        <v>-45905.08180375389</v>
      </c>
      <c r="AD43" s="1">
        <v>0</v>
      </c>
      <c r="AE43" s="77" t="s">
        <v>26</v>
      </c>
      <c r="AF43" s="1">
        <v>68613</v>
      </c>
      <c r="AG43" s="1">
        <v>49358</v>
      </c>
      <c r="AH43" s="1">
        <v>19255</v>
      </c>
      <c r="AI43" s="1">
        <v>1382380</v>
      </c>
      <c r="AJ43" s="1">
        <v>398225</v>
      </c>
      <c r="AK43" s="1">
        <v>157229</v>
      </c>
      <c r="AL43" s="1">
        <v>826926</v>
      </c>
      <c r="AM43" s="1">
        <v>7327690.312196957</v>
      </c>
      <c r="AN43" s="1">
        <v>4064</v>
      </c>
      <c r="AO43" s="7">
        <v>1803.073403591771</v>
      </c>
      <c r="AQ43" s="77" t="s">
        <v>26</v>
      </c>
      <c r="AR43" s="8">
        <v>0.31435630454366537</v>
      </c>
      <c r="AS43" s="8">
        <v>-0.0061031005980481225</v>
      </c>
      <c r="AT43" s="8">
        <v>1.9628390922084233</v>
      </c>
      <c r="AU43" s="8">
        <v>1.7349842371531907</v>
      </c>
      <c r="AV43" s="8">
        <v>2.891915302475561</v>
      </c>
      <c r="AW43" s="8">
        <v>9.10833357617631</v>
      </c>
      <c r="AX43" s="8">
        <v>8.51526791065219</v>
      </c>
      <c r="AY43" s="8">
        <v>2.989274650407909</v>
      </c>
      <c r="AZ43" s="8">
        <v>47.44398863994952</v>
      </c>
      <c r="BA43" s="8">
        <v>45.21765056648778</v>
      </c>
      <c r="BB43" s="8">
        <v>0.20082783995094283</v>
      </c>
      <c r="BC43" s="9">
        <v>6.8469940896597095</v>
      </c>
      <c r="BE43" s="77" t="s">
        <v>26</v>
      </c>
      <c r="BF43" s="8">
        <v>0.5688793718772306</v>
      </c>
      <c r="BG43" s="8">
        <v>1.9678157373846432</v>
      </c>
      <c r="BH43" s="8">
        <v>14.609133126934983</v>
      </c>
      <c r="BI43" s="8">
        <v>9.601714141668767</v>
      </c>
      <c r="BJ43" s="8">
        <v>1.4313612455479436</v>
      </c>
      <c r="BK43" s="8">
        <v>12.051622050965616</v>
      </c>
      <c r="BL43" s="8">
        <v>0.9341637010676156</v>
      </c>
      <c r="BM43" s="8">
        <v>1.8525817895151755</v>
      </c>
      <c r="BN43" s="8">
        <v>8.996539792387544</v>
      </c>
      <c r="BO43" s="8">
        <v>-1.9565851225661557</v>
      </c>
      <c r="BP43" s="40">
        <v>-4.556146038831756</v>
      </c>
      <c r="BQ43" s="40">
        <v>0.05137789201616446</v>
      </c>
      <c r="BR43" s="9">
        <v>-382.212350208563</v>
      </c>
      <c r="BS43" s="1"/>
      <c r="BT43" s="77" t="s">
        <v>26</v>
      </c>
      <c r="BU43" s="8">
        <v>7.673838331528647</v>
      </c>
      <c r="BV43" s="8">
        <v>2.9600116815119213</v>
      </c>
      <c r="BW43" s="8">
        <v>21.99062341611759</v>
      </c>
      <c r="BX43" s="8">
        <v>-0.9253266881245561</v>
      </c>
      <c r="BY43" s="8">
        <v>5.815501449491017</v>
      </c>
      <c r="BZ43" s="8">
        <v>-18.041169939376246</v>
      </c>
      <c r="CA43" s="8">
        <v>-0.022608760834372087</v>
      </c>
      <c r="CB43" s="8">
        <v>0.5245960201828702</v>
      </c>
      <c r="CC43" s="8">
        <v>-2.3311703917327566</v>
      </c>
      <c r="CD43" s="50">
        <v>2.9239281594441295</v>
      </c>
      <c r="CE43" s="164" t="s">
        <v>26</v>
      </c>
      <c r="CF43" s="8">
        <f t="shared" si="32"/>
        <v>58.672976297097094</v>
      </c>
      <c r="CG43" s="8">
        <f t="shared" si="0"/>
        <v>48.96660266915981</v>
      </c>
      <c r="CH43" s="8">
        <f t="shared" si="1"/>
        <v>9.706373627937275</v>
      </c>
      <c r="CI43" s="8">
        <f t="shared" si="2"/>
        <v>7.777307387723593</v>
      </c>
      <c r="CJ43" s="8">
        <f t="shared" si="3"/>
        <v>1.9290662402136813</v>
      </c>
      <c r="CK43" s="8">
        <f t="shared" si="4"/>
        <v>11.241045471435038</v>
      </c>
      <c r="CL43" s="8">
        <f t="shared" si="5"/>
        <v>12.379808116208734</v>
      </c>
      <c r="CM43" s="8">
        <f t="shared" si="6"/>
        <v>1.1387626447736963</v>
      </c>
      <c r="CN43" s="8">
        <f t="shared" si="7"/>
        <v>-0.22728853554683823</v>
      </c>
      <c r="CO43" s="8">
        <f t="shared" si="8"/>
        <v>0.6646842036832363</v>
      </c>
      <c r="CP43" s="8">
        <f t="shared" si="9"/>
        <v>0.8919727392300746</v>
      </c>
      <c r="CQ43" s="9">
        <f t="shared" si="10"/>
        <v>11.437369270436948</v>
      </c>
      <c r="CS43" s="164" t="s">
        <v>26</v>
      </c>
      <c r="CT43" s="38">
        <f t="shared" si="11"/>
        <v>1.9228023292070167</v>
      </c>
      <c r="CU43" s="38">
        <f t="shared" si="12"/>
        <v>2.1652934722950845</v>
      </c>
      <c r="CV43" s="38">
        <f t="shared" si="13"/>
        <v>0.2424911430880677</v>
      </c>
      <c r="CW43" s="38">
        <f t="shared" si="14"/>
        <v>0.5933520406509143</v>
      </c>
      <c r="CX43" s="38">
        <f t="shared" si="15"/>
        <v>3.0975108162281084</v>
      </c>
      <c r="CY43" s="38">
        <f t="shared" si="16"/>
        <v>5.823704084350908</v>
      </c>
      <c r="CZ43" s="38">
        <f t="shared" si="17"/>
        <v>0.030964736544928</v>
      </c>
      <c r="DA43" s="38">
        <f t="shared" si="18"/>
        <v>0.03526349900048213</v>
      </c>
      <c r="DB43" s="38">
        <f t="shared" si="19"/>
        <v>0.004298762455554129</v>
      </c>
      <c r="DC43" s="38">
        <f t="shared" si="20"/>
        <v>30.08597823146787</v>
      </c>
      <c r="DD43" s="38">
        <f t="shared" si="21"/>
        <v>10.284472734096907</v>
      </c>
      <c r="DE43" s="8">
        <f t="shared" si="22"/>
        <v>10.910933185452839</v>
      </c>
      <c r="DF43" s="9">
        <f t="shared" si="23"/>
        <v>-0.6264604513559311</v>
      </c>
      <c r="DH43" s="164" t="s">
        <v>26</v>
      </c>
      <c r="DI43" s="8">
        <f t="shared" si="24"/>
        <v>0.9363523440093191</v>
      </c>
      <c r="DJ43" s="8">
        <f t="shared" si="25"/>
        <v>0.6735819596229865</v>
      </c>
      <c r="DK43" s="8">
        <f t="shared" si="26"/>
        <v>0.26277038438633266</v>
      </c>
      <c r="DL43" s="8">
        <f t="shared" si="27"/>
        <v>18.865153153361643</v>
      </c>
      <c r="DM43" s="8">
        <f t="shared" si="28"/>
        <v>5.434522790041408</v>
      </c>
      <c r="DN43" s="8">
        <f t="shared" si="29"/>
        <v>2.145682927378795</v>
      </c>
      <c r="DO43" s="8">
        <f t="shared" si="30"/>
        <v>11.284947435941444</v>
      </c>
      <c r="DP43" s="172">
        <f t="shared" si="31"/>
        <v>100</v>
      </c>
      <c r="DQ43" s="6"/>
    </row>
    <row r="44" spans="2:121" ht="12">
      <c r="B44" s="77" t="s">
        <v>27</v>
      </c>
      <c r="C44" s="1">
        <v>2311893</v>
      </c>
      <c r="D44" s="1">
        <v>1929209</v>
      </c>
      <c r="E44" s="1">
        <v>382684</v>
      </c>
      <c r="F44" s="1">
        <v>306685</v>
      </c>
      <c r="G44" s="1">
        <v>75999</v>
      </c>
      <c r="H44" s="1">
        <v>302829</v>
      </c>
      <c r="I44" s="1">
        <v>399341</v>
      </c>
      <c r="J44" s="1">
        <v>96512</v>
      </c>
      <c r="K44" s="1">
        <v>-30804</v>
      </c>
      <c r="L44" s="1">
        <v>55105</v>
      </c>
      <c r="M44" s="1">
        <v>85909</v>
      </c>
      <c r="N44" s="7">
        <v>329550</v>
      </c>
      <c r="O44" s="1"/>
      <c r="P44" s="77" t="s">
        <v>27</v>
      </c>
      <c r="Q44" s="1">
        <v>79509</v>
      </c>
      <c r="R44" s="1">
        <v>89544</v>
      </c>
      <c r="S44" s="1">
        <v>10035</v>
      </c>
      <c r="T44" s="1">
        <v>43292</v>
      </c>
      <c r="U44" s="1">
        <v>112242</v>
      </c>
      <c r="V44" s="1">
        <v>94507</v>
      </c>
      <c r="W44" s="1">
        <v>4083</v>
      </c>
      <c r="X44" s="1">
        <v>4651</v>
      </c>
      <c r="Y44" s="1">
        <v>568</v>
      </c>
      <c r="Z44" s="1">
        <v>1305371.9360147188</v>
      </c>
      <c r="AA44" s="1">
        <v>526393.9360147187</v>
      </c>
      <c r="AB44" s="1">
        <v>538080.9786238177</v>
      </c>
      <c r="AC44" s="7">
        <v>-11687.042609098915</v>
      </c>
      <c r="AD44" s="1">
        <v>0</v>
      </c>
      <c r="AE44" s="77" t="s">
        <v>27</v>
      </c>
      <c r="AF44" s="1">
        <v>53776</v>
      </c>
      <c r="AG44" s="1">
        <v>37704</v>
      </c>
      <c r="AH44" s="1">
        <v>16072</v>
      </c>
      <c r="AI44" s="1">
        <v>725202</v>
      </c>
      <c r="AJ44" s="1">
        <v>175454</v>
      </c>
      <c r="AK44" s="1">
        <v>101277</v>
      </c>
      <c r="AL44" s="1">
        <v>448471</v>
      </c>
      <c r="AM44" s="1">
        <v>3920093.936014719</v>
      </c>
      <c r="AN44" s="1">
        <v>2280</v>
      </c>
      <c r="AO44" s="7">
        <v>1719.3394456204908</v>
      </c>
      <c r="AQ44" s="77" t="s">
        <v>27</v>
      </c>
      <c r="AR44" s="8">
        <v>-0.20951791455864627</v>
      </c>
      <c r="AS44" s="8">
        <v>-0.5302416662498911</v>
      </c>
      <c r="AT44" s="8">
        <v>1.4393485556150498</v>
      </c>
      <c r="AU44" s="8">
        <v>1.2058172266203786</v>
      </c>
      <c r="AV44" s="8">
        <v>2.392789297118144</v>
      </c>
      <c r="AW44" s="8">
        <v>16.651707813144018</v>
      </c>
      <c r="AX44" s="8">
        <v>8.356691078110288</v>
      </c>
      <c r="AY44" s="8">
        <v>-11.409740963081273</v>
      </c>
      <c r="AZ44" s="8">
        <v>-5.8593078799958755</v>
      </c>
      <c r="BA44" s="8">
        <v>-21.950908601617495</v>
      </c>
      <c r="BB44" s="8">
        <v>-13.83422599346051</v>
      </c>
      <c r="BC44" s="9">
        <v>15.69368819050227</v>
      </c>
      <c r="BE44" s="77" t="s">
        <v>27</v>
      </c>
      <c r="BF44" s="8">
        <v>0.560291402119748</v>
      </c>
      <c r="BG44" s="8">
        <v>1.9747181414417492</v>
      </c>
      <c r="BH44" s="8">
        <v>14.7644098810613</v>
      </c>
      <c r="BI44" s="8">
        <v>134.0361120121094</v>
      </c>
      <c r="BJ44" s="8">
        <v>-3.0809083844227616</v>
      </c>
      <c r="BK44" s="8">
        <v>32.22755446112518</v>
      </c>
      <c r="BL44" s="8">
        <v>5.969374513366208</v>
      </c>
      <c r="BM44" s="8">
        <v>6.944125086226719</v>
      </c>
      <c r="BN44" s="8">
        <v>14.516129032258066</v>
      </c>
      <c r="BO44" s="8">
        <v>-5.590708219826368</v>
      </c>
      <c r="BP44" s="40">
        <v>-11.475703253691522</v>
      </c>
      <c r="BQ44" s="40">
        <v>-9.89188575326115</v>
      </c>
      <c r="BR44" s="9">
        <v>-364.0924201449206</v>
      </c>
      <c r="BS44" s="1"/>
      <c r="BT44" s="77" t="s">
        <v>27</v>
      </c>
      <c r="BU44" s="8">
        <v>7.43596915331442</v>
      </c>
      <c r="BV44" s="8">
        <v>2.2370454730334335</v>
      </c>
      <c r="BW44" s="8">
        <v>21.988614800759013</v>
      </c>
      <c r="BX44" s="8">
        <v>-1.732415340649632</v>
      </c>
      <c r="BY44" s="8">
        <v>3.087562206593458</v>
      </c>
      <c r="BZ44" s="8">
        <v>-16.142680897220405</v>
      </c>
      <c r="CA44" s="8">
        <v>0.32571613927944254</v>
      </c>
      <c r="CB44" s="8">
        <v>-0.9832536968058655</v>
      </c>
      <c r="CC44" s="8">
        <v>-1.4267185473411155</v>
      </c>
      <c r="CD44" s="50">
        <v>0.44988342074037135</v>
      </c>
      <c r="CE44" s="164" t="s">
        <v>27</v>
      </c>
      <c r="CF44" s="8">
        <f t="shared" si="32"/>
        <v>58.97544900034557</v>
      </c>
      <c r="CG44" s="8">
        <f t="shared" si="0"/>
        <v>49.21333599371064</v>
      </c>
      <c r="CH44" s="8">
        <f t="shared" si="1"/>
        <v>9.762113006634928</v>
      </c>
      <c r="CI44" s="8">
        <f t="shared" si="2"/>
        <v>7.823409464309543</v>
      </c>
      <c r="CJ44" s="8">
        <f t="shared" si="3"/>
        <v>1.938703542325386</v>
      </c>
      <c r="CK44" s="8">
        <f t="shared" si="4"/>
        <v>7.7250444745174836</v>
      </c>
      <c r="CL44" s="8">
        <f t="shared" si="5"/>
        <v>10.18702629371126</v>
      </c>
      <c r="CM44" s="8">
        <f t="shared" si="6"/>
        <v>2.4619818191937743</v>
      </c>
      <c r="CN44" s="8">
        <f t="shared" si="7"/>
        <v>-0.785797496253782</v>
      </c>
      <c r="CO44" s="8">
        <f t="shared" si="8"/>
        <v>1.4057061106046183</v>
      </c>
      <c r="CP44" s="8">
        <f t="shared" si="9"/>
        <v>2.1915036068584004</v>
      </c>
      <c r="CQ44" s="9">
        <f t="shared" si="10"/>
        <v>8.406686303416242</v>
      </c>
      <c r="CS44" s="164" t="s">
        <v>27</v>
      </c>
      <c r="CT44" s="38">
        <f t="shared" si="11"/>
        <v>2.0282422130126596</v>
      </c>
      <c r="CU44" s="38">
        <f t="shared" si="12"/>
        <v>2.2842309766442237</v>
      </c>
      <c r="CV44" s="38">
        <f t="shared" si="13"/>
        <v>0.2559887636315642</v>
      </c>
      <c r="CW44" s="38">
        <f t="shared" si="14"/>
        <v>1.1043612909952842</v>
      </c>
      <c r="CX44" s="38">
        <f t="shared" si="15"/>
        <v>2.863247713755259</v>
      </c>
      <c r="CY44" s="38">
        <f t="shared" si="16"/>
        <v>2.410835085653038</v>
      </c>
      <c r="CZ44" s="38">
        <f t="shared" si="17"/>
        <v>0.10415566735502506</v>
      </c>
      <c r="DA44" s="38">
        <f t="shared" si="18"/>
        <v>0.11864511605883458</v>
      </c>
      <c r="DB44" s="38">
        <f t="shared" si="19"/>
        <v>0.014489448703809514</v>
      </c>
      <c r="DC44" s="38">
        <f t="shared" si="20"/>
        <v>33.29950652513694</v>
      </c>
      <c r="DD44" s="38">
        <f t="shared" si="21"/>
        <v>13.428094954016997</v>
      </c>
      <c r="DE44" s="8">
        <f t="shared" si="22"/>
        <v>13.726226651875756</v>
      </c>
      <c r="DF44" s="9">
        <f t="shared" si="23"/>
        <v>-0.2981316978587585</v>
      </c>
      <c r="DH44" s="164" t="s">
        <v>27</v>
      </c>
      <c r="DI44" s="8">
        <f t="shared" si="24"/>
        <v>1.3718038617888386</v>
      </c>
      <c r="DJ44" s="8">
        <f t="shared" si="25"/>
        <v>0.9618136864937217</v>
      </c>
      <c r="DK44" s="8">
        <f t="shared" si="26"/>
        <v>0.40999017529511705</v>
      </c>
      <c r="DL44" s="8">
        <f t="shared" si="27"/>
        <v>18.499607709331105</v>
      </c>
      <c r="DM44" s="8">
        <f t="shared" si="28"/>
        <v>4.4757600930954125</v>
      </c>
      <c r="DN44" s="8">
        <f t="shared" si="29"/>
        <v>2.583535028830486</v>
      </c>
      <c r="DO44" s="8">
        <f t="shared" si="30"/>
        <v>11.440312587405204</v>
      </c>
      <c r="DP44" s="172">
        <f t="shared" si="31"/>
        <v>100</v>
      </c>
      <c r="DQ44" s="6"/>
    </row>
    <row r="45" spans="2:121" ht="12">
      <c r="B45" s="77" t="s">
        <v>28</v>
      </c>
      <c r="C45" s="1">
        <v>5198568</v>
      </c>
      <c r="D45" s="1">
        <v>4338364</v>
      </c>
      <c r="E45" s="1">
        <v>860204</v>
      </c>
      <c r="F45" s="1">
        <v>689314</v>
      </c>
      <c r="G45" s="1">
        <v>170890</v>
      </c>
      <c r="H45" s="1">
        <v>477080</v>
      </c>
      <c r="I45" s="1">
        <v>751347</v>
      </c>
      <c r="J45" s="1">
        <v>274267</v>
      </c>
      <c r="K45" s="1">
        <v>5088</v>
      </c>
      <c r="L45" s="1">
        <v>259876</v>
      </c>
      <c r="M45" s="1">
        <v>254788</v>
      </c>
      <c r="N45" s="7">
        <v>462012</v>
      </c>
      <c r="O45" s="1"/>
      <c r="P45" s="77" t="s">
        <v>28</v>
      </c>
      <c r="Q45" s="1">
        <v>143354</v>
      </c>
      <c r="R45" s="1">
        <v>161445</v>
      </c>
      <c r="S45" s="1">
        <v>18091</v>
      </c>
      <c r="T45" s="1">
        <v>1958</v>
      </c>
      <c r="U45" s="1">
        <v>252423</v>
      </c>
      <c r="V45" s="1">
        <v>64277</v>
      </c>
      <c r="W45" s="1">
        <v>9980</v>
      </c>
      <c r="X45" s="1">
        <v>11368</v>
      </c>
      <c r="Y45" s="1">
        <v>1388</v>
      </c>
      <c r="Z45" s="1">
        <v>2687241.0327508566</v>
      </c>
      <c r="AA45" s="1">
        <v>1025033.0327508565</v>
      </c>
      <c r="AB45" s="1">
        <v>1041810.1317925642</v>
      </c>
      <c r="AC45" s="7">
        <v>-16777.099041707716</v>
      </c>
      <c r="AD45" s="1">
        <v>0</v>
      </c>
      <c r="AE45" s="77" t="s">
        <v>28</v>
      </c>
      <c r="AF45" s="1">
        <v>46825</v>
      </c>
      <c r="AG45" s="1">
        <v>28538</v>
      </c>
      <c r="AH45" s="1">
        <v>18287</v>
      </c>
      <c r="AI45" s="1">
        <v>1615383</v>
      </c>
      <c r="AJ45" s="1">
        <v>467817</v>
      </c>
      <c r="AK45" s="1">
        <v>138392</v>
      </c>
      <c r="AL45" s="1">
        <v>1009174</v>
      </c>
      <c r="AM45" s="1">
        <v>8362889.032750856</v>
      </c>
      <c r="AN45" s="1">
        <v>4614</v>
      </c>
      <c r="AO45" s="7">
        <v>1812.5030413417546</v>
      </c>
      <c r="AQ45" s="77" t="s">
        <v>28</v>
      </c>
      <c r="AR45" s="8">
        <v>2.499002824033883</v>
      </c>
      <c r="AS45" s="8">
        <v>2.171058813610455</v>
      </c>
      <c r="AT45" s="8">
        <v>4.185571055876247</v>
      </c>
      <c r="AU45" s="8">
        <v>3.9487037966971736</v>
      </c>
      <c r="AV45" s="8">
        <v>5.152076398161423</v>
      </c>
      <c r="AW45" s="8">
        <v>-4.069235517788453</v>
      </c>
      <c r="AX45" s="8">
        <v>-2.430323792110246</v>
      </c>
      <c r="AY45" s="8">
        <v>0.5580303946910117</v>
      </c>
      <c r="AZ45" s="8">
        <v>118.89272585496269</v>
      </c>
      <c r="BA45" s="8">
        <v>13.712380435638712</v>
      </c>
      <c r="BB45" s="8">
        <v>-0.26656854647726336</v>
      </c>
      <c r="BC45" s="9">
        <v>-9.724667387026873</v>
      </c>
      <c r="BE45" s="77" t="s">
        <v>28</v>
      </c>
      <c r="BF45" s="8">
        <v>1.2072519838468272</v>
      </c>
      <c r="BG45" s="8">
        <v>2.625958274533735</v>
      </c>
      <c r="BH45" s="8">
        <v>15.449904275686025</v>
      </c>
      <c r="BI45" s="8">
        <v>-58.66582225036944</v>
      </c>
      <c r="BJ45" s="8">
        <v>3.583651360334852</v>
      </c>
      <c r="BK45" s="8">
        <v>-47.188398652534715</v>
      </c>
      <c r="BL45" s="8">
        <v>-19.94866447421192</v>
      </c>
      <c r="BM45" s="8">
        <v>-19.221203723442052</v>
      </c>
      <c r="BN45" s="8">
        <v>-13.57409713574097</v>
      </c>
      <c r="BO45" s="8">
        <v>-7.4306152449035965</v>
      </c>
      <c r="BP45" s="40">
        <v>-12.582651548598525</v>
      </c>
      <c r="BQ45" s="40">
        <v>-11.430093422446683</v>
      </c>
      <c r="BR45" s="9">
        <v>-355.461985891209</v>
      </c>
      <c r="BS45" s="1"/>
      <c r="BT45" s="77" t="s">
        <v>28</v>
      </c>
      <c r="BU45" s="8">
        <v>2.2357590445623456</v>
      </c>
      <c r="BV45" s="8">
        <v>-7.377235402940509</v>
      </c>
      <c r="BW45" s="8">
        <v>21.99466310873916</v>
      </c>
      <c r="BX45" s="8">
        <v>-4.107272287992269</v>
      </c>
      <c r="BY45" s="8">
        <v>-0.936809806857092</v>
      </c>
      <c r="BZ45" s="8">
        <v>-19.047229079167497</v>
      </c>
      <c r="CA45" s="8">
        <v>-3.0924409772436134</v>
      </c>
      <c r="CB45" s="8">
        <v>-1.2889253741805229</v>
      </c>
      <c r="CC45" s="8">
        <v>-0.7101355713363461</v>
      </c>
      <c r="CD45" s="50">
        <v>-0.582929391811209</v>
      </c>
      <c r="CE45" s="164" t="s">
        <v>28</v>
      </c>
      <c r="CF45" s="8">
        <f t="shared" si="32"/>
        <v>62.162345807068576</v>
      </c>
      <c r="CG45" s="8">
        <f t="shared" si="0"/>
        <v>51.876378880672</v>
      </c>
      <c r="CH45" s="8">
        <f t="shared" si="1"/>
        <v>10.285966926396581</v>
      </c>
      <c r="CI45" s="8">
        <f t="shared" si="2"/>
        <v>8.242534335927445</v>
      </c>
      <c r="CJ45" s="8">
        <f t="shared" si="3"/>
        <v>2.043432590469135</v>
      </c>
      <c r="CK45" s="8">
        <f t="shared" si="4"/>
        <v>5.704727135941336</v>
      </c>
      <c r="CL45" s="8">
        <f t="shared" si="5"/>
        <v>8.984299529236427</v>
      </c>
      <c r="CM45" s="8">
        <f t="shared" si="6"/>
        <v>3.2795723932950915</v>
      </c>
      <c r="CN45" s="8">
        <f t="shared" si="7"/>
        <v>0.060840218973064304</v>
      </c>
      <c r="CO45" s="8">
        <f t="shared" si="8"/>
        <v>3.107490712626584</v>
      </c>
      <c r="CP45" s="8">
        <f t="shared" si="9"/>
        <v>3.0466504936535195</v>
      </c>
      <c r="CQ45" s="9">
        <f t="shared" si="10"/>
        <v>5.524550166702709</v>
      </c>
      <c r="CS45" s="164" t="s">
        <v>28</v>
      </c>
      <c r="CT45" s="38">
        <f t="shared" si="11"/>
        <v>1.7141683865300037</v>
      </c>
      <c r="CU45" s="38">
        <f t="shared" si="12"/>
        <v>1.9304931509643015</v>
      </c>
      <c r="CV45" s="38">
        <f t="shared" si="13"/>
        <v>0.21632476443429763</v>
      </c>
      <c r="CW45" s="38">
        <f t="shared" si="14"/>
        <v>0.023412961625247624</v>
      </c>
      <c r="CX45" s="38">
        <f t="shared" si="15"/>
        <v>3.018370792814035</v>
      </c>
      <c r="CY45" s="38">
        <f t="shared" si="16"/>
        <v>0.7685980257334226</v>
      </c>
      <c r="CZ45" s="38">
        <f t="shared" si="17"/>
        <v>0.11933675026556245</v>
      </c>
      <c r="DA45" s="38">
        <f t="shared" si="18"/>
        <v>0.13593388547283705</v>
      </c>
      <c r="DB45" s="38">
        <f t="shared" si="19"/>
        <v>0.016597135207274617</v>
      </c>
      <c r="DC45" s="38">
        <f t="shared" si="20"/>
        <v>32.13292705699009</v>
      </c>
      <c r="DD45" s="38">
        <f t="shared" si="21"/>
        <v>12.25692495424259</v>
      </c>
      <c r="DE45" s="8">
        <f t="shared" si="22"/>
        <v>12.457538629445084</v>
      </c>
      <c r="DF45" s="9">
        <f t="shared" si="23"/>
        <v>-0.20061367520249307</v>
      </c>
      <c r="DH45" s="164" t="s">
        <v>28</v>
      </c>
      <c r="DI45" s="8">
        <f t="shared" si="24"/>
        <v>0.559914161441379</v>
      </c>
      <c r="DJ45" s="8">
        <f t="shared" si="25"/>
        <v>0.34124570932651516</v>
      </c>
      <c r="DK45" s="8">
        <f t="shared" si="26"/>
        <v>0.21866845211486377</v>
      </c>
      <c r="DL45" s="8">
        <f t="shared" si="27"/>
        <v>19.31608794130612</v>
      </c>
      <c r="DM45" s="8">
        <f t="shared" si="28"/>
        <v>5.5939639778541705</v>
      </c>
      <c r="DN45" s="8">
        <f t="shared" si="29"/>
        <v>1.6548348239230177</v>
      </c>
      <c r="DO45" s="8">
        <f t="shared" si="30"/>
        <v>12.06728913952893</v>
      </c>
      <c r="DP45" s="172">
        <f t="shared" si="31"/>
        <v>100</v>
      </c>
      <c r="DQ45" s="6"/>
    </row>
    <row r="46" spans="2:121" ht="12">
      <c r="B46" s="77" t="s">
        <v>29</v>
      </c>
      <c r="C46" s="1">
        <v>1576956</v>
      </c>
      <c r="D46" s="1">
        <v>1316566</v>
      </c>
      <c r="E46" s="1">
        <v>260390</v>
      </c>
      <c r="F46" s="1">
        <v>208678</v>
      </c>
      <c r="G46" s="1">
        <v>51712</v>
      </c>
      <c r="H46" s="1">
        <v>195142</v>
      </c>
      <c r="I46" s="1">
        <v>298273</v>
      </c>
      <c r="J46" s="1">
        <v>103131</v>
      </c>
      <c r="K46" s="1">
        <v>-43391</v>
      </c>
      <c r="L46" s="1">
        <v>53912</v>
      </c>
      <c r="M46" s="1">
        <v>97303</v>
      </c>
      <c r="N46" s="7">
        <v>237502</v>
      </c>
      <c r="O46" s="1"/>
      <c r="P46" s="77" t="s">
        <v>29</v>
      </c>
      <c r="Q46" s="1">
        <v>45069</v>
      </c>
      <c r="R46" s="1">
        <v>50754</v>
      </c>
      <c r="S46" s="1">
        <v>5685</v>
      </c>
      <c r="T46" s="1">
        <v>122132</v>
      </c>
      <c r="U46" s="1">
        <v>70287</v>
      </c>
      <c r="V46" s="1">
        <v>14</v>
      </c>
      <c r="W46" s="1">
        <v>1031</v>
      </c>
      <c r="X46" s="1">
        <v>1174</v>
      </c>
      <c r="Y46" s="1">
        <v>143</v>
      </c>
      <c r="Z46" s="1">
        <v>1294835.859520239</v>
      </c>
      <c r="AA46" s="1">
        <v>537839.859520239</v>
      </c>
      <c r="AB46" s="1">
        <v>548609.300718904</v>
      </c>
      <c r="AC46" s="7">
        <v>-10769.44119866496</v>
      </c>
      <c r="AD46" s="1">
        <v>0</v>
      </c>
      <c r="AE46" s="77" t="s">
        <v>29</v>
      </c>
      <c r="AF46" s="1">
        <v>6700</v>
      </c>
      <c r="AG46" s="1">
        <v>-10778</v>
      </c>
      <c r="AH46" s="1">
        <v>17478</v>
      </c>
      <c r="AI46" s="1">
        <v>750296</v>
      </c>
      <c r="AJ46" s="1">
        <v>371590</v>
      </c>
      <c r="AK46" s="1">
        <v>53204</v>
      </c>
      <c r="AL46" s="1">
        <v>325502</v>
      </c>
      <c r="AM46" s="1">
        <v>3066933.859520239</v>
      </c>
      <c r="AN46" s="1">
        <v>1081</v>
      </c>
      <c r="AO46" s="7">
        <v>2837.126604551562</v>
      </c>
      <c r="AQ46" s="77" t="s">
        <v>29</v>
      </c>
      <c r="AR46" s="8">
        <v>3.3249006854229197</v>
      </c>
      <c r="AS46" s="8">
        <v>2.991573341343822</v>
      </c>
      <c r="AT46" s="8">
        <v>5.043830455005708</v>
      </c>
      <c r="AU46" s="8">
        <v>4.8022258382048655</v>
      </c>
      <c r="AV46" s="8">
        <v>6.030222878349839</v>
      </c>
      <c r="AW46" s="8">
        <v>13.580778655367299</v>
      </c>
      <c r="AX46" s="8">
        <v>8.168297981135018</v>
      </c>
      <c r="AY46" s="8">
        <v>-0.7783336540311718</v>
      </c>
      <c r="AZ46" s="8">
        <v>4.958931113788194</v>
      </c>
      <c r="BA46" s="8">
        <v>1.2698174167856338</v>
      </c>
      <c r="BB46" s="8">
        <v>-1.6058084153259649</v>
      </c>
      <c r="BC46" s="9">
        <v>9.59236597543306</v>
      </c>
      <c r="BE46" s="77" t="s">
        <v>29</v>
      </c>
      <c r="BF46" s="8">
        <v>0.7443669527896996</v>
      </c>
      <c r="BG46" s="8">
        <v>2.143331522067258</v>
      </c>
      <c r="BH46" s="8">
        <v>14.778921865536038</v>
      </c>
      <c r="BI46" s="8">
        <v>19.88181827105235</v>
      </c>
      <c r="BJ46" s="8">
        <v>0.2839287752539664</v>
      </c>
      <c r="BK46" s="8">
        <v>7.6923076923076925</v>
      </c>
      <c r="BL46" s="8">
        <v>37.46666666666666</v>
      </c>
      <c r="BM46" s="8">
        <v>38.77068557919622</v>
      </c>
      <c r="BN46" s="8">
        <v>48.95833333333333</v>
      </c>
      <c r="BO46" s="8">
        <v>-22.83699415128813</v>
      </c>
      <c r="BP46" s="40">
        <v>-41.45486894409976</v>
      </c>
      <c r="BQ46" s="40">
        <v>-40.42649558323056</v>
      </c>
      <c r="BR46" s="9">
        <v>-385.2957078443243</v>
      </c>
      <c r="BS46" s="1"/>
      <c r="BT46" s="77" t="s">
        <v>29</v>
      </c>
      <c r="BU46" s="8">
        <v>-54.42796898381172</v>
      </c>
      <c r="BV46" s="8">
        <v>-2572.0183486238534</v>
      </c>
      <c r="BW46" s="8">
        <v>22.515070797700826</v>
      </c>
      <c r="BX46" s="8">
        <v>0.7548259307751704</v>
      </c>
      <c r="BY46" s="8">
        <v>8.833117086614866</v>
      </c>
      <c r="BZ46" s="8">
        <v>-16.875244121553003</v>
      </c>
      <c r="CA46" s="8">
        <v>-4.049357532595014</v>
      </c>
      <c r="CB46" s="8">
        <v>-9.156757472608362</v>
      </c>
      <c r="CC46" s="8">
        <v>-1.9945602901178603</v>
      </c>
      <c r="CD46" s="50">
        <v>-7.30795882727754</v>
      </c>
      <c r="CE46" s="164" t="s">
        <v>29</v>
      </c>
      <c r="CF46" s="8">
        <f t="shared" si="32"/>
        <v>51.41799830814361</v>
      </c>
      <c r="CG46" s="8">
        <f t="shared" si="0"/>
        <v>42.92775978566263</v>
      </c>
      <c r="CH46" s="8">
        <f t="shared" si="1"/>
        <v>8.490238522480979</v>
      </c>
      <c r="CI46" s="8">
        <f t="shared" si="2"/>
        <v>6.804124560829086</v>
      </c>
      <c r="CJ46" s="8">
        <f t="shared" si="3"/>
        <v>1.686113961651893</v>
      </c>
      <c r="CK46" s="8">
        <f t="shared" si="4"/>
        <v>6.362771710718473</v>
      </c>
      <c r="CL46" s="8">
        <f t="shared" si="5"/>
        <v>9.725446118575864</v>
      </c>
      <c r="CM46" s="8">
        <f t="shared" si="6"/>
        <v>3.3626744078573902</v>
      </c>
      <c r="CN46" s="8">
        <f t="shared" si="7"/>
        <v>-1.4148006441452137</v>
      </c>
      <c r="CO46" s="8">
        <f t="shared" si="8"/>
        <v>1.757846842136774</v>
      </c>
      <c r="CP46" s="8">
        <f t="shared" si="9"/>
        <v>3.1726474862819876</v>
      </c>
      <c r="CQ46" s="9">
        <f t="shared" si="10"/>
        <v>7.74395571860009</v>
      </c>
      <c r="CS46" s="164" t="s">
        <v>29</v>
      </c>
      <c r="CT46" s="38">
        <f t="shared" si="11"/>
        <v>1.4695132684423182</v>
      </c>
      <c r="CU46" s="38">
        <f t="shared" si="12"/>
        <v>1.6548775527862036</v>
      </c>
      <c r="CV46" s="38">
        <f t="shared" si="13"/>
        <v>0.18536428434388558</v>
      </c>
      <c r="CW46" s="38">
        <f t="shared" si="14"/>
        <v>3.982218254263401</v>
      </c>
      <c r="CX46" s="38">
        <f t="shared" si="15"/>
        <v>2.2917677139276496</v>
      </c>
      <c r="CY46" s="38">
        <f t="shared" si="16"/>
        <v>0.0004564819667219698</v>
      </c>
      <c r="CZ46" s="38">
        <f t="shared" si="17"/>
        <v>0.03361663626359649</v>
      </c>
      <c r="DA46" s="38">
        <f t="shared" si="18"/>
        <v>0.03827927349511375</v>
      </c>
      <c r="DB46" s="38">
        <f t="shared" si="19"/>
        <v>0.004662637231517263</v>
      </c>
      <c r="DC46" s="38">
        <f t="shared" si="20"/>
        <v>42.21922998113792</v>
      </c>
      <c r="DD46" s="38">
        <f t="shared" si="21"/>
        <v>17.53672834680476</v>
      </c>
      <c r="DE46" s="8">
        <f t="shared" si="22"/>
        <v>17.887875182437845</v>
      </c>
      <c r="DF46" s="9">
        <f t="shared" si="23"/>
        <v>-0.35114683563308485</v>
      </c>
      <c r="DH46" s="164" t="s">
        <v>29</v>
      </c>
      <c r="DI46" s="8">
        <f t="shared" si="24"/>
        <v>0.21845922693122838</v>
      </c>
      <c r="DJ46" s="8">
        <f t="shared" si="25"/>
        <v>-0.351425902666385</v>
      </c>
      <c r="DK46" s="8">
        <f t="shared" si="26"/>
        <v>0.5698851295976134</v>
      </c>
      <c r="DL46" s="8">
        <f t="shared" si="27"/>
        <v>24.46404240740193</v>
      </c>
      <c r="DM46" s="8">
        <f t="shared" si="28"/>
        <v>12.116009572444053</v>
      </c>
      <c r="DN46" s="8">
        <f t="shared" si="29"/>
        <v>1.7347618969625487</v>
      </c>
      <c r="DO46" s="8">
        <f t="shared" si="30"/>
        <v>10.61327093799533</v>
      </c>
      <c r="DP46" s="172">
        <f t="shared" si="31"/>
        <v>100</v>
      </c>
      <c r="DQ46" s="6"/>
    </row>
    <row r="47" spans="2:121" ht="12">
      <c r="B47" s="77" t="s">
        <v>30</v>
      </c>
      <c r="C47" s="1">
        <v>3894452</v>
      </c>
      <c r="D47" s="1">
        <v>3249677</v>
      </c>
      <c r="E47" s="1">
        <v>644775</v>
      </c>
      <c r="F47" s="1">
        <v>516697</v>
      </c>
      <c r="G47" s="1">
        <v>128078</v>
      </c>
      <c r="H47" s="1">
        <v>415358</v>
      </c>
      <c r="I47" s="1">
        <v>552644</v>
      </c>
      <c r="J47" s="1">
        <v>137286</v>
      </c>
      <c r="K47" s="1">
        <v>-28156</v>
      </c>
      <c r="L47" s="1">
        <v>94540</v>
      </c>
      <c r="M47" s="1">
        <v>122696</v>
      </c>
      <c r="N47" s="7">
        <v>438442</v>
      </c>
      <c r="O47" s="1"/>
      <c r="P47" s="77" t="s">
        <v>30</v>
      </c>
      <c r="Q47" s="1">
        <v>110100</v>
      </c>
      <c r="R47" s="1">
        <v>123984</v>
      </c>
      <c r="S47" s="1">
        <v>13884</v>
      </c>
      <c r="T47" s="1">
        <v>9213</v>
      </c>
      <c r="U47" s="1">
        <v>182135</v>
      </c>
      <c r="V47" s="1">
        <v>136994</v>
      </c>
      <c r="W47" s="1">
        <v>5072</v>
      </c>
      <c r="X47" s="1">
        <v>5778</v>
      </c>
      <c r="Y47" s="1">
        <v>706</v>
      </c>
      <c r="Z47" s="1">
        <v>4639356.98324897</v>
      </c>
      <c r="AA47" s="1">
        <v>856185.98324897</v>
      </c>
      <c r="AB47" s="1">
        <v>868319.0603880697</v>
      </c>
      <c r="AC47" s="7">
        <v>-12133.077139099749</v>
      </c>
      <c r="AD47" s="1">
        <v>0</v>
      </c>
      <c r="AE47" s="77" t="s">
        <v>30</v>
      </c>
      <c r="AF47" s="1">
        <v>2968900</v>
      </c>
      <c r="AG47" s="1">
        <v>2955595</v>
      </c>
      <c r="AH47" s="1">
        <v>13305</v>
      </c>
      <c r="AI47" s="1">
        <v>814271</v>
      </c>
      <c r="AJ47" s="1">
        <v>51702</v>
      </c>
      <c r="AK47" s="1">
        <v>150575</v>
      </c>
      <c r="AL47" s="1">
        <v>611994</v>
      </c>
      <c r="AM47" s="1">
        <v>8949166.98324897</v>
      </c>
      <c r="AN47" s="1">
        <v>3522</v>
      </c>
      <c r="AO47" s="7">
        <v>2540.933271791303</v>
      </c>
      <c r="AQ47" s="77" t="s">
        <v>30</v>
      </c>
      <c r="AR47" s="8">
        <v>-0.7352234612877894</v>
      </c>
      <c r="AS47" s="8">
        <v>-1.0491959219690792</v>
      </c>
      <c r="AT47" s="8">
        <v>0.8780232898337357</v>
      </c>
      <c r="AU47" s="8">
        <v>0.6708179575804573</v>
      </c>
      <c r="AV47" s="8">
        <v>1.7226727239514252</v>
      </c>
      <c r="AW47" s="8">
        <v>-14.011676051672739</v>
      </c>
      <c r="AX47" s="8">
        <v>-10.265544777597723</v>
      </c>
      <c r="AY47" s="8">
        <v>3.3577763389697797</v>
      </c>
      <c r="AZ47" s="8">
        <v>-163.28044230682787</v>
      </c>
      <c r="BA47" s="8">
        <v>-42.576350251463836</v>
      </c>
      <c r="BB47" s="8">
        <v>2.1258177822909556</v>
      </c>
      <c r="BC47" s="9">
        <v>1.0239678523864166</v>
      </c>
      <c r="BE47" s="77" t="s">
        <v>30</v>
      </c>
      <c r="BF47" s="8">
        <v>0.724558129322648</v>
      </c>
      <c r="BG47" s="8">
        <v>2.1234535360690576</v>
      </c>
      <c r="BH47" s="8">
        <v>14.7627707059018</v>
      </c>
      <c r="BI47" s="8">
        <v>342.9326923076923</v>
      </c>
      <c r="BJ47" s="8">
        <v>-2.953462845938256</v>
      </c>
      <c r="BK47" s="8">
        <v>1.52817715590075</v>
      </c>
      <c r="BL47" s="8">
        <v>11.521547933157432</v>
      </c>
      <c r="BM47" s="8">
        <v>12.543825477210751</v>
      </c>
      <c r="BN47" s="8">
        <v>20.477815699658702</v>
      </c>
      <c r="BO47" s="8">
        <v>24.801252725302778</v>
      </c>
      <c r="BP47" s="40">
        <v>-5.71897057140741</v>
      </c>
      <c r="BQ47" s="40">
        <v>-4.662260224783962</v>
      </c>
      <c r="BR47" s="9">
        <v>-355.97196513280653</v>
      </c>
      <c r="BS47" s="1"/>
      <c r="BT47" s="77" t="s">
        <v>30</v>
      </c>
      <c r="BU47" s="8">
        <v>52.47365901858916</v>
      </c>
      <c r="BV47" s="8">
        <v>52.64539839659052</v>
      </c>
      <c r="BW47" s="8">
        <v>21.985880627120196</v>
      </c>
      <c r="BX47" s="8">
        <v>-5.550045875337395</v>
      </c>
      <c r="BY47" s="8">
        <v>-5.170484767337356</v>
      </c>
      <c r="BZ47" s="8">
        <v>-15.740082707061436</v>
      </c>
      <c r="CA47" s="8">
        <v>-2.6874120481161405</v>
      </c>
      <c r="CB47" s="8">
        <v>10.160769697669313</v>
      </c>
      <c r="CC47" s="8">
        <v>-1.0951979780960404</v>
      </c>
      <c r="CD47" s="50">
        <v>11.380607862975687</v>
      </c>
      <c r="CE47" s="164" t="s">
        <v>30</v>
      </c>
      <c r="CF47" s="8">
        <f t="shared" si="32"/>
        <v>43.5174805352233</v>
      </c>
      <c r="CG47" s="8">
        <f t="shared" si="0"/>
        <v>36.31262000231684</v>
      </c>
      <c r="CH47" s="8">
        <f t="shared" si="1"/>
        <v>7.204860532906452</v>
      </c>
      <c r="CI47" s="8">
        <f t="shared" si="2"/>
        <v>5.7736882211177</v>
      </c>
      <c r="CJ47" s="8">
        <f t="shared" si="3"/>
        <v>1.431172311788752</v>
      </c>
      <c r="CK47" s="8">
        <f t="shared" si="4"/>
        <v>4.6413034953696375</v>
      </c>
      <c r="CL47" s="8">
        <f t="shared" si="5"/>
        <v>6.175368065367847</v>
      </c>
      <c r="CM47" s="8">
        <f t="shared" si="6"/>
        <v>1.534064569998209</v>
      </c>
      <c r="CN47" s="8">
        <f t="shared" si="7"/>
        <v>-0.31462146200537255</v>
      </c>
      <c r="CO47" s="8">
        <f t="shared" si="8"/>
        <v>1.0564111741010058</v>
      </c>
      <c r="CP47" s="8">
        <f t="shared" si="9"/>
        <v>1.3710326361063783</v>
      </c>
      <c r="CQ47" s="9">
        <f t="shared" si="10"/>
        <v>4.899249291254423</v>
      </c>
      <c r="CS47" s="164" t="s">
        <v>30</v>
      </c>
      <c r="CT47" s="38">
        <f t="shared" si="11"/>
        <v>1.2302821056539108</v>
      </c>
      <c r="CU47" s="38">
        <f t="shared" si="12"/>
        <v>1.3854250371243821</v>
      </c>
      <c r="CV47" s="38">
        <f t="shared" si="13"/>
        <v>0.1551429314704714</v>
      </c>
      <c r="CW47" s="38">
        <f t="shared" si="14"/>
        <v>0.10294812933142126</v>
      </c>
      <c r="CX47" s="38">
        <f t="shared" si="15"/>
        <v>2.0352173597935974</v>
      </c>
      <c r="CY47" s="38">
        <f t="shared" si="16"/>
        <v>1.5308016964754938</v>
      </c>
      <c r="CZ47" s="38">
        <f t="shared" si="17"/>
        <v>0.056675666120587075</v>
      </c>
      <c r="DA47" s="38">
        <f t="shared" si="18"/>
        <v>0.06456466854194638</v>
      </c>
      <c r="DB47" s="38">
        <f t="shared" si="19"/>
        <v>0.00788900242135932</v>
      </c>
      <c r="DC47" s="38">
        <f t="shared" si="20"/>
        <v>51.841215969407074</v>
      </c>
      <c r="DD47" s="38">
        <f t="shared" si="21"/>
        <v>9.567214298845657</v>
      </c>
      <c r="DE47" s="8">
        <f t="shared" si="22"/>
        <v>9.70279202537384</v>
      </c>
      <c r="DF47" s="9">
        <f t="shared" si="23"/>
        <v>-0.13557772652818317</v>
      </c>
      <c r="DH47" s="164" t="s">
        <v>30</v>
      </c>
      <c r="DI47" s="8">
        <f t="shared" si="24"/>
        <v>33.175154799962726</v>
      </c>
      <c r="DJ47" s="8">
        <f t="shared" si="25"/>
        <v>33.02648174441572</v>
      </c>
      <c r="DK47" s="8">
        <f t="shared" si="26"/>
        <v>0.1486730555470053</v>
      </c>
      <c r="DL47" s="8">
        <f t="shared" si="27"/>
        <v>9.09884687059869</v>
      </c>
      <c r="DM47" s="8">
        <f t="shared" si="28"/>
        <v>0.5777297495596594</v>
      </c>
      <c r="DN47" s="8">
        <f t="shared" si="29"/>
        <v>1.6825588379549288</v>
      </c>
      <c r="DO47" s="8">
        <f t="shared" si="30"/>
        <v>6.838558283084101</v>
      </c>
      <c r="DP47" s="172">
        <f t="shared" si="31"/>
        <v>100</v>
      </c>
      <c r="DQ47" s="6"/>
    </row>
    <row r="48" spans="2:121" ht="12">
      <c r="B48" s="77" t="s">
        <v>31</v>
      </c>
      <c r="C48" s="1">
        <v>3962879</v>
      </c>
      <c r="D48" s="1">
        <v>3307022</v>
      </c>
      <c r="E48" s="1">
        <v>655857</v>
      </c>
      <c r="F48" s="1">
        <v>525593</v>
      </c>
      <c r="G48" s="1">
        <v>130264</v>
      </c>
      <c r="H48" s="1">
        <v>356204</v>
      </c>
      <c r="I48" s="1">
        <v>460504</v>
      </c>
      <c r="J48" s="1">
        <v>104300</v>
      </c>
      <c r="K48" s="1">
        <v>-51884</v>
      </c>
      <c r="L48" s="1">
        <v>34414</v>
      </c>
      <c r="M48" s="1">
        <v>86298</v>
      </c>
      <c r="N48" s="7">
        <v>400418</v>
      </c>
      <c r="O48" s="1"/>
      <c r="P48" s="77" t="s">
        <v>31</v>
      </c>
      <c r="Q48" s="1">
        <v>134239</v>
      </c>
      <c r="R48" s="1">
        <v>151174</v>
      </c>
      <c r="S48" s="1">
        <v>16935</v>
      </c>
      <c r="T48" s="1">
        <v>9726</v>
      </c>
      <c r="U48" s="1">
        <v>192900</v>
      </c>
      <c r="V48" s="1">
        <v>63553</v>
      </c>
      <c r="W48" s="1">
        <v>7670</v>
      </c>
      <c r="X48" s="1">
        <v>8737</v>
      </c>
      <c r="Y48" s="1">
        <v>1067</v>
      </c>
      <c r="Z48" s="1">
        <v>2100591.1095114714</v>
      </c>
      <c r="AA48" s="1">
        <v>739204.1095114714</v>
      </c>
      <c r="AB48" s="1">
        <v>757300.8142158275</v>
      </c>
      <c r="AC48" s="7">
        <v>-18096.704704356205</v>
      </c>
      <c r="AD48" s="1">
        <v>0</v>
      </c>
      <c r="AE48" s="77" t="s">
        <v>31</v>
      </c>
      <c r="AF48" s="1">
        <v>30253</v>
      </c>
      <c r="AG48" s="1">
        <v>6113</v>
      </c>
      <c r="AH48" s="1">
        <v>24140</v>
      </c>
      <c r="AI48" s="1">
        <v>1331134</v>
      </c>
      <c r="AJ48" s="1">
        <v>335700</v>
      </c>
      <c r="AK48" s="1">
        <v>110102</v>
      </c>
      <c r="AL48" s="1">
        <v>885332</v>
      </c>
      <c r="AM48" s="1">
        <v>6419674.109511471</v>
      </c>
      <c r="AN48" s="1">
        <v>3810</v>
      </c>
      <c r="AO48" s="7">
        <v>1684.9538345174465</v>
      </c>
      <c r="AP48" s="53"/>
      <c r="AQ48" s="77" t="s">
        <v>31</v>
      </c>
      <c r="AR48" s="8">
        <v>0.9528785568316082</v>
      </c>
      <c r="AS48" s="8">
        <v>0.6292404657700064</v>
      </c>
      <c r="AT48" s="8">
        <v>2.6169908829332327</v>
      </c>
      <c r="AU48" s="8">
        <v>2.38173155214798</v>
      </c>
      <c r="AV48" s="8">
        <v>3.5773068818828766</v>
      </c>
      <c r="AW48" s="8">
        <v>0.20535960435924988</v>
      </c>
      <c r="AX48" s="8">
        <v>0.5631926625539116</v>
      </c>
      <c r="AY48" s="8">
        <v>1.804765204829626</v>
      </c>
      <c r="AZ48" s="8">
        <v>18.10203308498548</v>
      </c>
      <c r="BA48" s="8">
        <v>55.797003033183934</v>
      </c>
      <c r="BB48" s="8">
        <v>1.0030313315621306</v>
      </c>
      <c r="BC48" s="9">
        <v>-0.7057411521980638</v>
      </c>
      <c r="BE48" s="77" t="s">
        <v>31</v>
      </c>
      <c r="BF48" s="8">
        <v>-0.981780629932876</v>
      </c>
      <c r="BG48" s="8">
        <v>0.39780840112900545</v>
      </c>
      <c r="BH48" s="8">
        <v>12.862379206931024</v>
      </c>
      <c r="BI48" s="8">
        <v>26.756157956470744</v>
      </c>
      <c r="BJ48" s="8">
        <v>2.003045814120733</v>
      </c>
      <c r="BK48" s="8">
        <v>-10.373859453665967</v>
      </c>
      <c r="BL48" s="8">
        <v>-50.71327592854389</v>
      </c>
      <c r="BM48" s="8">
        <v>-50.26470085956623</v>
      </c>
      <c r="BN48" s="8">
        <v>-46.78304239401496</v>
      </c>
      <c r="BO48" s="8">
        <v>-16.075932835417277</v>
      </c>
      <c r="BP48" s="40">
        <v>-33.99552483284957</v>
      </c>
      <c r="BQ48" s="40">
        <v>-32.61660369338686</v>
      </c>
      <c r="BR48" s="9">
        <v>-359.5074109340951</v>
      </c>
      <c r="BS48" s="1"/>
      <c r="BT48" s="77" t="s">
        <v>31</v>
      </c>
      <c r="BU48" s="8">
        <v>26.391209893048128</v>
      </c>
      <c r="BV48" s="8">
        <v>47.40776464914396</v>
      </c>
      <c r="BW48" s="8">
        <v>21.986962453888523</v>
      </c>
      <c r="BX48" s="8">
        <v>-2.057685232874696</v>
      </c>
      <c r="BY48" s="8">
        <v>1.8457841852337267</v>
      </c>
      <c r="BZ48" s="8">
        <v>-17.258223301043834</v>
      </c>
      <c r="CA48" s="8">
        <v>-1.2365896675319632</v>
      </c>
      <c r="CB48" s="8">
        <v>-5.369174255436553</v>
      </c>
      <c r="CC48" s="8">
        <v>-2.855685874553799</v>
      </c>
      <c r="CD48" s="50">
        <v>-2.5873757033654</v>
      </c>
      <c r="CE48" s="164" t="s">
        <v>31</v>
      </c>
      <c r="CF48" s="8">
        <f t="shared" si="32"/>
        <v>61.730220761962784</v>
      </c>
      <c r="CG48" s="8">
        <f t="shared" si="0"/>
        <v>51.513861040084166</v>
      </c>
      <c r="CH48" s="8">
        <f t="shared" si="1"/>
        <v>10.216359721878622</v>
      </c>
      <c r="CI48" s="8">
        <f t="shared" si="2"/>
        <v>8.18722245139009</v>
      </c>
      <c r="CJ48" s="8">
        <f t="shared" si="3"/>
        <v>2.029137270488531</v>
      </c>
      <c r="CK48" s="8">
        <f t="shared" si="4"/>
        <v>5.548630567901315</v>
      </c>
      <c r="CL48" s="8">
        <f t="shared" si="5"/>
        <v>7.173323632078323</v>
      </c>
      <c r="CM48" s="8">
        <f t="shared" si="6"/>
        <v>1.6246930641770085</v>
      </c>
      <c r="CN48" s="8">
        <f t="shared" si="7"/>
        <v>-0.8082030195758381</v>
      </c>
      <c r="CO48" s="8">
        <f t="shared" si="8"/>
        <v>0.5360708256048664</v>
      </c>
      <c r="CP48" s="8">
        <f t="shared" si="9"/>
        <v>1.3442738451807044</v>
      </c>
      <c r="CQ48" s="9">
        <f t="shared" si="10"/>
        <v>6.237357117657041</v>
      </c>
      <c r="CS48" s="164" t="s">
        <v>31</v>
      </c>
      <c r="CT48" s="38">
        <f t="shared" si="11"/>
        <v>2.0910563014578853</v>
      </c>
      <c r="CU48" s="38">
        <f t="shared" si="12"/>
        <v>2.354854739059397</v>
      </c>
      <c r="CV48" s="38">
        <f t="shared" si="13"/>
        <v>0.2637984376015114</v>
      </c>
      <c r="CW48" s="38">
        <f t="shared" si="14"/>
        <v>0.15150301766237376</v>
      </c>
      <c r="CX48" s="38">
        <f t="shared" si="15"/>
        <v>3.0048254274184556</v>
      </c>
      <c r="CY48" s="38">
        <f t="shared" si="16"/>
        <v>0.989972371118326</v>
      </c>
      <c r="CZ48" s="38">
        <f t="shared" si="17"/>
        <v>0.11947646982011174</v>
      </c>
      <c r="DA48" s="38">
        <f t="shared" si="18"/>
        <v>0.13609725121490435</v>
      </c>
      <c r="DB48" s="38">
        <f t="shared" si="19"/>
        <v>0.0166207813947926</v>
      </c>
      <c r="DC48" s="38">
        <f t="shared" si="20"/>
        <v>32.7211486701359</v>
      </c>
      <c r="DD48" s="38">
        <f t="shared" si="21"/>
        <v>11.514667207425017</v>
      </c>
      <c r="DE48" s="8">
        <f t="shared" si="22"/>
        <v>11.796561652464584</v>
      </c>
      <c r="DF48" s="9">
        <f t="shared" si="23"/>
        <v>-0.2818944450395682</v>
      </c>
      <c r="DH48" s="164" t="s">
        <v>31</v>
      </c>
      <c r="DI48" s="8">
        <f t="shared" si="24"/>
        <v>0.4712544512995881</v>
      </c>
      <c r="DJ48" s="8">
        <f t="shared" si="25"/>
        <v>0.09522290221777614</v>
      </c>
      <c r="DK48" s="8">
        <f t="shared" si="26"/>
        <v>0.3760315490818119</v>
      </c>
      <c r="DL48" s="8">
        <f t="shared" si="27"/>
        <v>20.735227011411293</v>
      </c>
      <c r="DM48" s="8">
        <f t="shared" si="28"/>
        <v>5.229237407902413</v>
      </c>
      <c r="DN48" s="8">
        <f t="shared" si="29"/>
        <v>1.715071483720201</v>
      </c>
      <c r="DO48" s="8">
        <f t="shared" si="30"/>
        <v>13.790918119788678</v>
      </c>
      <c r="DP48" s="172">
        <f t="shared" si="31"/>
        <v>100</v>
      </c>
      <c r="DQ48" s="6"/>
    </row>
    <row r="49" spans="2:121" ht="12">
      <c r="B49" s="78" t="s">
        <v>115</v>
      </c>
      <c r="C49" s="10">
        <v>18314532</v>
      </c>
      <c r="D49" s="10">
        <v>15283419</v>
      </c>
      <c r="E49" s="10">
        <v>3031113</v>
      </c>
      <c r="F49" s="10">
        <v>2428936</v>
      </c>
      <c r="G49" s="10">
        <v>602177</v>
      </c>
      <c r="H49" s="10">
        <v>4043017</v>
      </c>
      <c r="I49" s="10">
        <v>4407360</v>
      </c>
      <c r="J49" s="10">
        <v>364343</v>
      </c>
      <c r="K49" s="10">
        <v>-51813</v>
      </c>
      <c r="L49" s="10">
        <v>243410</v>
      </c>
      <c r="M49" s="10">
        <v>295223</v>
      </c>
      <c r="N49" s="11">
        <v>4059798</v>
      </c>
      <c r="O49" s="1"/>
      <c r="P49" s="78" t="s">
        <v>164</v>
      </c>
      <c r="Q49" s="10">
        <v>509271</v>
      </c>
      <c r="R49" s="10">
        <v>573518</v>
      </c>
      <c r="S49" s="10">
        <v>64247</v>
      </c>
      <c r="T49" s="10">
        <v>175943</v>
      </c>
      <c r="U49" s="10">
        <v>954111</v>
      </c>
      <c r="V49" s="10">
        <v>2420473</v>
      </c>
      <c r="W49" s="10">
        <v>35032</v>
      </c>
      <c r="X49" s="10">
        <v>39905</v>
      </c>
      <c r="Y49" s="10">
        <v>4873</v>
      </c>
      <c r="Z49" s="10">
        <v>10309677.59049555</v>
      </c>
      <c r="AA49" s="10">
        <v>3708737.590495548</v>
      </c>
      <c r="AB49" s="10">
        <v>3897755.6650193003</v>
      </c>
      <c r="AC49" s="11">
        <v>-189018.0745237523</v>
      </c>
      <c r="AD49" s="26">
        <v>0</v>
      </c>
      <c r="AE49" s="78" t="s">
        <v>164</v>
      </c>
      <c r="AF49" s="10">
        <v>86475</v>
      </c>
      <c r="AG49" s="10">
        <v>14159</v>
      </c>
      <c r="AH49" s="10">
        <v>72316</v>
      </c>
      <c r="AI49" s="10">
        <v>6514465</v>
      </c>
      <c r="AJ49" s="10">
        <v>2485753</v>
      </c>
      <c r="AK49" s="10">
        <v>620184</v>
      </c>
      <c r="AL49" s="10">
        <v>3408528</v>
      </c>
      <c r="AM49" s="10">
        <v>32667226.59049555</v>
      </c>
      <c r="AN49" s="10">
        <v>15603</v>
      </c>
      <c r="AO49" s="11">
        <v>2093.650361500708</v>
      </c>
      <c r="AP49" s="61"/>
      <c r="AQ49" s="78" t="s">
        <v>164</v>
      </c>
      <c r="AR49" s="12">
        <v>-0.6100145010519652</v>
      </c>
      <c r="AS49" s="12">
        <v>-0.92939589849998</v>
      </c>
      <c r="AT49" s="12">
        <v>1.032250451978305</v>
      </c>
      <c r="AU49" s="12">
        <v>0.7999050488844697</v>
      </c>
      <c r="AV49" s="12">
        <v>1.9804126452412685</v>
      </c>
      <c r="AW49" s="12">
        <v>-2.130960472984095</v>
      </c>
      <c r="AX49" s="12">
        <v>-2.015335670663249</v>
      </c>
      <c r="AY49" s="12">
        <v>-0.713697876074362</v>
      </c>
      <c r="AZ49" s="12">
        <v>-184.68390428870293</v>
      </c>
      <c r="BA49" s="12">
        <v>-33.83458237854089</v>
      </c>
      <c r="BB49" s="12">
        <v>-3.7411516904306206</v>
      </c>
      <c r="BC49" s="13">
        <v>0.5080613456470912</v>
      </c>
      <c r="BE49" s="78" t="s">
        <v>164</v>
      </c>
      <c r="BF49" s="12">
        <v>0.041252423579885324</v>
      </c>
      <c r="BG49" s="12">
        <v>1.4383094027796939</v>
      </c>
      <c r="BH49" s="12">
        <v>14.06480248557479</v>
      </c>
      <c r="BI49" s="12">
        <v>5.861577246827636</v>
      </c>
      <c r="BJ49" s="12">
        <v>0.3254414226469376</v>
      </c>
      <c r="BK49" s="12">
        <v>0.3097806131625472</v>
      </c>
      <c r="BL49" s="12">
        <v>14.528573296717667</v>
      </c>
      <c r="BM49" s="12">
        <v>15.572868396663578</v>
      </c>
      <c r="BN49" s="12">
        <v>23.680203045685282</v>
      </c>
      <c r="BO49" s="12">
        <v>-4.150496377774653</v>
      </c>
      <c r="BP49" s="47">
        <v>-8.298246727700842</v>
      </c>
      <c r="BQ49" s="47">
        <v>-4.633099455100619</v>
      </c>
      <c r="BR49" s="9">
        <v>-341.9585775839384</v>
      </c>
      <c r="BS49" s="7"/>
      <c r="BT49" s="78" t="s">
        <v>164</v>
      </c>
      <c r="BU49" s="12">
        <v>4.322491917193457</v>
      </c>
      <c r="BV49" s="12">
        <v>-35.2435399039561</v>
      </c>
      <c r="BW49" s="12">
        <v>18.49836957412293</v>
      </c>
      <c r="BX49" s="12">
        <v>-1.7258597619202065</v>
      </c>
      <c r="BY49" s="12">
        <v>4.372184694141477</v>
      </c>
      <c r="BZ49" s="12">
        <v>-16.53423772609819</v>
      </c>
      <c r="CA49" s="12">
        <v>-2.7303760109993536</v>
      </c>
      <c r="CB49" s="12">
        <v>-1.941730389652939</v>
      </c>
      <c r="CC49" s="12">
        <v>-2.1080368906455864</v>
      </c>
      <c r="CD49" s="52">
        <v>0.16988779845682087</v>
      </c>
      <c r="CE49" s="165" t="s">
        <v>164</v>
      </c>
      <c r="CF49" s="12">
        <f t="shared" si="32"/>
        <v>56.063932912286376</v>
      </c>
      <c r="CG49" s="12">
        <f t="shared" si="0"/>
        <v>46.78517460813975</v>
      </c>
      <c r="CH49" s="12">
        <f t="shared" si="1"/>
        <v>9.278758304146624</v>
      </c>
      <c r="CI49" s="12">
        <f t="shared" si="2"/>
        <v>7.435390920840194</v>
      </c>
      <c r="CJ49" s="12">
        <f t="shared" si="3"/>
        <v>1.8433673833064295</v>
      </c>
      <c r="CK49" s="12">
        <f t="shared" si="4"/>
        <v>12.376370515568365</v>
      </c>
      <c r="CL49" s="12">
        <f t="shared" si="5"/>
        <v>13.491687112741646</v>
      </c>
      <c r="CM49" s="12">
        <f t="shared" si="6"/>
        <v>1.1153165971732806</v>
      </c>
      <c r="CN49" s="12">
        <f t="shared" si="7"/>
        <v>-0.15860850585667677</v>
      </c>
      <c r="CO49" s="12">
        <f t="shared" si="8"/>
        <v>0.7451198813149922</v>
      </c>
      <c r="CP49" s="12">
        <f t="shared" si="9"/>
        <v>0.9037283871716688</v>
      </c>
      <c r="CQ49" s="9">
        <f t="shared" si="10"/>
        <v>12.427740043230937</v>
      </c>
      <c r="CS49" s="165" t="s">
        <v>164</v>
      </c>
      <c r="CT49" s="42">
        <f t="shared" si="11"/>
        <v>1.5589661356442521</v>
      </c>
      <c r="CU49" s="42">
        <f t="shared" si="12"/>
        <v>1.755637254393869</v>
      </c>
      <c r="CV49" s="42">
        <f t="shared" si="13"/>
        <v>0.19667111874961712</v>
      </c>
      <c r="CW49" s="42">
        <f t="shared" si="14"/>
        <v>0.5385917886619435</v>
      </c>
      <c r="CX49" s="42">
        <f t="shared" si="15"/>
        <v>2.9206978968872623</v>
      </c>
      <c r="CY49" s="42">
        <f t="shared" si="16"/>
        <v>7.40948422203748</v>
      </c>
      <c r="CZ49" s="42">
        <f t="shared" si="17"/>
        <v>0.1072389781941038</v>
      </c>
      <c r="DA49" s="42">
        <f t="shared" si="18"/>
        <v>0.1221560694460982</v>
      </c>
      <c r="DB49" s="42">
        <f t="shared" si="19"/>
        <v>0.0149170912519944</v>
      </c>
      <c r="DC49" s="42">
        <f t="shared" si="20"/>
        <v>31.559696572145263</v>
      </c>
      <c r="DD49" s="42">
        <f t="shared" si="21"/>
        <v>11.353083740431753</v>
      </c>
      <c r="DE49" s="12">
        <f t="shared" si="22"/>
        <v>11.931700581381289</v>
      </c>
      <c r="DF49" s="13">
        <f t="shared" si="23"/>
        <v>-0.5786168409495365</v>
      </c>
      <c r="DH49" s="165" t="s">
        <v>164</v>
      </c>
      <c r="DI49" s="12">
        <f t="shared" si="24"/>
        <v>0.2647148504034918</v>
      </c>
      <c r="DJ49" s="12">
        <f t="shared" si="25"/>
        <v>0.04334313462692155</v>
      </c>
      <c r="DK49" s="12">
        <f t="shared" si="26"/>
        <v>0.22137171577657028</v>
      </c>
      <c r="DL49" s="12">
        <f t="shared" si="27"/>
        <v>19.941897981310014</v>
      </c>
      <c r="DM49" s="12">
        <f t="shared" si="28"/>
        <v>7.6093175314834465</v>
      </c>
      <c r="DN49" s="12">
        <f t="shared" si="29"/>
        <v>1.898489907865154</v>
      </c>
      <c r="DO49" s="12">
        <f t="shared" si="30"/>
        <v>10.434090541961414</v>
      </c>
      <c r="DP49" s="179">
        <f t="shared" si="31"/>
        <v>100</v>
      </c>
      <c r="DQ49" s="55"/>
    </row>
    <row r="50" spans="2:121" ht="12">
      <c r="B50" s="79" t="s">
        <v>32</v>
      </c>
      <c r="C50" s="62">
        <v>9528785</v>
      </c>
      <c r="D50" s="62">
        <v>7957441</v>
      </c>
      <c r="E50" s="62">
        <v>1571344</v>
      </c>
      <c r="F50" s="62">
        <v>1259238</v>
      </c>
      <c r="G50" s="62">
        <v>312106</v>
      </c>
      <c r="H50" s="62">
        <v>1358185</v>
      </c>
      <c r="I50" s="62">
        <v>1625651</v>
      </c>
      <c r="J50" s="62">
        <v>267466</v>
      </c>
      <c r="K50" s="62">
        <v>-161781</v>
      </c>
      <c r="L50" s="62">
        <v>65055</v>
      </c>
      <c r="M50" s="62">
        <v>226836</v>
      </c>
      <c r="N50" s="63">
        <v>1489019</v>
      </c>
      <c r="O50" s="1"/>
      <c r="P50" s="79" t="s">
        <v>32</v>
      </c>
      <c r="Q50" s="10">
        <v>381065</v>
      </c>
      <c r="R50" s="10">
        <v>417390</v>
      </c>
      <c r="S50" s="10">
        <v>36325</v>
      </c>
      <c r="T50" s="10">
        <v>150828</v>
      </c>
      <c r="U50" s="10">
        <v>466304</v>
      </c>
      <c r="V50" s="10">
        <v>490822</v>
      </c>
      <c r="W50" s="10">
        <v>30947</v>
      </c>
      <c r="X50" s="10">
        <v>35252</v>
      </c>
      <c r="Y50" s="10">
        <v>4305</v>
      </c>
      <c r="Z50" s="10">
        <v>6043331.232259622</v>
      </c>
      <c r="AA50" s="10">
        <v>3034905.2322596223</v>
      </c>
      <c r="AB50" s="10">
        <v>3127201.552662096</v>
      </c>
      <c r="AC50" s="11">
        <v>-92296.32040247366</v>
      </c>
      <c r="AD50" s="1">
        <v>0</v>
      </c>
      <c r="AE50" s="78" t="s">
        <v>32</v>
      </c>
      <c r="AF50" s="10">
        <v>255932</v>
      </c>
      <c r="AG50" s="10">
        <v>207044</v>
      </c>
      <c r="AH50" s="10">
        <v>48888</v>
      </c>
      <c r="AI50" s="10">
        <v>2752494</v>
      </c>
      <c r="AJ50" s="10">
        <v>304865</v>
      </c>
      <c r="AK50" s="10">
        <v>431436</v>
      </c>
      <c r="AL50" s="10">
        <v>2016193</v>
      </c>
      <c r="AM50" s="10">
        <v>16930301.232259624</v>
      </c>
      <c r="AN50" s="10">
        <v>7859</v>
      </c>
      <c r="AO50" s="11">
        <v>2154.2564234965803</v>
      </c>
      <c r="AQ50" s="79" t="s">
        <v>32</v>
      </c>
      <c r="AR50" s="64">
        <v>-0.7106605437727487</v>
      </c>
      <c r="AS50" s="64">
        <v>-1.026951714475906</v>
      </c>
      <c r="AT50" s="64">
        <v>0.9226200224922751</v>
      </c>
      <c r="AU50" s="64">
        <v>0.6914330904348424</v>
      </c>
      <c r="AV50" s="64">
        <v>1.866261080721177</v>
      </c>
      <c r="AW50" s="64">
        <v>-1.9980156940561016</v>
      </c>
      <c r="AX50" s="64">
        <v>-0.8852735476971608</v>
      </c>
      <c r="AY50" s="64">
        <v>5.179003995344009</v>
      </c>
      <c r="AZ50" s="64">
        <v>-10.060343009531065</v>
      </c>
      <c r="BA50" s="64">
        <v>-8.309960395202323</v>
      </c>
      <c r="BB50" s="64">
        <v>4.0799471423852</v>
      </c>
      <c r="BC50" s="65">
        <v>-0.4005998630107665</v>
      </c>
      <c r="BE50" s="79" t="s">
        <v>32</v>
      </c>
      <c r="BF50" s="64">
        <v>-23.10850948771964</v>
      </c>
      <c r="BG50" s="64">
        <v>-20.808328416147596</v>
      </c>
      <c r="BH50" s="64">
        <v>15.409054805401112</v>
      </c>
      <c r="BI50" s="64">
        <v>77.63278765751973</v>
      </c>
      <c r="BJ50" s="64">
        <v>-0.34621006830169</v>
      </c>
      <c r="BK50" s="64">
        <v>9.905370969981146</v>
      </c>
      <c r="BL50" s="64">
        <v>-18.25937665081881</v>
      </c>
      <c r="BM50" s="64">
        <v>-17.514097854318273</v>
      </c>
      <c r="BN50" s="64">
        <v>-11.728521632150912</v>
      </c>
      <c r="BO50" s="64">
        <v>10.66578390674972</v>
      </c>
      <c r="BP50" s="69">
        <v>24.797385569194855</v>
      </c>
      <c r="BQ50" s="69">
        <v>27.64301690182905</v>
      </c>
      <c r="BR50" s="65">
        <v>-410.1233083048137</v>
      </c>
      <c r="BS50" s="1"/>
      <c r="BT50" s="79" t="s">
        <v>32</v>
      </c>
      <c r="BU50" s="64">
        <v>62.64934668768112</v>
      </c>
      <c r="BV50" s="64">
        <v>76.5427151103797</v>
      </c>
      <c r="BW50" s="64">
        <v>21.99126637554585</v>
      </c>
      <c r="BX50" s="64">
        <v>-4.1499588914731405</v>
      </c>
      <c r="BY50" s="64">
        <v>-9.139272196226864</v>
      </c>
      <c r="BZ50" s="64">
        <v>-16.104982528191158</v>
      </c>
      <c r="CA50" s="64">
        <v>-0.28127287475023244</v>
      </c>
      <c r="CB50" s="64">
        <v>2.958901010795438</v>
      </c>
      <c r="CC50" s="64">
        <v>-0.9827390701776489</v>
      </c>
      <c r="CD50" s="71">
        <v>3.9807605703885316</v>
      </c>
      <c r="CE50" s="166" t="s">
        <v>32</v>
      </c>
      <c r="CF50" s="64">
        <f t="shared" si="32"/>
        <v>56.28243035536485</v>
      </c>
      <c r="CG50" s="64">
        <f t="shared" si="0"/>
        <v>47.001177893028846</v>
      </c>
      <c r="CH50" s="64">
        <f t="shared" si="1"/>
        <v>9.28125246233601</v>
      </c>
      <c r="CI50" s="64">
        <f t="shared" si="2"/>
        <v>7.437776698270443</v>
      </c>
      <c r="CJ50" s="64">
        <f t="shared" si="3"/>
        <v>1.8434757640655657</v>
      </c>
      <c r="CK50" s="64">
        <f t="shared" si="4"/>
        <v>8.022214025418897</v>
      </c>
      <c r="CL50" s="64">
        <f t="shared" si="5"/>
        <v>9.60202052933603</v>
      </c>
      <c r="CM50" s="64">
        <f t="shared" si="6"/>
        <v>1.5798065039171325</v>
      </c>
      <c r="CN50" s="64">
        <f t="shared" si="7"/>
        <v>-0.955570711829607</v>
      </c>
      <c r="CO50" s="64">
        <f t="shared" si="8"/>
        <v>0.3842518754246486</v>
      </c>
      <c r="CP50" s="64">
        <f t="shared" si="9"/>
        <v>1.3398225872542555</v>
      </c>
      <c r="CQ50" s="65">
        <f t="shared" si="10"/>
        <v>8.79499413254838</v>
      </c>
      <c r="CS50" s="166" t="s">
        <v>32</v>
      </c>
      <c r="CT50" s="72">
        <f t="shared" si="11"/>
        <v>2.2507868866143066</v>
      </c>
      <c r="CU50" s="72">
        <f t="shared" si="12"/>
        <v>2.465343021804536</v>
      </c>
      <c r="CV50" s="72">
        <f t="shared" si="13"/>
        <v>0.21455613519022923</v>
      </c>
      <c r="CW50" s="72">
        <f t="shared" si="14"/>
        <v>0.890876056668187</v>
      </c>
      <c r="CX50" s="72">
        <f t="shared" si="15"/>
        <v>2.754256959772736</v>
      </c>
      <c r="CY50" s="72">
        <f t="shared" si="16"/>
        <v>2.8990742294931504</v>
      </c>
      <c r="CZ50" s="72">
        <f t="shared" si="17"/>
        <v>0.1827906047001245</v>
      </c>
      <c r="DA50" s="72">
        <f t="shared" si="18"/>
        <v>0.20821838617277247</v>
      </c>
      <c r="DB50" s="72">
        <f t="shared" si="19"/>
        <v>0.02542778147264795</v>
      </c>
      <c r="DC50" s="72">
        <f t="shared" si="20"/>
        <v>35.695355619216244</v>
      </c>
      <c r="DD50" s="72">
        <f t="shared" si="21"/>
        <v>17.92587852174066</v>
      </c>
      <c r="DE50" s="64">
        <f t="shared" si="22"/>
        <v>18.47103314797146</v>
      </c>
      <c r="DF50" s="65">
        <f t="shared" si="23"/>
        <v>-0.5451546262308011</v>
      </c>
      <c r="DH50" s="166" t="s">
        <v>32</v>
      </c>
      <c r="DI50" s="64">
        <f t="shared" si="24"/>
        <v>1.5116801319065585</v>
      </c>
      <c r="DJ50" s="64">
        <f t="shared" si="25"/>
        <v>1.2229197647440004</v>
      </c>
      <c r="DK50" s="64">
        <f t="shared" si="26"/>
        <v>0.2887603671625582</v>
      </c>
      <c r="DL50" s="64">
        <f t="shared" si="27"/>
        <v>16.257796965569025</v>
      </c>
      <c r="DM50" s="64">
        <f t="shared" si="28"/>
        <v>1.8007062946942665</v>
      </c>
      <c r="DN50" s="64">
        <f t="shared" si="29"/>
        <v>2.548306696267907</v>
      </c>
      <c r="DO50" s="64">
        <f t="shared" si="30"/>
        <v>11.90878397460685</v>
      </c>
      <c r="DP50" s="177">
        <f t="shared" si="31"/>
        <v>100</v>
      </c>
      <c r="DQ50" s="6"/>
    </row>
    <row r="51" spans="2:121" ht="12">
      <c r="B51" s="80" t="s">
        <v>33</v>
      </c>
      <c r="C51" s="15">
        <v>2801874113</v>
      </c>
      <c r="D51" s="15">
        <v>2338571003</v>
      </c>
      <c r="E51" s="15">
        <v>463303110</v>
      </c>
      <c r="F51" s="15">
        <v>370980001</v>
      </c>
      <c r="G51" s="15">
        <v>92323109</v>
      </c>
      <c r="H51" s="15">
        <v>330306662</v>
      </c>
      <c r="I51" s="15">
        <v>431099435</v>
      </c>
      <c r="J51" s="15">
        <v>100792773</v>
      </c>
      <c r="K51" s="15">
        <v>3036657</v>
      </c>
      <c r="L51" s="15">
        <v>94751433</v>
      </c>
      <c r="M51" s="15">
        <v>91714776</v>
      </c>
      <c r="N51" s="16">
        <v>322863002</v>
      </c>
      <c r="O51" s="1"/>
      <c r="P51" s="80" t="s">
        <v>33</v>
      </c>
      <c r="Q51" s="15">
        <v>133784001</v>
      </c>
      <c r="R51" s="15">
        <v>142249001</v>
      </c>
      <c r="S51" s="15">
        <v>8465000</v>
      </c>
      <c r="T51" s="15">
        <v>38839002</v>
      </c>
      <c r="U51" s="15">
        <v>109511999</v>
      </c>
      <c r="V51" s="15">
        <v>40728000</v>
      </c>
      <c r="W51" s="15">
        <v>4407003</v>
      </c>
      <c r="X51" s="15">
        <v>5020000</v>
      </c>
      <c r="Y51" s="15">
        <v>612997</v>
      </c>
      <c r="Z51" s="15">
        <v>1165304002.0000002</v>
      </c>
      <c r="AA51" s="15">
        <v>524017000.0000002</v>
      </c>
      <c r="AB51" s="15">
        <v>573491000.0000001</v>
      </c>
      <c r="AC51" s="16">
        <v>-49474000.00000001</v>
      </c>
      <c r="AD51" s="1">
        <v>0</v>
      </c>
      <c r="AE51" s="80" t="s">
        <v>33</v>
      </c>
      <c r="AF51" s="15">
        <v>57704998</v>
      </c>
      <c r="AG51" s="15">
        <v>38528998</v>
      </c>
      <c r="AH51" s="15">
        <v>19176000</v>
      </c>
      <c r="AI51" s="15">
        <v>583582004</v>
      </c>
      <c r="AJ51" s="15">
        <v>74771002</v>
      </c>
      <c r="AK51" s="15">
        <v>96742001</v>
      </c>
      <c r="AL51" s="15">
        <v>412069001</v>
      </c>
      <c r="AM51" s="15">
        <v>4297484777</v>
      </c>
      <c r="AN51" s="15">
        <v>1794623</v>
      </c>
      <c r="AO51" s="16">
        <v>2394.6448791751804</v>
      </c>
      <c r="AQ51" s="80" t="s">
        <v>33</v>
      </c>
      <c r="AR51" s="17">
        <v>1.3394201825772731</v>
      </c>
      <c r="AS51" s="17">
        <v>1.0173567469565663</v>
      </c>
      <c r="AT51" s="17">
        <v>2.9969258747460414</v>
      </c>
      <c r="AU51" s="17">
        <v>2.77678475399128</v>
      </c>
      <c r="AV51" s="17">
        <v>3.8911051278211413</v>
      </c>
      <c r="AW51" s="17">
        <v>5.518796483079292</v>
      </c>
      <c r="AX51" s="17">
        <v>4.428769606100245</v>
      </c>
      <c r="AY51" s="17">
        <v>1.00931576103535</v>
      </c>
      <c r="AZ51" s="17">
        <v>254.232867653557</v>
      </c>
      <c r="BA51" s="17">
        <v>5.324146805611959</v>
      </c>
      <c r="BB51" s="17">
        <v>-0.2347857649512541</v>
      </c>
      <c r="BC51" s="18">
        <v>3.8578856982185474</v>
      </c>
      <c r="BE51" s="80" t="s">
        <v>33</v>
      </c>
      <c r="BF51" s="17">
        <v>6.160088593491199</v>
      </c>
      <c r="BG51" s="17">
        <v>6.678216492680586</v>
      </c>
      <c r="BH51" s="17">
        <v>15.594638484425245</v>
      </c>
      <c r="BI51" s="17">
        <v>-0.7106884111415287</v>
      </c>
      <c r="BJ51" s="17">
        <v>0.8899462143228901</v>
      </c>
      <c r="BK51" s="17">
        <v>9.525098923662044</v>
      </c>
      <c r="BL51" s="17">
        <v>6.7071719422556475</v>
      </c>
      <c r="BM51" s="17">
        <v>7.679153873510885</v>
      </c>
      <c r="BN51" s="17">
        <v>15.224783412061255</v>
      </c>
      <c r="BO51" s="17">
        <v>-6.0684886530974484</v>
      </c>
      <c r="BP51" s="68">
        <v>-11.568909042123158</v>
      </c>
      <c r="BQ51" s="68">
        <v>-4.937524656957431</v>
      </c>
      <c r="BR51" s="18">
        <v>-362.071541981881</v>
      </c>
      <c r="BS51" s="1"/>
      <c r="BT51" s="80" t="s">
        <v>33</v>
      </c>
      <c r="BU51" s="17">
        <v>21.050973800104337</v>
      </c>
      <c r="BV51" s="17">
        <v>25.004852053413014</v>
      </c>
      <c r="BW51" s="17">
        <v>13.817684084345458</v>
      </c>
      <c r="BX51" s="17">
        <v>-2.7927138646980034</v>
      </c>
      <c r="BY51" s="17">
        <v>2.1433784205312625</v>
      </c>
      <c r="BZ51" s="17">
        <v>-14.476161722144667</v>
      </c>
      <c r="CA51" s="17">
        <v>-0.47339630913147707</v>
      </c>
      <c r="CB51" s="17">
        <v>-0.4857427012845159</v>
      </c>
      <c r="CC51" s="17">
        <v>-0.381460953263817</v>
      </c>
      <c r="CD51" s="70">
        <v>-0.10468106541071101</v>
      </c>
      <c r="CE51" s="167" t="s">
        <v>33</v>
      </c>
      <c r="CF51" s="17">
        <f t="shared" si="32"/>
        <v>65.19799972289698</v>
      </c>
      <c r="CG51" s="17">
        <f t="shared" si="0"/>
        <v>54.41720272090216</v>
      </c>
      <c r="CH51" s="17">
        <f t="shared" si="1"/>
        <v>10.780797001994825</v>
      </c>
      <c r="CI51" s="17">
        <f t="shared" si="2"/>
        <v>8.632491335058894</v>
      </c>
      <c r="CJ51" s="17">
        <f t="shared" si="3"/>
        <v>2.148305666935932</v>
      </c>
      <c r="CK51" s="17">
        <f t="shared" si="4"/>
        <v>7.686046120926143</v>
      </c>
      <c r="CL51" s="17">
        <f t="shared" si="5"/>
        <v>10.031435999662646</v>
      </c>
      <c r="CM51" s="17">
        <f t="shared" si="6"/>
        <v>2.3453898787365035</v>
      </c>
      <c r="CN51" s="17">
        <f t="shared" si="7"/>
        <v>0.07066126251923197</v>
      </c>
      <c r="CO51" s="17">
        <f t="shared" si="8"/>
        <v>2.2048113702951695</v>
      </c>
      <c r="CP51" s="17">
        <f t="shared" si="9"/>
        <v>2.1341501077759375</v>
      </c>
      <c r="CQ51" s="18">
        <f t="shared" si="10"/>
        <v>7.512836432323214</v>
      </c>
      <c r="CS51" s="167" t="s">
        <v>33</v>
      </c>
      <c r="CT51" s="48">
        <f t="shared" si="11"/>
        <v>3.1130767865893945</v>
      </c>
      <c r="CU51" s="48">
        <f t="shared" si="12"/>
        <v>3.310052469791448</v>
      </c>
      <c r="CV51" s="48">
        <f t="shared" si="13"/>
        <v>0.19697568320205364</v>
      </c>
      <c r="CW51" s="48">
        <f t="shared" si="14"/>
        <v>0.9037612467614798</v>
      </c>
      <c r="CX51" s="48">
        <f t="shared" si="15"/>
        <v>2.5482812547959375</v>
      </c>
      <c r="CY51" s="48">
        <f t="shared" si="16"/>
        <v>0.9477171441764015</v>
      </c>
      <c r="CZ51" s="48">
        <f t="shared" si="17"/>
        <v>0.10254842608369756</v>
      </c>
      <c r="DA51" s="48">
        <f t="shared" si="18"/>
        <v>0.11681251384221018</v>
      </c>
      <c r="DB51" s="48">
        <f t="shared" si="19"/>
        <v>0.014264087758512612</v>
      </c>
      <c r="DC51" s="48">
        <f t="shared" si="20"/>
        <v>27.11595415617688</v>
      </c>
      <c r="DD51" s="48">
        <f t="shared" si="21"/>
        <v>12.193574315946906</v>
      </c>
      <c r="DE51" s="17">
        <f t="shared" si="22"/>
        <v>13.344805851769515</v>
      </c>
      <c r="DF51" s="18">
        <f t="shared" si="23"/>
        <v>-1.1512315358226108</v>
      </c>
      <c r="DH51" s="167" t="s">
        <v>33</v>
      </c>
      <c r="DI51" s="17">
        <f t="shared" si="24"/>
        <v>1.3427621270198626</v>
      </c>
      <c r="DJ51" s="17">
        <f t="shared" si="25"/>
        <v>0.896547631912647</v>
      </c>
      <c r="DK51" s="17">
        <f t="shared" si="26"/>
        <v>0.4462144951072156</v>
      </c>
      <c r="DL51" s="17">
        <f t="shared" si="27"/>
        <v>13.57961771321011</v>
      </c>
      <c r="DM51" s="17">
        <f t="shared" si="28"/>
        <v>1.7398782283109413</v>
      </c>
      <c r="DN51" s="17">
        <f t="shared" si="29"/>
        <v>2.251130743214265</v>
      </c>
      <c r="DO51" s="17">
        <f t="shared" si="30"/>
        <v>9.588608741684904</v>
      </c>
      <c r="DP51" s="173">
        <f t="shared" si="31"/>
        <v>100</v>
      </c>
      <c r="DQ51" s="6"/>
    </row>
    <row r="52" spans="3:113" s="6" customFormat="1" ht="12">
      <c r="C52" s="183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5"/>
      <c r="O52" s="185"/>
      <c r="P52" s="186"/>
      <c r="Q52" s="185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5"/>
      <c r="AE52" s="184"/>
      <c r="AF52" s="187"/>
      <c r="AG52" s="186"/>
      <c r="AH52" s="184"/>
      <c r="AI52" s="184"/>
      <c r="AJ52" s="184"/>
      <c r="AK52" s="184"/>
      <c r="AL52" s="184"/>
      <c r="AM52" s="184"/>
      <c r="AN52" s="184"/>
      <c r="AO52" s="184"/>
      <c r="BC52" s="54"/>
      <c r="BE52" s="22"/>
      <c r="BU52" s="54"/>
      <c r="BV52" s="54"/>
      <c r="CP52" s="54"/>
      <c r="CQ52" s="54"/>
      <c r="CS52" s="54"/>
      <c r="DF52" s="22"/>
      <c r="DH52" s="54"/>
      <c r="DI52" s="54"/>
    </row>
    <row r="53" spans="14:113" s="6" customFormat="1" ht="9" customHeight="1">
      <c r="N53" s="22"/>
      <c r="O53" s="22"/>
      <c r="P53" s="54"/>
      <c r="Q53" s="22"/>
      <c r="AD53" s="22"/>
      <c r="AF53" s="55"/>
      <c r="AG53" s="54"/>
      <c r="BC53" s="54"/>
      <c r="BE53" s="22"/>
      <c r="BU53" s="54"/>
      <c r="BV53" s="54"/>
      <c r="CP53" s="54"/>
      <c r="CQ53" s="54"/>
      <c r="CS53" s="54"/>
      <c r="DF53" s="22"/>
      <c r="DH53" s="54"/>
      <c r="DI53" s="54"/>
    </row>
    <row r="54" spans="14:113" s="6" customFormat="1" ht="9" customHeight="1">
      <c r="N54" s="22"/>
      <c r="O54" s="22"/>
      <c r="P54" s="54"/>
      <c r="Q54" s="22"/>
      <c r="AD54" s="22"/>
      <c r="AF54" s="55"/>
      <c r="AG54" s="54"/>
      <c r="BC54" s="54"/>
      <c r="BE54" s="22"/>
      <c r="BU54" s="54"/>
      <c r="BV54" s="54"/>
      <c r="CP54" s="54"/>
      <c r="CQ54" s="54"/>
      <c r="CS54" s="54"/>
      <c r="DF54" s="22"/>
      <c r="DH54" s="54"/>
      <c r="DI54" s="54"/>
    </row>
    <row r="55" spans="14:113" s="6" customFormat="1" ht="9" customHeight="1">
      <c r="N55" s="22"/>
      <c r="O55" s="22"/>
      <c r="P55" s="54"/>
      <c r="Q55" s="22"/>
      <c r="AD55" s="22"/>
      <c r="AF55" s="55"/>
      <c r="AG55" s="54"/>
      <c r="BC55" s="54"/>
      <c r="BE55" s="22"/>
      <c r="BU55" s="54"/>
      <c r="BV55" s="54"/>
      <c r="CP55" s="54"/>
      <c r="CQ55" s="54"/>
      <c r="CS55" s="54"/>
      <c r="DF55" s="22"/>
      <c r="DH55" s="54"/>
      <c r="DI55" s="54"/>
    </row>
    <row r="56" spans="14:113" s="6" customFormat="1" ht="9" customHeight="1">
      <c r="N56" s="22"/>
      <c r="O56" s="22"/>
      <c r="P56" s="54"/>
      <c r="Q56" s="22"/>
      <c r="AD56" s="22"/>
      <c r="AF56" s="55"/>
      <c r="AG56" s="54"/>
      <c r="BC56" s="54"/>
      <c r="BE56" s="22"/>
      <c r="BU56" s="54"/>
      <c r="BV56" s="54"/>
      <c r="CP56" s="54"/>
      <c r="CQ56" s="54"/>
      <c r="CS56" s="54"/>
      <c r="DF56" s="22"/>
      <c r="DH56" s="54"/>
      <c r="DI56" s="54"/>
    </row>
    <row r="57" spans="14:113" s="6" customFormat="1" ht="9" customHeight="1">
      <c r="N57" s="22"/>
      <c r="O57" s="22"/>
      <c r="P57" s="54"/>
      <c r="Q57" s="22"/>
      <c r="AD57" s="22"/>
      <c r="AF57" s="55"/>
      <c r="AG57" s="54"/>
      <c r="BC57" s="54"/>
      <c r="BE57" s="22"/>
      <c r="BU57" s="54"/>
      <c r="BV57" s="54"/>
      <c r="CP57" s="54"/>
      <c r="CQ57" s="54"/>
      <c r="CS57" s="54"/>
      <c r="DF57" s="22"/>
      <c r="DH57" s="54"/>
      <c r="DI57" s="54"/>
    </row>
    <row r="58" spans="14:113" s="6" customFormat="1" ht="9" customHeight="1">
      <c r="N58" s="22"/>
      <c r="O58" s="22"/>
      <c r="P58" s="54"/>
      <c r="Q58" s="22"/>
      <c r="AD58" s="22"/>
      <c r="AF58" s="55"/>
      <c r="AG58" s="54"/>
      <c r="BC58" s="54"/>
      <c r="BE58" s="22"/>
      <c r="BU58" s="54"/>
      <c r="BV58" s="54"/>
      <c r="CP58" s="54"/>
      <c r="CQ58" s="54"/>
      <c r="CS58" s="54"/>
      <c r="DF58" s="22"/>
      <c r="DH58" s="54"/>
      <c r="DI58" s="54"/>
    </row>
    <row r="59" spans="14:113" s="6" customFormat="1" ht="9" customHeight="1">
      <c r="N59" s="22"/>
      <c r="O59" s="22"/>
      <c r="P59" s="54"/>
      <c r="Q59" s="22"/>
      <c r="AD59" s="22"/>
      <c r="AF59" s="55"/>
      <c r="AG59" s="54"/>
      <c r="BC59" s="54"/>
      <c r="BE59" s="22"/>
      <c r="BU59" s="54"/>
      <c r="BV59" s="54"/>
      <c r="CP59" s="54"/>
      <c r="CQ59" s="54"/>
      <c r="CS59" s="54"/>
      <c r="DF59" s="22"/>
      <c r="DH59" s="54"/>
      <c r="DI59" s="54"/>
    </row>
    <row r="60" spans="14:113" s="6" customFormat="1" ht="9" customHeight="1">
      <c r="N60" s="22"/>
      <c r="O60" s="22"/>
      <c r="P60" s="54"/>
      <c r="Q60" s="22"/>
      <c r="AD60" s="22"/>
      <c r="AF60" s="55"/>
      <c r="AG60" s="54"/>
      <c r="BC60" s="54"/>
      <c r="BE60" s="22"/>
      <c r="BU60" s="54"/>
      <c r="BV60" s="54"/>
      <c r="CP60" s="54"/>
      <c r="CQ60" s="54"/>
      <c r="CS60" s="54"/>
      <c r="DF60" s="22"/>
      <c r="DH60" s="54"/>
      <c r="DI60" s="54"/>
    </row>
    <row r="61" spans="14:113" s="6" customFormat="1" ht="9" customHeight="1">
      <c r="N61" s="22"/>
      <c r="O61" s="22"/>
      <c r="P61" s="54"/>
      <c r="Q61" s="22"/>
      <c r="AD61" s="22"/>
      <c r="AF61" s="55"/>
      <c r="AG61" s="54"/>
      <c r="BC61" s="54"/>
      <c r="BE61" s="22"/>
      <c r="BU61" s="54"/>
      <c r="BV61" s="54"/>
      <c r="CP61" s="54"/>
      <c r="CQ61" s="54"/>
      <c r="CS61" s="54"/>
      <c r="DF61" s="22"/>
      <c r="DH61" s="54"/>
      <c r="DI61" s="54"/>
    </row>
    <row r="62" spans="14:113" s="6" customFormat="1" ht="9" customHeight="1">
      <c r="N62" s="22"/>
      <c r="O62" s="22"/>
      <c r="P62" s="54"/>
      <c r="Q62" s="22"/>
      <c r="AD62" s="22"/>
      <c r="AF62" s="55"/>
      <c r="AG62" s="54"/>
      <c r="BC62" s="54"/>
      <c r="BE62" s="22"/>
      <c r="BU62" s="54"/>
      <c r="BV62" s="54"/>
      <c r="CP62" s="54"/>
      <c r="CQ62" s="54"/>
      <c r="CS62" s="54"/>
      <c r="DF62" s="22"/>
      <c r="DH62" s="54"/>
      <c r="DI62" s="54"/>
    </row>
    <row r="63" spans="14:113" s="6" customFormat="1" ht="9" customHeight="1">
      <c r="N63" s="22"/>
      <c r="O63" s="22"/>
      <c r="P63" s="54"/>
      <c r="Q63" s="22"/>
      <c r="AD63" s="22"/>
      <c r="AF63" s="55"/>
      <c r="AG63" s="54"/>
      <c r="BC63" s="54"/>
      <c r="BE63" s="22"/>
      <c r="BU63" s="54"/>
      <c r="BV63" s="54"/>
      <c r="CP63" s="54"/>
      <c r="CQ63" s="54"/>
      <c r="CS63" s="54"/>
      <c r="DF63" s="22"/>
      <c r="DH63" s="54"/>
      <c r="DI63" s="54"/>
    </row>
    <row r="64" spans="14:113" s="6" customFormat="1" ht="9" customHeight="1">
      <c r="N64" s="22"/>
      <c r="O64" s="22"/>
      <c r="P64" s="54"/>
      <c r="Q64" s="22"/>
      <c r="AD64" s="22"/>
      <c r="AF64" s="55"/>
      <c r="AG64" s="54"/>
      <c r="BC64" s="54"/>
      <c r="BE64" s="22"/>
      <c r="BU64" s="54"/>
      <c r="BV64" s="54"/>
      <c r="CP64" s="54"/>
      <c r="CQ64" s="54"/>
      <c r="CS64" s="54"/>
      <c r="DF64" s="22"/>
      <c r="DH64" s="54"/>
      <c r="DI64" s="54"/>
    </row>
    <row r="65" spans="14:113" s="6" customFormat="1" ht="9" customHeight="1">
      <c r="N65" s="22"/>
      <c r="O65" s="22"/>
      <c r="P65" s="54"/>
      <c r="Q65" s="22"/>
      <c r="AD65" s="22"/>
      <c r="AF65" s="55"/>
      <c r="AG65" s="54"/>
      <c r="BC65" s="54"/>
      <c r="BE65" s="22"/>
      <c r="BU65" s="54"/>
      <c r="BV65" s="54"/>
      <c r="CP65" s="54"/>
      <c r="CQ65" s="54"/>
      <c r="CS65" s="54"/>
      <c r="DF65" s="22"/>
      <c r="DH65" s="54"/>
      <c r="DI65" s="54"/>
    </row>
    <row r="66" spans="14:113" s="6" customFormat="1" ht="9" customHeight="1">
      <c r="N66" s="22"/>
      <c r="O66" s="22"/>
      <c r="P66" s="54"/>
      <c r="Q66" s="22"/>
      <c r="AD66" s="22"/>
      <c r="AF66" s="55"/>
      <c r="AG66" s="54"/>
      <c r="BC66" s="54"/>
      <c r="BE66" s="22"/>
      <c r="BU66" s="54"/>
      <c r="BV66" s="54"/>
      <c r="CP66" s="54"/>
      <c r="CQ66" s="54"/>
      <c r="CS66" s="54"/>
      <c r="DF66" s="22"/>
      <c r="DH66" s="54"/>
      <c r="DI66" s="54"/>
    </row>
    <row r="67" spans="14:113" s="6" customFormat="1" ht="9" customHeight="1">
      <c r="N67" s="22"/>
      <c r="O67" s="22"/>
      <c r="P67" s="54"/>
      <c r="Q67" s="22"/>
      <c r="AD67" s="22"/>
      <c r="AF67" s="55"/>
      <c r="AG67" s="54"/>
      <c r="BC67" s="54"/>
      <c r="BE67" s="22"/>
      <c r="BU67" s="54"/>
      <c r="BV67" s="54"/>
      <c r="CP67" s="54"/>
      <c r="CQ67" s="54"/>
      <c r="CS67" s="54"/>
      <c r="DF67" s="22"/>
      <c r="DH67" s="54"/>
      <c r="DI67" s="54"/>
    </row>
    <row r="68" spans="14:113" s="6" customFormat="1" ht="9" customHeight="1">
      <c r="N68" s="22"/>
      <c r="O68" s="22"/>
      <c r="P68" s="54"/>
      <c r="Q68" s="22"/>
      <c r="AD68" s="22"/>
      <c r="AF68" s="55"/>
      <c r="AG68" s="54"/>
      <c r="BC68" s="54"/>
      <c r="BE68" s="22"/>
      <c r="BU68" s="54"/>
      <c r="BV68" s="54"/>
      <c r="CP68" s="54"/>
      <c r="CQ68" s="54"/>
      <c r="CS68" s="54"/>
      <c r="DF68" s="22"/>
      <c r="DH68" s="54"/>
      <c r="DI68" s="54"/>
    </row>
    <row r="69" spans="14:113" s="6" customFormat="1" ht="9" customHeight="1">
      <c r="N69" s="22"/>
      <c r="O69" s="22"/>
      <c r="P69" s="54"/>
      <c r="Q69" s="22"/>
      <c r="AD69" s="22"/>
      <c r="AF69" s="55"/>
      <c r="AG69" s="54"/>
      <c r="BC69" s="54"/>
      <c r="BE69" s="22"/>
      <c r="BU69" s="54"/>
      <c r="BV69" s="54"/>
      <c r="CP69" s="54"/>
      <c r="CQ69" s="54"/>
      <c r="CS69" s="54"/>
      <c r="DF69" s="22"/>
      <c r="DH69" s="54"/>
      <c r="DI69" s="54"/>
    </row>
    <row r="70" spans="14:113" s="6" customFormat="1" ht="9" customHeight="1">
      <c r="N70" s="22"/>
      <c r="O70" s="22"/>
      <c r="P70" s="54"/>
      <c r="Q70" s="22"/>
      <c r="AD70" s="22"/>
      <c r="AF70" s="55"/>
      <c r="AG70" s="54"/>
      <c r="BC70" s="54"/>
      <c r="BE70" s="22"/>
      <c r="BU70" s="54"/>
      <c r="BV70" s="54"/>
      <c r="CP70" s="54"/>
      <c r="CQ70" s="54"/>
      <c r="CS70" s="54"/>
      <c r="DF70" s="22"/>
      <c r="DH70" s="54"/>
      <c r="DI70" s="54"/>
    </row>
    <row r="71" spans="14:113" s="6" customFormat="1" ht="9" customHeight="1">
      <c r="N71" s="22"/>
      <c r="O71" s="22"/>
      <c r="P71" s="54"/>
      <c r="Q71" s="22"/>
      <c r="AD71" s="22"/>
      <c r="AF71" s="55"/>
      <c r="AG71" s="54"/>
      <c r="BC71" s="54"/>
      <c r="BE71" s="22"/>
      <c r="BU71" s="54"/>
      <c r="BV71" s="54"/>
      <c r="CP71" s="54"/>
      <c r="CQ71" s="54"/>
      <c r="CS71" s="54"/>
      <c r="DF71" s="22"/>
      <c r="DH71" s="54"/>
      <c r="DI71" s="54"/>
    </row>
    <row r="72" spans="14:113" s="6" customFormat="1" ht="9" customHeight="1">
      <c r="N72" s="22"/>
      <c r="O72" s="22"/>
      <c r="P72" s="54"/>
      <c r="Q72" s="22"/>
      <c r="AD72" s="22"/>
      <c r="AF72" s="55"/>
      <c r="AG72" s="54"/>
      <c r="BC72" s="54"/>
      <c r="BE72" s="22"/>
      <c r="BU72" s="54"/>
      <c r="BV72" s="54"/>
      <c r="CP72" s="54"/>
      <c r="CQ72" s="54"/>
      <c r="CS72" s="54"/>
      <c r="DF72" s="22"/>
      <c r="DH72" s="54"/>
      <c r="DI72" s="54"/>
    </row>
    <row r="73" spans="14:113" s="6" customFormat="1" ht="9" customHeight="1">
      <c r="N73" s="22"/>
      <c r="O73" s="22"/>
      <c r="P73" s="54"/>
      <c r="Q73" s="22"/>
      <c r="AD73" s="22"/>
      <c r="AF73" s="55"/>
      <c r="AG73" s="54"/>
      <c r="BC73" s="54"/>
      <c r="BE73" s="22"/>
      <c r="BU73" s="54"/>
      <c r="BV73" s="54"/>
      <c r="CP73" s="54"/>
      <c r="CQ73" s="54"/>
      <c r="CS73" s="54"/>
      <c r="DF73" s="22"/>
      <c r="DH73" s="54"/>
      <c r="DI73" s="54"/>
    </row>
    <row r="74" spans="14:113" s="6" customFormat="1" ht="9" customHeight="1">
      <c r="N74" s="22"/>
      <c r="O74" s="22"/>
      <c r="P74" s="54"/>
      <c r="Q74" s="22"/>
      <c r="AD74" s="22"/>
      <c r="AF74" s="55"/>
      <c r="AG74" s="54"/>
      <c r="BC74" s="54"/>
      <c r="BE74" s="22"/>
      <c r="BU74" s="54"/>
      <c r="BV74" s="54"/>
      <c r="CP74" s="54"/>
      <c r="CQ74" s="54"/>
      <c r="CS74" s="54"/>
      <c r="DF74" s="22"/>
      <c r="DH74" s="54"/>
      <c r="DI74" s="54"/>
    </row>
    <row r="75" spans="14:113" s="6" customFormat="1" ht="9" customHeight="1">
      <c r="N75" s="22"/>
      <c r="O75" s="22"/>
      <c r="P75" s="54"/>
      <c r="Q75" s="22"/>
      <c r="AD75" s="22"/>
      <c r="AF75" s="55"/>
      <c r="AG75" s="54"/>
      <c r="BC75" s="54"/>
      <c r="BE75" s="22"/>
      <c r="BU75" s="54"/>
      <c r="BV75" s="54"/>
      <c r="CP75" s="54"/>
      <c r="CQ75" s="54"/>
      <c r="CS75" s="54"/>
      <c r="DF75" s="22"/>
      <c r="DH75" s="54"/>
      <c r="DI75" s="54"/>
    </row>
    <row r="76" spans="14:113" s="6" customFormat="1" ht="9" customHeight="1">
      <c r="N76" s="22"/>
      <c r="O76" s="22"/>
      <c r="P76" s="54"/>
      <c r="Q76" s="22"/>
      <c r="AD76" s="22"/>
      <c r="AF76" s="55"/>
      <c r="AG76" s="54"/>
      <c r="BC76" s="54"/>
      <c r="BE76" s="22"/>
      <c r="BU76" s="54"/>
      <c r="BV76" s="54"/>
      <c r="CP76" s="54"/>
      <c r="CQ76" s="54"/>
      <c r="CS76" s="54"/>
      <c r="DF76" s="22"/>
      <c r="DH76" s="54"/>
      <c r="DI76" s="54"/>
    </row>
    <row r="77" spans="14:113" s="6" customFormat="1" ht="9" customHeight="1">
      <c r="N77" s="22"/>
      <c r="O77" s="22"/>
      <c r="P77" s="54"/>
      <c r="Q77" s="22"/>
      <c r="AD77" s="22"/>
      <c r="AF77" s="55"/>
      <c r="AG77" s="54"/>
      <c r="BC77" s="54"/>
      <c r="BE77" s="22"/>
      <c r="BU77" s="54"/>
      <c r="BV77" s="54"/>
      <c r="CP77" s="54"/>
      <c r="CQ77" s="54"/>
      <c r="CS77" s="54"/>
      <c r="DF77" s="22"/>
      <c r="DH77" s="54"/>
      <c r="DI77" s="54"/>
    </row>
    <row r="78" spans="14:113" s="6" customFormat="1" ht="9" customHeight="1">
      <c r="N78" s="22"/>
      <c r="O78" s="22"/>
      <c r="P78" s="54"/>
      <c r="Q78" s="22"/>
      <c r="AD78" s="22"/>
      <c r="AF78" s="55"/>
      <c r="AG78" s="54"/>
      <c r="BC78" s="54"/>
      <c r="BE78" s="22"/>
      <c r="BU78" s="54"/>
      <c r="BV78" s="54"/>
      <c r="CP78" s="54"/>
      <c r="CQ78" s="54"/>
      <c r="CS78" s="54"/>
      <c r="DF78" s="22"/>
      <c r="DH78" s="54"/>
      <c r="DI78" s="54"/>
    </row>
    <row r="79" spans="14:113" s="6" customFormat="1" ht="9" customHeight="1">
      <c r="N79" s="22"/>
      <c r="O79" s="22"/>
      <c r="P79" s="54"/>
      <c r="Q79" s="22"/>
      <c r="AD79" s="22"/>
      <c r="AF79" s="55"/>
      <c r="AG79" s="54"/>
      <c r="BC79" s="54"/>
      <c r="BE79" s="22"/>
      <c r="BU79" s="54"/>
      <c r="BV79" s="54"/>
      <c r="CP79" s="54"/>
      <c r="CQ79" s="54"/>
      <c r="CS79" s="54"/>
      <c r="DF79" s="22"/>
      <c r="DH79" s="54"/>
      <c r="DI79" s="54"/>
    </row>
    <row r="80" spans="14:113" s="6" customFormat="1" ht="9" customHeight="1">
      <c r="N80" s="22"/>
      <c r="O80" s="22"/>
      <c r="P80" s="54"/>
      <c r="Q80" s="22"/>
      <c r="AD80" s="22"/>
      <c r="AF80" s="55"/>
      <c r="AG80" s="54"/>
      <c r="BC80" s="54"/>
      <c r="BE80" s="22"/>
      <c r="BU80" s="54"/>
      <c r="BV80" s="54"/>
      <c r="CP80" s="54"/>
      <c r="CQ80" s="54"/>
      <c r="CS80" s="54"/>
      <c r="DF80" s="22"/>
      <c r="DH80" s="54"/>
      <c r="DI80" s="54"/>
    </row>
    <row r="81" spans="14:113" s="6" customFormat="1" ht="9" customHeight="1">
      <c r="N81" s="22"/>
      <c r="O81" s="22"/>
      <c r="P81" s="54"/>
      <c r="Q81" s="22"/>
      <c r="AD81" s="22"/>
      <c r="AF81" s="55"/>
      <c r="AG81" s="54"/>
      <c r="BC81" s="54"/>
      <c r="BE81" s="22"/>
      <c r="BU81" s="54"/>
      <c r="BV81" s="54"/>
      <c r="CP81" s="54"/>
      <c r="CQ81" s="54"/>
      <c r="CS81" s="54"/>
      <c r="DF81" s="22"/>
      <c r="DH81" s="54"/>
      <c r="DI81" s="54"/>
    </row>
    <row r="82" spans="14:113" s="6" customFormat="1" ht="9" customHeight="1">
      <c r="N82" s="22"/>
      <c r="O82" s="22"/>
      <c r="P82" s="54"/>
      <c r="Q82" s="22"/>
      <c r="AD82" s="22"/>
      <c r="AF82" s="55"/>
      <c r="AG82" s="54"/>
      <c r="BC82" s="54"/>
      <c r="BE82" s="22"/>
      <c r="BU82" s="54"/>
      <c r="BV82" s="54"/>
      <c r="CP82" s="54"/>
      <c r="CQ82" s="54"/>
      <c r="CS82" s="54"/>
      <c r="DF82" s="22"/>
      <c r="DH82" s="54"/>
      <c r="DI82" s="54"/>
    </row>
    <row r="83" spans="14:113" s="6" customFormat="1" ht="9" customHeight="1">
      <c r="N83" s="22"/>
      <c r="O83" s="22"/>
      <c r="P83" s="54"/>
      <c r="Q83" s="22"/>
      <c r="AD83" s="22"/>
      <c r="AF83" s="55"/>
      <c r="AG83" s="54"/>
      <c r="BC83" s="54"/>
      <c r="BE83" s="22"/>
      <c r="BU83" s="54"/>
      <c r="BV83" s="54"/>
      <c r="CP83" s="54"/>
      <c r="CQ83" s="54"/>
      <c r="CS83" s="54"/>
      <c r="DF83" s="22"/>
      <c r="DH83" s="54"/>
      <c r="DI83" s="54"/>
    </row>
    <row r="84" spans="14:113" s="6" customFormat="1" ht="9" customHeight="1">
      <c r="N84" s="22"/>
      <c r="O84" s="22"/>
      <c r="P84" s="54"/>
      <c r="Q84" s="22"/>
      <c r="AD84" s="22"/>
      <c r="AF84" s="55"/>
      <c r="AG84" s="54"/>
      <c r="BC84" s="54"/>
      <c r="BE84" s="22"/>
      <c r="BU84" s="54"/>
      <c r="BV84" s="54"/>
      <c r="CP84" s="54"/>
      <c r="CQ84" s="54"/>
      <c r="CS84" s="54"/>
      <c r="DF84" s="22"/>
      <c r="DH84" s="54"/>
      <c r="DI84" s="54"/>
    </row>
    <row r="85" spans="14:113" s="6" customFormat="1" ht="9" customHeight="1">
      <c r="N85" s="22"/>
      <c r="O85" s="22"/>
      <c r="P85" s="54"/>
      <c r="Q85" s="22"/>
      <c r="AD85" s="22"/>
      <c r="AF85" s="55"/>
      <c r="AG85" s="54"/>
      <c r="BC85" s="54"/>
      <c r="BE85" s="22"/>
      <c r="BU85" s="54"/>
      <c r="BV85" s="54"/>
      <c r="CP85" s="54"/>
      <c r="CQ85" s="54"/>
      <c r="CS85" s="54"/>
      <c r="DF85" s="22"/>
      <c r="DH85" s="54"/>
      <c r="DI85" s="54"/>
    </row>
    <row r="86" spans="14:113" s="6" customFormat="1" ht="9" customHeight="1">
      <c r="N86" s="22"/>
      <c r="O86" s="22"/>
      <c r="P86" s="54"/>
      <c r="Q86" s="22"/>
      <c r="AD86" s="22"/>
      <c r="AF86" s="55"/>
      <c r="AG86" s="54"/>
      <c r="BC86" s="54"/>
      <c r="BE86" s="22"/>
      <c r="BU86" s="54"/>
      <c r="BV86" s="54"/>
      <c r="CP86" s="54"/>
      <c r="CQ86" s="54"/>
      <c r="CS86" s="54"/>
      <c r="DF86" s="22"/>
      <c r="DH86" s="54"/>
      <c r="DI86" s="54"/>
    </row>
    <row r="87" spans="14:113" s="6" customFormat="1" ht="9" customHeight="1">
      <c r="N87" s="22"/>
      <c r="O87" s="22"/>
      <c r="P87" s="54"/>
      <c r="Q87" s="22"/>
      <c r="AD87" s="22"/>
      <c r="AF87" s="55"/>
      <c r="AG87" s="54"/>
      <c r="BC87" s="54"/>
      <c r="BE87" s="22"/>
      <c r="BU87" s="54"/>
      <c r="BV87" s="54"/>
      <c r="CP87" s="54"/>
      <c r="CQ87" s="54"/>
      <c r="CS87" s="54"/>
      <c r="DF87" s="22"/>
      <c r="DH87" s="54"/>
      <c r="DI87" s="54"/>
    </row>
    <row r="88" spans="14:113" s="6" customFormat="1" ht="9" customHeight="1">
      <c r="N88" s="22"/>
      <c r="O88" s="22"/>
      <c r="P88" s="54"/>
      <c r="Q88" s="22"/>
      <c r="AD88" s="22"/>
      <c r="AF88" s="55"/>
      <c r="AG88" s="54"/>
      <c r="BC88" s="54"/>
      <c r="BE88" s="22"/>
      <c r="BU88" s="54"/>
      <c r="BV88" s="54"/>
      <c r="CP88" s="54"/>
      <c r="CQ88" s="54"/>
      <c r="CS88" s="54"/>
      <c r="DF88" s="22"/>
      <c r="DH88" s="54"/>
      <c r="DI88" s="54"/>
    </row>
    <row r="89" spans="14:113" s="6" customFormat="1" ht="9" customHeight="1">
      <c r="N89" s="22"/>
      <c r="O89" s="22"/>
      <c r="P89" s="54"/>
      <c r="Q89" s="22"/>
      <c r="AD89" s="22"/>
      <c r="AF89" s="55"/>
      <c r="AG89" s="54"/>
      <c r="BC89" s="54"/>
      <c r="BE89" s="22"/>
      <c r="BU89" s="54"/>
      <c r="BV89" s="54"/>
      <c r="CP89" s="54"/>
      <c r="CQ89" s="54"/>
      <c r="CS89" s="54"/>
      <c r="DF89" s="22"/>
      <c r="DH89" s="54"/>
      <c r="DI89" s="54"/>
    </row>
    <row r="90" spans="14:113" s="6" customFormat="1" ht="9" customHeight="1">
      <c r="N90" s="22"/>
      <c r="O90" s="22"/>
      <c r="P90" s="54"/>
      <c r="Q90" s="22"/>
      <c r="AD90" s="22"/>
      <c r="AF90" s="55"/>
      <c r="AG90" s="54"/>
      <c r="BC90" s="54"/>
      <c r="BE90" s="22"/>
      <c r="BU90" s="54"/>
      <c r="BV90" s="54"/>
      <c r="CP90" s="54"/>
      <c r="CQ90" s="54"/>
      <c r="CS90" s="54"/>
      <c r="DF90" s="22"/>
      <c r="DH90" s="54"/>
      <c r="DI90" s="54"/>
    </row>
    <row r="91" spans="14:113" s="6" customFormat="1" ht="9" customHeight="1">
      <c r="N91" s="22"/>
      <c r="O91" s="22"/>
      <c r="P91" s="54"/>
      <c r="Q91" s="22"/>
      <c r="AD91" s="22"/>
      <c r="AF91" s="55"/>
      <c r="AG91" s="54"/>
      <c r="BC91" s="54"/>
      <c r="BE91" s="22"/>
      <c r="BU91" s="54"/>
      <c r="BV91" s="54"/>
      <c r="CP91" s="54"/>
      <c r="CQ91" s="54"/>
      <c r="CS91" s="54"/>
      <c r="DF91" s="22"/>
      <c r="DH91" s="54"/>
      <c r="DI91" s="54"/>
    </row>
    <row r="92" spans="14:113" s="6" customFormat="1" ht="9" customHeight="1">
      <c r="N92" s="22"/>
      <c r="O92" s="22"/>
      <c r="P92" s="54"/>
      <c r="Q92" s="22"/>
      <c r="AD92" s="22"/>
      <c r="AF92" s="55"/>
      <c r="AG92" s="54"/>
      <c r="BC92" s="54"/>
      <c r="BE92" s="22"/>
      <c r="BU92" s="54"/>
      <c r="BV92" s="54"/>
      <c r="CP92" s="54"/>
      <c r="CQ92" s="54"/>
      <c r="CS92" s="54"/>
      <c r="DF92" s="22"/>
      <c r="DH92" s="54"/>
      <c r="DI92" s="54"/>
    </row>
    <row r="93" spans="14:113" s="6" customFormat="1" ht="9" customHeight="1">
      <c r="N93" s="22"/>
      <c r="O93" s="22"/>
      <c r="P93" s="54"/>
      <c r="Q93" s="22"/>
      <c r="AD93" s="22"/>
      <c r="AF93" s="55"/>
      <c r="AG93" s="54"/>
      <c r="BC93" s="54"/>
      <c r="BE93" s="22"/>
      <c r="BU93" s="54"/>
      <c r="BV93" s="54"/>
      <c r="CP93" s="54"/>
      <c r="CQ93" s="54"/>
      <c r="CS93" s="54"/>
      <c r="DF93" s="22"/>
      <c r="DH93" s="54"/>
      <c r="DI93" s="54"/>
    </row>
    <row r="94" spans="14:113" s="6" customFormat="1" ht="9" customHeight="1">
      <c r="N94" s="22"/>
      <c r="O94" s="22"/>
      <c r="P94" s="54"/>
      <c r="Q94" s="22"/>
      <c r="AD94" s="22"/>
      <c r="AF94" s="55"/>
      <c r="AG94" s="54"/>
      <c r="BC94" s="54"/>
      <c r="BE94" s="22"/>
      <c r="BU94" s="54"/>
      <c r="BV94" s="54"/>
      <c r="CP94" s="54"/>
      <c r="CQ94" s="54"/>
      <c r="CS94" s="54"/>
      <c r="DF94" s="22"/>
      <c r="DH94" s="54"/>
      <c r="DI94" s="54"/>
    </row>
    <row r="95" spans="14:113" s="6" customFormat="1" ht="9" customHeight="1">
      <c r="N95" s="22"/>
      <c r="O95" s="22"/>
      <c r="P95" s="54"/>
      <c r="Q95" s="22"/>
      <c r="AD95" s="22"/>
      <c r="AF95" s="55"/>
      <c r="AG95" s="54"/>
      <c r="BC95" s="54"/>
      <c r="BE95" s="22"/>
      <c r="BU95" s="54"/>
      <c r="BV95" s="54"/>
      <c r="CP95" s="54"/>
      <c r="CQ95" s="54"/>
      <c r="CS95" s="54"/>
      <c r="DF95" s="22"/>
      <c r="DH95" s="54"/>
      <c r="DI95" s="54"/>
    </row>
    <row r="96" spans="14:113" s="6" customFormat="1" ht="9" customHeight="1">
      <c r="N96" s="22"/>
      <c r="O96" s="22"/>
      <c r="P96" s="54"/>
      <c r="Q96" s="22"/>
      <c r="AD96" s="22"/>
      <c r="AF96" s="55"/>
      <c r="AG96" s="54"/>
      <c r="BC96" s="54"/>
      <c r="BE96" s="22"/>
      <c r="BU96" s="54"/>
      <c r="BV96" s="54"/>
      <c r="CP96" s="54"/>
      <c r="CQ96" s="54"/>
      <c r="CS96" s="54"/>
      <c r="DF96" s="22"/>
      <c r="DH96" s="54"/>
      <c r="DI96" s="54"/>
    </row>
    <row r="97" spans="14:113" s="6" customFormat="1" ht="9" customHeight="1">
      <c r="N97" s="22"/>
      <c r="O97" s="22"/>
      <c r="P97" s="54"/>
      <c r="Q97" s="22"/>
      <c r="AD97" s="22"/>
      <c r="AF97" s="55"/>
      <c r="AG97" s="54"/>
      <c r="BC97" s="54"/>
      <c r="BE97" s="22"/>
      <c r="BU97" s="54"/>
      <c r="BV97" s="54"/>
      <c r="CP97" s="54"/>
      <c r="CQ97" s="54"/>
      <c r="CS97" s="54"/>
      <c r="DF97" s="22"/>
      <c r="DH97" s="54"/>
      <c r="DI97" s="54"/>
    </row>
    <row r="98" spans="14:113" s="6" customFormat="1" ht="9" customHeight="1">
      <c r="N98" s="22"/>
      <c r="O98" s="22"/>
      <c r="P98" s="54"/>
      <c r="Q98" s="22"/>
      <c r="AD98" s="22"/>
      <c r="AF98" s="55"/>
      <c r="AG98" s="54"/>
      <c r="BC98" s="54"/>
      <c r="BE98" s="22"/>
      <c r="BU98" s="54"/>
      <c r="BV98" s="54"/>
      <c r="CP98" s="54"/>
      <c r="CQ98" s="54"/>
      <c r="CS98" s="54"/>
      <c r="DF98" s="22"/>
      <c r="DH98" s="54"/>
      <c r="DI98" s="54"/>
    </row>
    <row r="99" spans="14:113" s="6" customFormat="1" ht="9" customHeight="1">
      <c r="N99" s="22"/>
      <c r="O99" s="22"/>
      <c r="P99" s="54"/>
      <c r="Q99" s="22"/>
      <c r="AD99" s="22"/>
      <c r="AF99" s="55"/>
      <c r="AG99" s="54"/>
      <c r="BC99" s="54"/>
      <c r="BE99" s="22"/>
      <c r="BU99" s="54"/>
      <c r="BV99" s="54"/>
      <c r="CP99" s="54"/>
      <c r="CQ99" s="54"/>
      <c r="CS99" s="54"/>
      <c r="DF99" s="22"/>
      <c r="DH99" s="54"/>
      <c r="DI99" s="54"/>
    </row>
    <row r="100" spans="14:113" s="6" customFormat="1" ht="9" customHeight="1">
      <c r="N100" s="22"/>
      <c r="O100" s="22"/>
      <c r="P100" s="54"/>
      <c r="Q100" s="22"/>
      <c r="AD100" s="22"/>
      <c r="AF100" s="55"/>
      <c r="AG100" s="54"/>
      <c r="BC100" s="54"/>
      <c r="BE100" s="22"/>
      <c r="BU100" s="54"/>
      <c r="BV100" s="54"/>
      <c r="CP100" s="54"/>
      <c r="CQ100" s="54"/>
      <c r="CS100" s="54"/>
      <c r="DF100" s="22"/>
      <c r="DH100" s="54"/>
      <c r="DI100" s="54"/>
    </row>
    <row r="101" spans="14:113" s="6" customFormat="1" ht="9" customHeight="1">
      <c r="N101" s="22"/>
      <c r="O101" s="22"/>
      <c r="P101" s="54"/>
      <c r="Q101" s="22"/>
      <c r="AD101" s="22"/>
      <c r="AF101" s="55"/>
      <c r="AG101" s="54"/>
      <c r="BC101" s="54"/>
      <c r="BE101" s="22"/>
      <c r="BU101" s="54"/>
      <c r="BV101" s="54"/>
      <c r="CP101" s="54"/>
      <c r="CQ101" s="54"/>
      <c r="CS101" s="54"/>
      <c r="DF101" s="22"/>
      <c r="DH101" s="54"/>
      <c r="DI101" s="54"/>
    </row>
    <row r="102" spans="14:113" s="6" customFormat="1" ht="9" customHeight="1">
      <c r="N102" s="22"/>
      <c r="O102" s="22"/>
      <c r="P102" s="54"/>
      <c r="Q102" s="22"/>
      <c r="AD102" s="22"/>
      <c r="AF102" s="55"/>
      <c r="AG102" s="54"/>
      <c r="BC102" s="54"/>
      <c r="BE102" s="22"/>
      <c r="BU102" s="54"/>
      <c r="BV102" s="54"/>
      <c r="CP102" s="54"/>
      <c r="CQ102" s="54"/>
      <c r="CS102" s="54"/>
      <c r="DF102" s="22"/>
      <c r="DH102" s="54"/>
      <c r="DI102" s="54"/>
    </row>
    <row r="103" spans="14:113" s="6" customFormat="1" ht="9" customHeight="1">
      <c r="N103" s="22"/>
      <c r="O103" s="22"/>
      <c r="P103" s="54"/>
      <c r="Q103" s="22"/>
      <c r="AD103" s="22"/>
      <c r="AF103" s="55"/>
      <c r="AG103" s="54"/>
      <c r="BC103" s="54"/>
      <c r="BE103" s="22"/>
      <c r="BU103" s="54"/>
      <c r="BV103" s="54"/>
      <c r="CP103" s="54"/>
      <c r="CQ103" s="54"/>
      <c r="CS103" s="54"/>
      <c r="DF103" s="22"/>
      <c r="DH103" s="54"/>
      <c r="DI103" s="54"/>
    </row>
    <row r="104" spans="14:113" s="6" customFormat="1" ht="9" customHeight="1">
      <c r="N104" s="22"/>
      <c r="O104" s="22"/>
      <c r="P104" s="54"/>
      <c r="Q104" s="22"/>
      <c r="AD104" s="22"/>
      <c r="AF104" s="55"/>
      <c r="AG104" s="54"/>
      <c r="BC104" s="54"/>
      <c r="BE104" s="22"/>
      <c r="BU104" s="54"/>
      <c r="BV104" s="54"/>
      <c r="CP104" s="54"/>
      <c r="CQ104" s="54"/>
      <c r="CS104" s="54"/>
      <c r="DF104" s="22"/>
      <c r="DH104" s="54"/>
      <c r="DI104" s="54"/>
    </row>
    <row r="105" spans="14:113" s="6" customFormat="1" ht="9" customHeight="1">
      <c r="N105" s="22"/>
      <c r="O105" s="22"/>
      <c r="P105" s="54"/>
      <c r="Q105" s="22"/>
      <c r="AD105" s="22"/>
      <c r="AF105" s="55"/>
      <c r="AG105" s="54"/>
      <c r="BC105" s="54"/>
      <c r="BE105" s="22"/>
      <c r="BU105" s="54"/>
      <c r="BV105" s="54"/>
      <c r="CP105" s="54"/>
      <c r="CQ105" s="54"/>
      <c r="CS105" s="54"/>
      <c r="DF105" s="22"/>
      <c r="DH105" s="54"/>
      <c r="DI105" s="54"/>
    </row>
    <row r="106" spans="14:113" s="6" customFormat="1" ht="9" customHeight="1">
      <c r="N106" s="22"/>
      <c r="O106" s="22"/>
      <c r="P106" s="54"/>
      <c r="Q106" s="22"/>
      <c r="AD106" s="22"/>
      <c r="AF106" s="55"/>
      <c r="AG106" s="54"/>
      <c r="BC106" s="54"/>
      <c r="BE106" s="22"/>
      <c r="BU106" s="54"/>
      <c r="BV106" s="54"/>
      <c r="CP106" s="54"/>
      <c r="CQ106" s="54"/>
      <c r="CS106" s="54"/>
      <c r="DF106" s="22"/>
      <c r="DH106" s="54"/>
      <c r="DI106" s="54"/>
    </row>
    <row r="107" spans="14:113" s="6" customFormat="1" ht="9" customHeight="1">
      <c r="N107" s="22"/>
      <c r="O107" s="22"/>
      <c r="P107" s="54"/>
      <c r="Q107" s="22"/>
      <c r="AD107" s="22"/>
      <c r="AF107" s="55"/>
      <c r="AG107" s="54"/>
      <c r="BC107" s="54"/>
      <c r="BE107" s="22"/>
      <c r="BU107" s="54"/>
      <c r="BV107" s="54"/>
      <c r="CP107" s="54"/>
      <c r="CQ107" s="54"/>
      <c r="CS107" s="54"/>
      <c r="DF107" s="22"/>
      <c r="DH107" s="54"/>
      <c r="DI107" s="54"/>
    </row>
    <row r="108" spans="14:113" s="6" customFormat="1" ht="9" customHeight="1">
      <c r="N108" s="22"/>
      <c r="O108" s="22"/>
      <c r="P108" s="54"/>
      <c r="Q108" s="22"/>
      <c r="AD108" s="22"/>
      <c r="AF108" s="55"/>
      <c r="AG108" s="54"/>
      <c r="BC108" s="54"/>
      <c r="BE108" s="22"/>
      <c r="BU108" s="54"/>
      <c r="BV108" s="54"/>
      <c r="CP108" s="54"/>
      <c r="CQ108" s="54"/>
      <c r="CS108" s="54"/>
      <c r="DF108" s="22"/>
      <c r="DH108" s="54"/>
      <c r="DI108" s="54"/>
    </row>
    <row r="109" spans="14:113" s="6" customFormat="1" ht="9" customHeight="1">
      <c r="N109" s="22"/>
      <c r="O109" s="22"/>
      <c r="P109" s="54"/>
      <c r="Q109" s="22"/>
      <c r="AD109" s="22"/>
      <c r="AF109" s="55"/>
      <c r="AG109" s="54"/>
      <c r="BC109" s="54"/>
      <c r="BE109" s="22"/>
      <c r="BU109" s="54"/>
      <c r="BV109" s="54"/>
      <c r="CP109" s="54"/>
      <c r="CQ109" s="54"/>
      <c r="CS109" s="54"/>
      <c r="DF109" s="22"/>
      <c r="DH109" s="54"/>
      <c r="DI109" s="54"/>
    </row>
    <row r="110" spans="14:113" s="6" customFormat="1" ht="9" customHeight="1">
      <c r="N110" s="22"/>
      <c r="O110" s="22"/>
      <c r="P110" s="54"/>
      <c r="Q110" s="22"/>
      <c r="AD110" s="22"/>
      <c r="AF110" s="55"/>
      <c r="AG110" s="54"/>
      <c r="BC110" s="54"/>
      <c r="BE110" s="22"/>
      <c r="BU110" s="54"/>
      <c r="BV110" s="54"/>
      <c r="CP110" s="54"/>
      <c r="CQ110" s="54"/>
      <c r="CS110" s="54"/>
      <c r="DF110" s="22"/>
      <c r="DH110" s="54"/>
      <c r="DI110" s="54"/>
    </row>
    <row r="111" spans="14:113" s="6" customFormat="1" ht="9" customHeight="1">
      <c r="N111" s="22"/>
      <c r="O111" s="22"/>
      <c r="P111" s="54"/>
      <c r="Q111" s="22"/>
      <c r="AD111" s="22"/>
      <c r="AF111" s="55"/>
      <c r="AG111" s="54"/>
      <c r="BC111" s="54"/>
      <c r="BE111" s="22"/>
      <c r="BU111" s="54"/>
      <c r="BV111" s="54"/>
      <c r="CP111" s="54"/>
      <c r="CQ111" s="54"/>
      <c r="CS111" s="54"/>
      <c r="DF111" s="22"/>
      <c r="DH111" s="54"/>
      <c r="DI111" s="54"/>
    </row>
    <row r="112" spans="14:113" s="6" customFormat="1" ht="9" customHeight="1">
      <c r="N112" s="22"/>
      <c r="O112" s="22"/>
      <c r="P112" s="54"/>
      <c r="Q112" s="22"/>
      <c r="AD112" s="22"/>
      <c r="AF112" s="55"/>
      <c r="AG112" s="54"/>
      <c r="BC112" s="54"/>
      <c r="BE112" s="22"/>
      <c r="BU112" s="54"/>
      <c r="BV112" s="54"/>
      <c r="CP112" s="54"/>
      <c r="CQ112" s="54"/>
      <c r="CS112" s="54"/>
      <c r="DF112" s="22"/>
      <c r="DH112" s="54"/>
      <c r="DI112" s="54"/>
    </row>
    <row r="113" spans="14:113" s="6" customFormat="1" ht="9" customHeight="1">
      <c r="N113" s="22"/>
      <c r="O113" s="22"/>
      <c r="P113" s="54"/>
      <c r="Q113" s="22"/>
      <c r="AD113" s="22"/>
      <c r="AF113" s="55"/>
      <c r="AG113" s="54"/>
      <c r="BC113" s="54"/>
      <c r="BE113" s="22"/>
      <c r="BU113" s="54"/>
      <c r="BV113" s="54"/>
      <c r="CP113" s="54"/>
      <c r="CQ113" s="54"/>
      <c r="CS113" s="54"/>
      <c r="DF113" s="22"/>
      <c r="DH113" s="54"/>
      <c r="DI113" s="54"/>
    </row>
    <row r="114" spans="14:113" s="6" customFormat="1" ht="9" customHeight="1">
      <c r="N114" s="22"/>
      <c r="O114" s="22"/>
      <c r="P114" s="54"/>
      <c r="Q114" s="22"/>
      <c r="AD114" s="22"/>
      <c r="AF114" s="55"/>
      <c r="AG114" s="54"/>
      <c r="BC114" s="54"/>
      <c r="BE114" s="22"/>
      <c r="BU114" s="54"/>
      <c r="BV114" s="54"/>
      <c r="CP114" s="54"/>
      <c r="CQ114" s="54"/>
      <c r="CS114" s="54"/>
      <c r="DF114" s="22"/>
      <c r="DH114" s="54"/>
      <c r="DI114" s="54"/>
    </row>
    <row r="115" spans="14:113" s="6" customFormat="1" ht="9" customHeight="1">
      <c r="N115" s="22"/>
      <c r="O115" s="22"/>
      <c r="P115" s="54"/>
      <c r="Q115" s="22"/>
      <c r="AD115" s="22"/>
      <c r="AF115" s="55"/>
      <c r="AG115" s="54"/>
      <c r="BC115" s="54"/>
      <c r="BE115" s="22"/>
      <c r="BU115" s="54"/>
      <c r="BV115" s="54"/>
      <c r="CP115" s="54"/>
      <c r="CQ115" s="54"/>
      <c r="CS115" s="54"/>
      <c r="DF115" s="22"/>
      <c r="DH115" s="54"/>
      <c r="DI115" s="54"/>
    </row>
    <row r="116" spans="14:113" s="6" customFormat="1" ht="9" customHeight="1">
      <c r="N116" s="22"/>
      <c r="O116" s="22"/>
      <c r="P116" s="54"/>
      <c r="Q116" s="22"/>
      <c r="AD116" s="22"/>
      <c r="AF116" s="55"/>
      <c r="AG116" s="54"/>
      <c r="BC116" s="54"/>
      <c r="BE116" s="22"/>
      <c r="BU116" s="54"/>
      <c r="BV116" s="54"/>
      <c r="CP116" s="54"/>
      <c r="CQ116" s="54"/>
      <c r="CS116" s="54"/>
      <c r="DF116" s="22"/>
      <c r="DH116" s="54"/>
      <c r="DI116" s="54"/>
    </row>
    <row r="117" spans="14:113" s="6" customFormat="1" ht="9" customHeight="1">
      <c r="N117" s="22"/>
      <c r="O117" s="22"/>
      <c r="P117" s="54"/>
      <c r="Q117" s="22"/>
      <c r="AD117" s="22"/>
      <c r="AF117" s="55"/>
      <c r="AG117" s="54"/>
      <c r="BC117" s="54"/>
      <c r="BE117" s="22"/>
      <c r="BU117" s="54"/>
      <c r="BV117" s="54"/>
      <c r="CP117" s="54"/>
      <c r="CQ117" s="54"/>
      <c r="CS117" s="54"/>
      <c r="DF117" s="22"/>
      <c r="DH117" s="54"/>
      <c r="DI117" s="54"/>
    </row>
    <row r="118" spans="14:113" s="6" customFormat="1" ht="9" customHeight="1">
      <c r="N118" s="22"/>
      <c r="O118" s="22"/>
      <c r="P118" s="54"/>
      <c r="Q118" s="22"/>
      <c r="AD118" s="22"/>
      <c r="AF118" s="55"/>
      <c r="AG118" s="54"/>
      <c r="BC118" s="54"/>
      <c r="BE118" s="22"/>
      <c r="BU118" s="54"/>
      <c r="BV118" s="54"/>
      <c r="CP118" s="54"/>
      <c r="CQ118" s="54"/>
      <c r="CS118" s="54"/>
      <c r="DF118" s="22"/>
      <c r="DH118" s="54"/>
      <c r="DI118" s="54"/>
    </row>
    <row r="119" spans="14:113" s="6" customFormat="1" ht="9" customHeight="1">
      <c r="N119" s="22"/>
      <c r="O119" s="22"/>
      <c r="P119" s="54"/>
      <c r="Q119" s="22"/>
      <c r="AD119" s="22"/>
      <c r="AF119" s="55"/>
      <c r="AG119" s="54"/>
      <c r="BC119" s="54"/>
      <c r="BE119" s="22"/>
      <c r="BU119" s="54"/>
      <c r="BV119" s="54"/>
      <c r="CP119" s="54"/>
      <c r="CQ119" s="54"/>
      <c r="CS119" s="54"/>
      <c r="DF119" s="22"/>
      <c r="DH119" s="54"/>
      <c r="DI119" s="54"/>
    </row>
    <row r="120" spans="14:113" s="6" customFormat="1" ht="9" customHeight="1">
      <c r="N120" s="22"/>
      <c r="O120" s="22"/>
      <c r="P120" s="54"/>
      <c r="Q120" s="22"/>
      <c r="AD120" s="22"/>
      <c r="AF120" s="55"/>
      <c r="AG120" s="54"/>
      <c r="BC120" s="54"/>
      <c r="BE120" s="22"/>
      <c r="BU120" s="54"/>
      <c r="BV120" s="54"/>
      <c r="CP120" s="54"/>
      <c r="CQ120" s="54"/>
      <c r="CS120" s="54"/>
      <c r="DF120" s="22"/>
      <c r="DH120" s="54"/>
      <c r="DI120" s="54"/>
    </row>
    <row r="121" spans="14:113" s="6" customFormat="1" ht="9" customHeight="1">
      <c r="N121" s="22"/>
      <c r="O121" s="22"/>
      <c r="P121" s="54"/>
      <c r="Q121" s="22"/>
      <c r="AD121" s="22"/>
      <c r="AF121" s="55"/>
      <c r="AG121" s="54"/>
      <c r="BC121" s="54"/>
      <c r="BE121" s="22"/>
      <c r="BU121" s="54"/>
      <c r="BV121" s="54"/>
      <c r="CP121" s="54"/>
      <c r="CQ121" s="54"/>
      <c r="CS121" s="54"/>
      <c r="DF121" s="22"/>
      <c r="DH121" s="54"/>
      <c r="DI121" s="54"/>
    </row>
    <row r="122" spans="14:113" s="6" customFormat="1" ht="9" customHeight="1">
      <c r="N122" s="22"/>
      <c r="O122" s="22"/>
      <c r="P122" s="54"/>
      <c r="Q122" s="22"/>
      <c r="AD122" s="22"/>
      <c r="AF122" s="55"/>
      <c r="AG122" s="54"/>
      <c r="BC122" s="54"/>
      <c r="BE122" s="22"/>
      <c r="BU122" s="54"/>
      <c r="BV122" s="54"/>
      <c r="CP122" s="54"/>
      <c r="CQ122" s="54"/>
      <c r="CS122" s="54"/>
      <c r="DF122" s="22"/>
      <c r="DH122" s="54"/>
      <c r="DI122" s="54"/>
    </row>
    <row r="123" spans="14:113" s="6" customFormat="1" ht="9" customHeight="1">
      <c r="N123" s="22"/>
      <c r="O123" s="22"/>
      <c r="P123" s="54"/>
      <c r="Q123" s="22"/>
      <c r="AD123" s="22"/>
      <c r="AF123" s="55"/>
      <c r="AG123" s="54"/>
      <c r="BC123" s="54"/>
      <c r="BE123" s="22"/>
      <c r="BU123" s="54"/>
      <c r="BV123" s="54"/>
      <c r="CP123" s="54"/>
      <c r="CQ123" s="54"/>
      <c r="CS123" s="54"/>
      <c r="DF123" s="22"/>
      <c r="DH123" s="54"/>
      <c r="DI123" s="54"/>
    </row>
    <row r="124" spans="14:113" s="6" customFormat="1" ht="9" customHeight="1">
      <c r="N124" s="22"/>
      <c r="O124" s="22"/>
      <c r="P124" s="54"/>
      <c r="Q124" s="22"/>
      <c r="AD124" s="22"/>
      <c r="AF124" s="55"/>
      <c r="AG124" s="54"/>
      <c r="BC124" s="54"/>
      <c r="BE124" s="22"/>
      <c r="BU124" s="54"/>
      <c r="BV124" s="54"/>
      <c r="CP124" s="54"/>
      <c r="CQ124" s="54"/>
      <c r="CS124" s="54"/>
      <c r="DF124" s="22"/>
      <c r="DH124" s="54"/>
      <c r="DI124" s="54"/>
    </row>
    <row r="125" spans="14:113" s="6" customFormat="1" ht="9" customHeight="1">
      <c r="N125" s="22"/>
      <c r="O125" s="22"/>
      <c r="P125" s="54"/>
      <c r="Q125" s="22"/>
      <c r="AD125" s="22"/>
      <c r="AF125" s="55"/>
      <c r="AG125" s="54"/>
      <c r="BC125" s="54"/>
      <c r="BE125" s="22"/>
      <c r="BU125" s="54"/>
      <c r="BV125" s="54"/>
      <c r="CP125" s="54"/>
      <c r="CQ125" s="54"/>
      <c r="CS125" s="54"/>
      <c r="DF125" s="22"/>
      <c r="DH125" s="54"/>
      <c r="DI125" s="54"/>
    </row>
    <row r="126" spans="14:113" s="6" customFormat="1" ht="9" customHeight="1">
      <c r="N126" s="22"/>
      <c r="O126" s="22"/>
      <c r="P126" s="54"/>
      <c r="Q126" s="22"/>
      <c r="AD126" s="22"/>
      <c r="AF126" s="55"/>
      <c r="AG126" s="54"/>
      <c r="BC126" s="54"/>
      <c r="BE126" s="22"/>
      <c r="BU126" s="54"/>
      <c r="BV126" s="54"/>
      <c r="CP126" s="54"/>
      <c r="CQ126" s="54"/>
      <c r="CS126" s="54"/>
      <c r="DF126" s="22"/>
      <c r="DH126" s="54"/>
      <c r="DI126" s="54"/>
    </row>
    <row r="127" spans="14:113" s="6" customFormat="1" ht="9" customHeight="1">
      <c r="N127" s="22"/>
      <c r="O127" s="22"/>
      <c r="P127" s="54"/>
      <c r="Q127" s="22"/>
      <c r="AD127" s="22"/>
      <c r="AF127" s="55"/>
      <c r="AG127" s="54"/>
      <c r="BC127" s="54"/>
      <c r="BE127" s="22"/>
      <c r="BU127" s="54"/>
      <c r="BV127" s="54"/>
      <c r="CP127" s="54"/>
      <c r="CQ127" s="54"/>
      <c r="CS127" s="54"/>
      <c r="DF127" s="22"/>
      <c r="DH127" s="54"/>
      <c r="DI127" s="54"/>
    </row>
    <row r="128" spans="14:113" s="6" customFormat="1" ht="9" customHeight="1">
      <c r="N128" s="22"/>
      <c r="O128" s="22"/>
      <c r="P128" s="54"/>
      <c r="Q128" s="22"/>
      <c r="AD128" s="22"/>
      <c r="AF128" s="55"/>
      <c r="AG128" s="54"/>
      <c r="BC128" s="54"/>
      <c r="BE128" s="22"/>
      <c r="BU128" s="54"/>
      <c r="BV128" s="54"/>
      <c r="CP128" s="54"/>
      <c r="CQ128" s="54"/>
      <c r="CS128" s="54"/>
      <c r="DF128" s="22"/>
      <c r="DH128" s="54"/>
      <c r="DI128" s="54"/>
    </row>
    <row r="129" spans="14:113" s="6" customFormat="1" ht="9" customHeight="1">
      <c r="N129" s="22"/>
      <c r="O129" s="22"/>
      <c r="P129" s="54"/>
      <c r="Q129" s="22"/>
      <c r="AD129" s="22"/>
      <c r="AF129" s="55"/>
      <c r="AG129" s="54"/>
      <c r="BC129" s="54"/>
      <c r="BE129" s="22"/>
      <c r="BU129" s="54"/>
      <c r="BV129" s="54"/>
      <c r="CP129" s="54"/>
      <c r="CQ129" s="54"/>
      <c r="CS129" s="54"/>
      <c r="DF129" s="22"/>
      <c r="DH129" s="54"/>
      <c r="DI129" s="54"/>
    </row>
    <row r="130" spans="14:113" s="6" customFormat="1" ht="9" customHeight="1">
      <c r="N130" s="22"/>
      <c r="O130" s="22"/>
      <c r="P130" s="54"/>
      <c r="Q130" s="22"/>
      <c r="AD130" s="22"/>
      <c r="AF130" s="55"/>
      <c r="AG130" s="54"/>
      <c r="BC130" s="54"/>
      <c r="BE130" s="22"/>
      <c r="BU130" s="54"/>
      <c r="BV130" s="54"/>
      <c r="CP130" s="54"/>
      <c r="CQ130" s="54"/>
      <c r="CS130" s="54"/>
      <c r="DF130" s="22"/>
      <c r="DH130" s="54"/>
      <c r="DI130" s="54"/>
    </row>
    <row r="131" spans="14:113" s="6" customFormat="1" ht="9" customHeight="1">
      <c r="N131" s="22"/>
      <c r="O131" s="22"/>
      <c r="P131" s="54"/>
      <c r="Q131" s="22"/>
      <c r="AD131" s="22"/>
      <c r="AF131" s="55"/>
      <c r="AG131" s="54"/>
      <c r="BC131" s="54"/>
      <c r="BE131" s="22"/>
      <c r="BU131" s="54"/>
      <c r="BV131" s="54"/>
      <c r="CP131" s="54"/>
      <c r="CQ131" s="54"/>
      <c r="CS131" s="54"/>
      <c r="DF131" s="22"/>
      <c r="DH131" s="54"/>
      <c r="DI131" s="54"/>
    </row>
    <row r="132" spans="14:113" s="6" customFormat="1" ht="9" customHeight="1">
      <c r="N132" s="22"/>
      <c r="O132" s="22"/>
      <c r="P132" s="54"/>
      <c r="Q132" s="22"/>
      <c r="AD132" s="22"/>
      <c r="AF132" s="55"/>
      <c r="AG132" s="54"/>
      <c r="BC132" s="54"/>
      <c r="BE132" s="22"/>
      <c r="BU132" s="54"/>
      <c r="BV132" s="54"/>
      <c r="CP132" s="54"/>
      <c r="CQ132" s="54"/>
      <c r="CS132" s="54"/>
      <c r="DF132" s="22"/>
      <c r="DH132" s="54"/>
      <c r="DI132" s="54"/>
    </row>
    <row r="133" spans="14:113" s="6" customFormat="1" ht="9" customHeight="1">
      <c r="N133" s="22"/>
      <c r="O133" s="22"/>
      <c r="P133" s="54"/>
      <c r="Q133" s="22"/>
      <c r="AD133" s="22"/>
      <c r="AF133" s="55"/>
      <c r="AG133" s="54"/>
      <c r="BC133" s="54"/>
      <c r="BE133" s="22"/>
      <c r="BU133" s="54"/>
      <c r="BV133" s="54"/>
      <c r="CP133" s="54"/>
      <c r="CQ133" s="54"/>
      <c r="CS133" s="54"/>
      <c r="DF133" s="22"/>
      <c r="DH133" s="54"/>
      <c r="DI133" s="54"/>
    </row>
    <row r="134" spans="14:113" s="6" customFormat="1" ht="9" customHeight="1">
      <c r="N134" s="22"/>
      <c r="O134" s="22"/>
      <c r="P134" s="54"/>
      <c r="Q134" s="22"/>
      <c r="AD134" s="22"/>
      <c r="AF134" s="55"/>
      <c r="AG134" s="54"/>
      <c r="BC134" s="54"/>
      <c r="BE134" s="22"/>
      <c r="BU134" s="54"/>
      <c r="BV134" s="54"/>
      <c r="CP134" s="54"/>
      <c r="CQ134" s="54"/>
      <c r="CS134" s="54"/>
      <c r="DF134" s="22"/>
      <c r="DH134" s="54"/>
      <c r="DI134" s="54"/>
    </row>
    <row r="135" spans="14:113" s="6" customFormat="1" ht="9" customHeight="1">
      <c r="N135" s="22"/>
      <c r="O135" s="22"/>
      <c r="P135" s="54"/>
      <c r="Q135" s="22"/>
      <c r="AD135" s="22"/>
      <c r="AF135" s="55"/>
      <c r="AG135" s="54"/>
      <c r="BC135" s="54"/>
      <c r="BE135" s="22"/>
      <c r="BU135" s="54"/>
      <c r="BV135" s="54"/>
      <c r="CP135" s="54"/>
      <c r="CQ135" s="54"/>
      <c r="CS135" s="54"/>
      <c r="DF135" s="22"/>
      <c r="DH135" s="54"/>
      <c r="DI135" s="54"/>
    </row>
    <row r="136" spans="14:113" s="6" customFormat="1" ht="9" customHeight="1">
      <c r="N136" s="22"/>
      <c r="O136" s="22"/>
      <c r="P136" s="54"/>
      <c r="Q136" s="22"/>
      <c r="AD136" s="22"/>
      <c r="AF136" s="55"/>
      <c r="AG136" s="54"/>
      <c r="BC136" s="54"/>
      <c r="BE136" s="22"/>
      <c r="BU136" s="54"/>
      <c r="BV136" s="54"/>
      <c r="CP136" s="54"/>
      <c r="CQ136" s="54"/>
      <c r="CS136" s="54"/>
      <c r="DF136" s="22"/>
      <c r="DH136" s="54"/>
      <c r="DI136" s="54"/>
    </row>
    <row r="137" spans="14:113" s="6" customFormat="1" ht="9" customHeight="1">
      <c r="N137" s="22"/>
      <c r="O137" s="22"/>
      <c r="P137" s="54"/>
      <c r="Q137" s="22"/>
      <c r="AD137" s="22"/>
      <c r="AF137" s="55"/>
      <c r="AG137" s="54"/>
      <c r="BC137" s="54"/>
      <c r="BE137" s="22"/>
      <c r="BU137" s="54"/>
      <c r="BV137" s="54"/>
      <c r="CP137" s="54"/>
      <c r="CQ137" s="54"/>
      <c r="CS137" s="54"/>
      <c r="DF137" s="22"/>
      <c r="DH137" s="54"/>
      <c r="DI137" s="54"/>
    </row>
    <row r="138" spans="14:113" s="6" customFormat="1" ht="9" customHeight="1">
      <c r="N138" s="22"/>
      <c r="O138" s="22"/>
      <c r="P138" s="54"/>
      <c r="Q138" s="22"/>
      <c r="AD138" s="22"/>
      <c r="AF138" s="55"/>
      <c r="AG138" s="54"/>
      <c r="BC138" s="54"/>
      <c r="BE138" s="22"/>
      <c r="BU138" s="54"/>
      <c r="BV138" s="54"/>
      <c r="CP138" s="54"/>
      <c r="CQ138" s="54"/>
      <c r="CS138" s="54"/>
      <c r="DF138" s="22"/>
      <c r="DH138" s="54"/>
      <c r="DI138" s="54"/>
    </row>
    <row r="139" spans="14:113" s="6" customFormat="1" ht="9" customHeight="1">
      <c r="N139" s="22"/>
      <c r="O139" s="22"/>
      <c r="P139" s="54"/>
      <c r="Q139" s="22"/>
      <c r="AD139" s="22"/>
      <c r="AF139" s="55"/>
      <c r="AG139" s="54"/>
      <c r="BC139" s="54"/>
      <c r="BE139" s="22"/>
      <c r="BU139" s="54"/>
      <c r="BV139" s="54"/>
      <c r="CP139" s="54"/>
      <c r="CQ139" s="54"/>
      <c r="CS139" s="54"/>
      <c r="DF139" s="22"/>
      <c r="DH139" s="54"/>
      <c r="DI139" s="54"/>
    </row>
    <row r="140" spans="14:113" s="6" customFormat="1" ht="9" customHeight="1">
      <c r="N140" s="22"/>
      <c r="O140" s="22"/>
      <c r="P140" s="54"/>
      <c r="Q140" s="22"/>
      <c r="AD140" s="22"/>
      <c r="AF140" s="55"/>
      <c r="AG140" s="54"/>
      <c r="BC140" s="54"/>
      <c r="BE140" s="22"/>
      <c r="BU140" s="54"/>
      <c r="BV140" s="54"/>
      <c r="CP140" s="54"/>
      <c r="CQ140" s="54"/>
      <c r="CS140" s="54"/>
      <c r="DF140" s="22"/>
      <c r="DH140" s="54"/>
      <c r="DI140" s="54"/>
    </row>
    <row r="141" spans="14:113" s="6" customFormat="1" ht="9" customHeight="1">
      <c r="N141" s="22"/>
      <c r="O141" s="22"/>
      <c r="P141" s="54"/>
      <c r="Q141" s="22"/>
      <c r="AD141" s="22"/>
      <c r="AF141" s="55"/>
      <c r="AG141" s="54"/>
      <c r="BC141" s="54"/>
      <c r="BE141" s="22"/>
      <c r="BU141" s="54"/>
      <c r="BV141" s="54"/>
      <c r="CP141" s="54"/>
      <c r="CQ141" s="54"/>
      <c r="CS141" s="54"/>
      <c r="DF141" s="22"/>
      <c r="DH141" s="54"/>
      <c r="DI141" s="54"/>
    </row>
    <row r="142" spans="14:113" s="6" customFormat="1" ht="9" customHeight="1">
      <c r="N142" s="22"/>
      <c r="O142" s="22"/>
      <c r="P142" s="54"/>
      <c r="Q142" s="22"/>
      <c r="AD142" s="22"/>
      <c r="AF142" s="55"/>
      <c r="AG142" s="54"/>
      <c r="BC142" s="54"/>
      <c r="BE142" s="22"/>
      <c r="BU142" s="54"/>
      <c r="BV142" s="54"/>
      <c r="CP142" s="54"/>
      <c r="CQ142" s="54"/>
      <c r="CS142" s="54"/>
      <c r="DF142" s="22"/>
      <c r="DH142" s="54"/>
      <c r="DI142" s="54"/>
    </row>
    <row r="143" spans="14:113" s="6" customFormat="1" ht="9" customHeight="1">
      <c r="N143" s="22"/>
      <c r="O143" s="22"/>
      <c r="P143" s="54"/>
      <c r="Q143" s="22"/>
      <c r="AD143" s="22"/>
      <c r="AF143" s="55"/>
      <c r="AG143" s="54"/>
      <c r="BC143" s="54"/>
      <c r="BE143" s="22"/>
      <c r="BU143" s="54"/>
      <c r="BV143" s="54"/>
      <c r="CP143" s="54"/>
      <c r="CQ143" s="54"/>
      <c r="CS143" s="54"/>
      <c r="DF143" s="22"/>
      <c r="DH143" s="54"/>
      <c r="DI143" s="54"/>
    </row>
    <row r="144" spans="14:113" s="6" customFormat="1" ht="9" customHeight="1">
      <c r="N144" s="22"/>
      <c r="O144" s="22"/>
      <c r="P144" s="54"/>
      <c r="Q144" s="22"/>
      <c r="AD144" s="22"/>
      <c r="AF144" s="55"/>
      <c r="AG144" s="54"/>
      <c r="BC144" s="54"/>
      <c r="BE144" s="22"/>
      <c r="BU144" s="54"/>
      <c r="BV144" s="54"/>
      <c r="CP144" s="54"/>
      <c r="CQ144" s="54"/>
      <c r="CS144" s="54"/>
      <c r="DF144" s="22"/>
      <c r="DH144" s="54"/>
      <c r="DI144" s="54"/>
    </row>
    <row r="145" spans="14:113" s="6" customFormat="1" ht="9" customHeight="1">
      <c r="N145" s="22"/>
      <c r="O145" s="22"/>
      <c r="P145" s="54"/>
      <c r="Q145" s="22"/>
      <c r="AD145" s="22"/>
      <c r="AF145" s="55"/>
      <c r="AG145" s="54"/>
      <c r="BC145" s="54"/>
      <c r="BE145" s="22"/>
      <c r="BU145" s="54"/>
      <c r="BV145" s="54"/>
      <c r="CP145" s="54"/>
      <c r="CQ145" s="54"/>
      <c r="CS145" s="54"/>
      <c r="DF145" s="22"/>
      <c r="DH145" s="54"/>
      <c r="DI145" s="54"/>
    </row>
    <row r="146" spans="14:113" s="6" customFormat="1" ht="9" customHeight="1">
      <c r="N146" s="22"/>
      <c r="O146" s="22"/>
      <c r="P146" s="54"/>
      <c r="Q146" s="22"/>
      <c r="AD146" s="22"/>
      <c r="AF146" s="55"/>
      <c r="AG146" s="54"/>
      <c r="BC146" s="54"/>
      <c r="BE146" s="22"/>
      <c r="BU146" s="54"/>
      <c r="BV146" s="54"/>
      <c r="CP146" s="54"/>
      <c r="CQ146" s="54"/>
      <c r="CS146" s="54"/>
      <c r="DF146" s="22"/>
      <c r="DH146" s="54"/>
      <c r="DI146" s="54"/>
    </row>
    <row r="147" spans="14:113" s="6" customFormat="1" ht="9" customHeight="1">
      <c r="N147" s="22"/>
      <c r="O147" s="22"/>
      <c r="P147" s="54"/>
      <c r="Q147" s="22"/>
      <c r="AD147" s="22"/>
      <c r="AF147" s="55"/>
      <c r="AG147" s="54"/>
      <c r="BC147" s="54"/>
      <c r="BE147" s="22"/>
      <c r="BU147" s="54"/>
      <c r="BV147" s="54"/>
      <c r="CP147" s="54"/>
      <c r="CQ147" s="54"/>
      <c r="CS147" s="54"/>
      <c r="DF147" s="22"/>
      <c r="DH147" s="54"/>
      <c r="DI147" s="54"/>
    </row>
    <row r="148" spans="14:113" s="6" customFormat="1" ht="9" customHeight="1">
      <c r="N148" s="22"/>
      <c r="O148" s="22"/>
      <c r="P148" s="54"/>
      <c r="Q148" s="22"/>
      <c r="AD148" s="22"/>
      <c r="AF148" s="55"/>
      <c r="AG148" s="54"/>
      <c r="BC148" s="54"/>
      <c r="BE148" s="22"/>
      <c r="BU148" s="54"/>
      <c r="BV148" s="54"/>
      <c r="CP148" s="54"/>
      <c r="CQ148" s="54"/>
      <c r="CS148" s="54"/>
      <c r="DF148" s="22"/>
      <c r="DH148" s="54"/>
      <c r="DI148" s="54"/>
    </row>
    <row r="149" spans="14:113" s="6" customFormat="1" ht="9" customHeight="1">
      <c r="N149" s="22"/>
      <c r="O149" s="22"/>
      <c r="P149" s="54"/>
      <c r="Q149" s="22"/>
      <c r="AD149" s="22"/>
      <c r="AF149" s="55"/>
      <c r="AG149" s="54"/>
      <c r="BC149" s="54"/>
      <c r="BE149" s="22"/>
      <c r="BU149" s="54"/>
      <c r="BV149" s="54"/>
      <c r="CP149" s="54"/>
      <c r="CQ149" s="54"/>
      <c r="CS149" s="54"/>
      <c r="DF149" s="22"/>
      <c r="DH149" s="54"/>
      <c r="DI149" s="54"/>
    </row>
    <row r="150" spans="14:113" s="6" customFormat="1" ht="9" customHeight="1">
      <c r="N150" s="22"/>
      <c r="O150" s="22"/>
      <c r="P150" s="54"/>
      <c r="Q150" s="22"/>
      <c r="AD150" s="22"/>
      <c r="AF150" s="55"/>
      <c r="AG150" s="54"/>
      <c r="BC150" s="54"/>
      <c r="BE150" s="22"/>
      <c r="BU150" s="54"/>
      <c r="BV150" s="54"/>
      <c r="CP150" s="54"/>
      <c r="CQ150" s="54"/>
      <c r="CS150" s="54"/>
      <c r="DF150" s="22"/>
      <c r="DH150" s="54"/>
      <c r="DI150" s="54"/>
    </row>
    <row r="151" spans="14:113" s="6" customFormat="1" ht="9" customHeight="1">
      <c r="N151" s="22"/>
      <c r="O151" s="22"/>
      <c r="P151" s="54"/>
      <c r="Q151" s="22"/>
      <c r="AD151" s="22"/>
      <c r="AF151" s="55"/>
      <c r="AG151" s="54"/>
      <c r="BC151" s="54"/>
      <c r="BE151" s="22"/>
      <c r="BU151" s="54"/>
      <c r="BV151" s="54"/>
      <c r="CP151" s="54"/>
      <c r="CQ151" s="54"/>
      <c r="CS151" s="54"/>
      <c r="DF151" s="22"/>
      <c r="DH151" s="54"/>
      <c r="DI151" s="54"/>
    </row>
    <row r="152" spans="14:113" s="6" customFormat="1" ht="9" customHeight="1">
      <c r="N152" s="22"/>
      <c r="O152" s="22"/>
      <c r="P152" s="54"/>
      <c r="Q152" s="22"/>
      <c r="AD152" s="22"/>
      <c r="AF152" s="55"/>
      <c r="AG152" s="54"/>
      <c r="BC152" s="54"/>
      <c r="BE152" s="22"/>
      <c r="BU152" s="54"/>
      <c r="BV152" s="54"/>
      <c r="CP152" s="54"/>
      <c r="CQ152" s="54"/>
      <c r="CS152" s="54"/>
      <c r="DF152" s="22"/>
      <c r="DH152" s="54"/>
      <c r="DI152" s="54"/>
    </row>
    <row r="153" spans="14:113" s="6" customFormat="1" ht="9" customHeight="1">
      <c r="N153" s="22"/>
      <c r="O153" s="22"/>
      <c r="P153" s="54"/>
      <c r="Q153" s="22"/>
      <c r="AD153" s="22"/>
      <c r="AF153" s="55"/>
      <c r="AG153" s="54"/>
      <c r="BC153" s="54"/>
      <c r="BE153" s="22"/>
      <c r="BU153" s="54"/>
      <c r="BV153" s="54"/>
      <c r="CP153" s="54"/>
      <c r="CQ153" s="54"/>
      <c r="CS153" s="54"/>
      <c r="DF153" s="22"/>
      <c r="DH153" s="54"/>
      <c r="DI153" s="54"/>
    </row>
    <row r="154" spans="14:113" s="6" customFormat="1" ht="9" customHeight="1">
      <c r="N154" s="22"/>
      <c r="O154" s="22"/>
      <c r="P154" s="54"/>
      <c r="Q154" s="22"/>
      <c r="AD154" s="22"/>
      <c r="AF154" s="55"/>
      <c r="AG154" s="54"/>
      <c r="BC154" s="54"/>
      <c r="BE154" s="22"/>
      <c r="BU154" s="54"/>
      <c r="BV154" s="54"/>
      <c r="CP154" s="54"/>
      <c r="CQ154" s="54"/>
      <c r="CS154" s="54"/>
      <c r="DF154" s="22"/>
      <c r="DH154" s="54"/>
      <c r="DI154" s="54"/>
    </row>
    <row r="155" spans="14:113" s="6" customFormat="1" ht="9" customHeight="1">
      <c r="N155" s="22"/>
      <c r="O155" s="22"/>
      <c r="P155" s="54"/>
      <c r="Q155" s="22"/>
      <c r="AD155" s="22"/>
      <c r="AF155" s="55"/>
      <c r="AG155" s="54"/>
      <c r="BC155" s="54"/>
      <c r="BE155" s="22"/>
      <c r="BU155" s="54"/>
      <c r="BV155" s="54"/>
      <c r="CP155" s="54"/>
      <c r="CQ155" s="54"/>
      <c r="CS155" s="54"/>
      <c r="DF155" s="22"/>
      <c r="DH155" s="54"/>
      <c r="DI155" s="54"/>
    </row>
    <row r="156" spans="14:113" s="6" customFormat="1" ht="9" customHeight="1">
      <c r="N156" s="22"/>
      <c r="O156" s="22"/>
      <c r="P156" s="54"/>
      <c r="Q156" s="22"/>
      <c r="AD156" s="22"/>
      <c r="AF156" s="55"/>
      <c r="AG156" s="54"/>
      <c r="BC156" s="54"/>
      <c r="BE156" s="22"/>
      <c r="BU156" s="54"/>
      <c r="BV156" s="54"/>
      <c r="CP156" s="54"/>
      <c r="CQ156" s="54"/>
      <c r="CS156" s="54"/>
      <c r="DF156" s="22"/>
      <c r="DH156" s="54"/>
      <c r="DI156" s="54"/>
    </row>
    <row r="157" spans="14:113" s="6" customFormat="1" ht="9" customHeight="1">
      <c r="N157" s="22"/>
      <c r="O157" s="22"/>
      <c r="P157" s="54"/>
      <c r="Q157" s="22"/>
      <c r="AD157" s="22"/>
      <c r="AF157" s="55"/>
      <c r="AG157" s="54"/>
      <c r="BC157" s="54"/>
      <c r="BE157" s="22"/>
      <c r="BU157" s="54"/>
      <c r="BV157" s="54"/>
      <c r="CP157" s="54"/>
      <c r="CQ157" s="54"/>
      <c r="CS157" s="54"/>
      <c r="DF157" s="22"/>
      <c r="DH157" s="54"/>
      <c r="DI157" s="54"/>
    </row>
    <row r="158" spans="14:113" s="6" customFormat="1" ht="9" customHeight="1">
      <c r="N158" s="22"/>
      <c r="O158" s="22"/>
      <c r="P158" s="54"/>
      <c r="Q158" s="22"/>
      <c r="AD158" s="22"/>
      <c r="AF158" s="55"/>
      <c r="AG158" s="54"/>
      <c r="BC158" s="54"/>
      <c r="BE158" s="22"/>
      <c r="BU158" s="54"/>
      <c r="BV158" s="54"/>
      <c r="CP158" s="54"/>
      <c r="CQ158" s="54"/>
      <c r="CS158" s="54"/>
      <c r="DF158" s="22"/>
      <c r="DH158" s="54"/>
      <c r="DI158" s="54"/>
    </row>
    <row r="159" spans="14:113" s="6" customFormat="1" ht="9" customHeight="1">
      <c r="N159" s="22"/>
      <c r="O159" s="22"/>
      <c r="P159" s="54"/>
      <c r="Q159" s="22"/>
      <c r="AD159" s="22"/>
      <c r="AF159" s="55"/>
      <c r="AG159" s="54"/>
      <c r="BC159" s="54"/>
      <c r="BE159" s="22"/>
      <c r="BU159" s="54"/>
      <c r="BV159" s="54"/>
      <c r="CP159" s="54"/>
      <c r="CQ159" s="54"/>
      <c r="CS159" s="54"/>
      <c r="DF159" s="22"/>
      <c r="DH159" s="54"/>
      <c r="DI159" s="54"/>
    </row>
    <row r="160" spans="14:113" s="6" customFormat="1" ht="9" customHeight="1">
      <c r="N160" s="22"/>
      <c r="O160" s="22"/>
      <c r="P160" s="54"/>
      <c r="Q160" s="22"/>
      <c r="AD160" s="22"/>
      <c r="AF160" s="55"/>
      <c r="AG160" s="54"/>
      <c r="BC160" s="54"/>
      <c r="BE160" s="22"/>
      <c r="BU160" s="54"/>
      <c r="BV160" s="54"/>
      <c r="CP160" s="54"/>
      <c r="CQ160" s="54"/>
      <c r="CS160" s="54"/>
      <c r="DF160" s="22"/>
      <c r="DH160" s="54"/>
      <c r="DI160" s="54"/>
    </row>
    <row r="161" spans="14:113" s="6" customFormat="1" ht="12" customHeight="1">
      <c r="N161" s="22"/>
      <c r="O161" s="22"/>
      <c r="P161" s="54"/>
      <c r="Q161" s="22"/>
      <c r="AD161" s="22"/>
      <c r="AF161" s="55"/>
      <c r="AG161" s="54"/>
      <c r="BC161" s="54"/>
      <c r="BE161" s="22"/>
      <c r="BU161" s="54"/>
      <c r="BV161" s="54"/>
      <c r="CP161" s="54"/>
      <c r="CQ161" s="54"/>
      <c r="CS161" s="54"/>
      <c r="DF161" s="22"/>
      <c r="DH161" s="54"/>
      <c r="DI161" s="54"/>
    </row>
    <row r="162" spans="16:122" s="22" customFormat="1" ht="9" customHeight="1">
      <c r="P162" s="54"/>
      <c r="AF162" s="54"/>
      <c r="AG162" s="54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54"/>
      <c r="BD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54"/>
      <c r="BV162" s="54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54"/>
      <c r="CQ162" s="54"/>
      <c r="CR162" s="6"/>
      <c r="CS162" s="54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G162" s="6"/>
      <c r="DH162" s="54"/>
      <c r="DI162" s="54"/>
      <c r="DJ162" s="6"/>
      <c r="DK162" s="6"/>
      <c r="DL162" s="6"/>
      <c r="DM162" s="6"/>
      <c r="DN162" s="6"/>
      <c r="DO162" s="6"/>
      <c r="DP162" s="6"/>
      <c r="DQ162" s="6"/>
      <c r="DR162" s="6"/>
    </row>
    <row r="163" spans="16:122" s="22" customFormat="1" ht="9" customHeight="1">
      <c r="P163" s="54"/>
      <c r="AF163" s="54"/>
      <c r="AG163" s="54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54"/>
      <c r="BD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54"/>
      <c r="BV163" s="54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54"/>
      <c r="CQ163" s="54"/>
      <c r="CR163" s="6"/>
      <c r="CS163" s="54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G163" s="6"/>
      <c r="DH163" s="54"/>
      <c r="DI163" s="54"/>
      <c r="DJ163" s="6"/>
      <c r="DK163" s="6"/>
      <c r="DL163" s="6"/>
      <c r="DM163" s="6"/>
      <c r="DN163" s="6"/>
      <c r="DO163" s="6"/>
      <c r="DP163" s="6"/>
      <c r="DQ163" s="6"/>
      <c r="DR163" s="6"/>
    </row>
    <row r="164" spans="16:113" s="22" customFormat="1" ht="9" customHeight="1">
      <c r="P164" s="54"/>
      <c r="AF164" s="54"/>
      <c r="AG164" s="54"/>
      <c r="BC164" s="54"/>
      <c r="BU164" s="54"/>
      <c r="BV164" s="54"/>
      <c r="CP164" s="54"/>
      <c r="CQ164" s="54"/>
      <c r="CS164" s="54"/>
      <c r="DH164" s="54"/>
      <c r="DI164" s="54"/>
    </row>
    <row r="165" spans="16:113" s="22" customFormat="1" ht="9" customHeight="1">
      <c r="P165" s="54"/>
      <c r="AF165" s="54"/>
      <c r="AG165" s="54"/>
      <c r="BC165" s="54"/>
      <c r="BU165" s="54"/>
      <c r="BV165" s="54"/>
      <c r="CP165" s="54"/>
      <c r="CQ165" s="54"/>
      <c r="CS165" s="54"/>
      <c r="DH165" s="54"/>
      <c r="DI165" s="54"/>
    </row>
    <row r="166" spans="16:113" s="22" customFormat="1" ht="9" customHeight="1">
      <c r="P166" s="54"/>
      <c r="AF166" s="54"/>
      <c r="AG166" s="54"/>
      <c r="BC166" s="54"/>
      <c r="BU166" s="54"/>
      <c r="BV166" s="54"/>
      <c r="CP166" s="54"/>
      <c r="CQ166" s="54"/>
      <c r="CS166" s="54"/>
      <c r="DH166" s="54"/>
      <c r="DI166" s="54"/>
    </row>
    <row r="167" spans="16:113" s="22" customFormat="1" ht="9" customHeight="1">
      <c r="P167" s="54"/>
      <c r="AF167" s="54"/>
      <c r="AG167" s="54"/>
      <c r="BC167" s="54"/>
      <c r="BU167" s="54"/>
      <c r="BV167" s="54"/>
      <c r="CP167" s="54"/>
      <c r="CQ167" s="54"/>
      <c r="CS167" s="54"/>
      <c r="DH167" s="54"/>
      <c r="DI167" s="54"/>
    </row>
    <row r="168" spans="16:113" s="22" customFormat="1" ht="9" customHeight="1">
      <c r="P168" s="54"/>
      <c r="AF168" s="54"/>
      <c r="AG168" s="54"/>
      <c r="BC168" s="54"/>
      <c r="BU168" s="54"/>
      <c r="BV168" s="54"/>
      <c r="CP168" s="54"/>
      <c r="CQ168" s="54"/>
      <c r="CS168" s="54"/>
      <c r="DH168" s="54"/>
      <c r="DI168" s="54"/>
    </row>
    <row r="169" spans="16:113" s="22" customFormat="1" ht="9" customHeight="1">
      <c r="P169" s="54"/>
      <c r="AF169" s="54"/>
      <c r="AG169" s="54"/>
      <c r="BC169" s="54"/>
      <c r="BU169" s="54"/>
      <c r="BV169" s="54"/>
      <c r="CP169" s="54"/>
      <c r="CQ169" s="54"/>
      <c r="CS169" s="54"/>
      <c r="DH169" s="54"/>
      <c r="DI169" s="54"/>
    </row>
    <row r="170" spans="16:113" s="22" customFormat="1" ht="9" customHeight="1">
      <c r="P170" s="54"/>
      <c r="AF170" s="54"/>
      <c r="AG170" s="54"/>
      <c r="BC170" s="54"/>
      <c r="BU170" s="54"/>
      <c r="BV170" s="54"/>
      <c r="CP170" s="54"/>
      <c r="CQ170" s="54"/>
      <c r="CS170" s="54"/>
      <c r="DH170" s="54"/>
      <c r="DI170" s="54"/>
    </row>
    <row r="171" spans="16:113" s="22" customFormat="1" ht="9" customHeight="1">
      <c r="P171" s="54"/>
      <c r="AF171" s="54"/>
      <c r="AG171" s="54"/>
      <c r="BC171" s="54"/>
      <c r="BU171" s="54"/>
      <c r="BV171" s="54"/>
      <c r="CP171" s="54"/>
      <c r="CQ171" s="54"/>
      <c r="CS171" s="54"/>
      <c r="DH171" s="54"/>
      <c r="DI171" s="54"/>
    </row>
    <row r="172" spans="16:113" s="22" customFormat="1" ht="9" customHeight="1">
      <c r="P172" s="54"/>
      <c r="AF172" s="54"/>
      <c r="AG172" s="54"/>
      <c r="BC172" s="54"/>
      <c r="BU172" s="54"/>
      <c r="BV172" s="54"/>
      <c r="CP172" s="54"/>
      <c r="CQ172" s="54"/>
      <c r="CS172" s="54"/>
      <c r="DH172" s="54"/>
      <c r="DI172" s="54"/>
    </row>
    <row r="173" spans="16:113" s="22" customFormat="1" ht="9" customHeight="1">
      <c r="P173" s="54"/>
      <c r="AF173" s="54"/>
      <c r="AG173" s="54"/>
      <c r="BC173" s="54"/>
      <c r="BU173" s="54"/>
      <c r="BV173" s="54"/>
      <c r="CP173" s="54"/>
      <c r="CQ173" s="54"/>
      <c r="CS173" s="54"/>
      <c r="DH173" s="54"/>
      <c r="DI173" s="54"/>
    </row>
    <row r="174" spans="16:113" s="22" customFormat="1" ht="9" customHeight="1">
      <c r="P174" s="54"/>
      <c r="AF174" s="54"/>
      <c r="AG174" s="54"/>
      <c r="BC174" s="54"/>
      <c r="BU174" s="54"/>
      <c r="BV174" s="54"/>
      <c r="CP174" s="54"/>
      <c r="CQ174" s="54"/>
      <c r="CS174" s="54"/>
      <c r="DH174" s="54"/>
      <c r="DI174" s="54"/>
    </row>
    <row r="175" spans="16:113" s="22" customFormat="1" ht="9" customHeight="1">
      <c r="P175" s="54"/>
      <c r="AF175" s="54"/>
      <c r="AG175" s="54"/>
      <c r="BC175" s="54"/>
      <c r="BU175" s="54"/>
      <c r="BV175" s="54"/>
      <c r="CP175" s="54"/>
      <c r="CQ175" s="54"/>
      <c r="CS175" s="54"/>
      <c r="DH175" s="54"/>
      <c r="DI175" s="54"/>
    </row>
    <row r="176" spans="16:113" s="22" customFormat="1" ht="9" customHeight="1">
      <c r="P176" s="54"/>
      <c r="AF176" s="54"/>
      <c r="AG176" s="54"/>
      <c r="BC176" s="54"/>
      <c r="BU176" s="54"/>
      <c r="BV176" s="54"/>
      <c r="CP176" s="54"/>
      <c r="CQ176" s="54"/>
      <c r="CS176" s="54"/>
      <c r="DH176" s="54"/>
      <c r="DI176" s="54"/>
    </row>
    <row r="177" spans="16:113" s="22" customFormat="1" ht="9" customHeight="1">
      <c r="P177" s="54"/>
      <c r="AF177" s="54"/>
      <c r="AG177" s="54"/>
      <c r="BC177" s="54"/>
      <c r="BU177" s="54"/>
      <c r="BV177" s="54"/>
      <c r="CP177" s="54"/>
      <c r="CQ177" s="54"/>
      <c r="CS177" s="54"/>
      <c r="DH177" s="54"/>
      <c r="DI177" s="54"/>
    </row>
    <row r="178" spans="16:113" s="22" customFormat="1" ht="9" customHeight="1">
      <c r="P178" s="54"/>
      <c r="AF178" s="54"/>
      <c r="AG178" s="54"/>
      <c r="BC178" s="54"/>
      <c r="BU178" s="54"/>
      <c r="BV178" s="54"/>
      <c r="CP178" s="54"/>
      <c r="CQ178" s="54"/>
      <c r="CS178" s="54"/>
      <c r="DH178" s="54"/>
      <c r="DI178" s="54"/>
    </row>
    <row r="179" spans="16:113" s="22" customFormat="1" ht="9" customHeight="1">
      <c r="P179" s="54"/>
      <c r="AF179" s="54"/>
      <c r="AG179" s="54"/>
      <c r="BC179" s="54"/>
      <c r="BU179" s="54"/>
      <c r="BV179" s="54"/>
      <c r="CP179" s="54"/>
      <c r="CQ179" s="54"/>
      <c r="CS179" s="54"/>
      <c r="DH179" s="54"/>
      <c r="DI179" s="54"/>
    </row>
    <row r="180" spans="16:113" s="22" customFormat="1" ht="9" customHeight="1">
      <c r="P180" s="54"/>
      <c r="AF180" s="54"/>
      <c r="AG180" s="54"/>
      <c r="BC180" s="54"/>
      <c r="BU180" s="54"/>
      <c r="BV180" s="54"/>
      <c r="CP180" s="54"/>
      <c r="CQ180" s="54"/>
      <c r="CS180" s="54"/>
      <c r="DH180" s="54"/>
      <c r="DI180" s="54"/>
    </row>
    <row r="181" spans="16:113" s="22" customFormat="1" ht="9" customHeight="1">
      <c r="P181" s="54"/>
      <c r="AF181" s="54"/>
      <c r="AG181" s="54"/>
      <c r="BC181" s="54"/>
      <c r="BU181" s="54"/>
      <c r="BV181" s="54"/>
      <c r="CP181" s="54"/>
      <c r="CQ181" s="54"/>
      <c r="CS181" s="54"/>
      <c r="DH181" s="54"/>
      <c r="DI181" s="54"/>
    </row>
    <row r="182" spans="16:113" s="22" customFormat="1" ht="9" customHeight="1">
      <c r="P182" s="54"/>
      <c r="AF182" s="54"/>
      <c r="AG182" s="54"/>
      <c r="BC182" s="54"/>
      <c r="BU182" s="54"/>
      <c r="BV182" s="54"/>
      <c r="CP182" s="54"/>
      <c r="CQ182" s="54"/>
      <c r="CS182" s="54"/>
      <c r="DH182" s="54"/>
      <c r="DI182" s="54"/>
    </row>
    <row r="183" spans="16:113" s="22" customFormat="1" ht="9" customHeight="1">
      <c r="P183" s="54"/>
      <c r="AF183" s="54"/>
      <c r="AG183" s="54"/>
      <c r="BC183" s="54"/>
      <c r="BU183" s="54"/>
      <c r="BV183" s="54"/>
      <c r="CP183" s="54"/>
      <c r="CQ183" s="54"/>
      <c r="CS183" s="54"/>
      <c r="DH183" s="54"/>
      <c r="DI183" s="54"/>
    </row>
    <row r="184" spans="16:113" s="22" customFormat="1" ht="9" customHeight="1">
      <c r="P184" s="54"/>
      <c r="AF184" s="54"/>
      <c r="AG184" s="54"/>
      <c r="BC184" s="54"/>
      <c r="BU184" s="54"/>
      <c r="BV184" s="54"/>
      <c r="CP184" s="54"/>
      <c r="CQ184" s="54"/>
      <c r="CS184" s="54"/>
      <c r="DH184" s="54"/>
      <c r="DI184" s="54"/>
    </row>
    <row r="185" spans="16:113" s="22" customFormat="1" ht="9" customHeight="1">
      <c r="P185" s="54"/>
      <c r="AF185" s="54"/>
      <c r="AG185" s="54"/>
      <c r="BC185" s="54"/>
      <c r="BU185" s="54"/>
      <c r="BV185" s="54"/>
      <c r="CP185" s="54"/>
      <c r="CQ185" s="54"/>
      <c r="CS185" s="54"/>
      <c r="DH185" s="54"/>
      <c r="DI185" s="54"/>
    </row>
    <row r="186" spans="16:113" s="22" customFormat="1" ht="9" customHeight="1">
      <c r="P186" s="54"/>
      <c r="AF186" s="54"/>
      <c r="AG186" s="54"/>
      <c r="BC186" s="54"/>
      <c r="BU186" s="54"/>
      <c r="BV186" s="54"/>
      <c r="CP186" s="54"/>
      <c r="CQ186" s="54"/>
      <c r="CS186" s="54"/>
      <c r="DH186" s="54"/>
      <c r="DI186" s="54"/>
    </row>
    <row r="187" spans="16:113" s="22" customFormat="1" ht="9" customHeight="1">
      <c r="P187" s="54"/>
      <c r="AF187" s="54"/>
      <c r="AG187" s="54"/>
      <c r="BC187" s="54"/>
      <c r="BU187" s="54"/>
      <c r="BV187" s="54"/>
      <c r="CP187" s="54"/>
      <c r="CQ187" s="54"/>
      <c r="CS187" s="54"/>
      <c r="DH187" s="54"/>
      <c r="DI187" s="54"/>
    </row>
    <row r="188" spans="16:113" s="22" customFormat="1" ht="9" customHeight="1">
      <c r="P188" s="54"/>
      <c r="AF188" s="54"/>
      <c r="AG188" s="54"/>
      <c r="BC188" s="54"/>
      <c r="BU188" s="54"/>
      <c r="BV188" s="54"/>
      <c r="CP188" s="54"/>
      <c r="CQ188" s="54"/>
      <c r="CS188" s="54"/>
      <c r="DH188" s="54"/>
      <c r="DI188" s="54"/>
    </row>
    <row r="189" spans="16:113" s="22" customFormat="1" ht="9" customHeight="1">
      <c r="P189" s="54"/>
      <c r="AF189" s="54"/>
      <c r="AG189" s="54"/>
      <c r="BC189" s="54"/>
      <c r="BU189" s="54"/>
      <c r="BV189" s="54"/>
      <c r="CP189" s="54"/>
      <c r="CQ189" s="54"/>
      <c r="CS189" s="54"/>
      <c r="DH189" s="54"/>
      <c r="DI189" s="54"/>
    </row>
    <row r="190" spans="16:113" s="22" customFormat="1" ht="9" customHeight="1">
      <c r="P190" s="54"/>
      <c r="AF190" s="54"/>
      <c r="AG190" s="54"/>
      <c r="BC190" s="54"/>
      <c r="BU190" s="54"/>
      <c r="BV190" s="54"/>
      <c r="CP190" s="54"/>
      <c r="CQ190" s="54"/>
      <c r="CS190" s="54"/>
      <c r="DH190" s="54"/>
      <c r="DI190" s="54"/>
    </row>
    <row r="191" spans="16:113" s="22" customFormat="1" ht="9" customHeight="1">
      <c r="P191" s="54"/>
      <c r="AF191" s="54"/>
      <c r="AG191" s="54"/>
      <c r="BC191" s="54"/>
      <c r="BU191" s="54"/>
      <c r="BV191" s="54"/>
      <c r="CP191" s="54"/>
      <c r="CQ191" s="54"/>
      <c r="CS191" s="54"/>
      <c r="DH191" s="54"/>
      <c r="DI191" s="54"/>
    </row>
    <row r="192" spans="16:113" s="22" customFormat="1" ht="9" customHeight="1">
      <c r="P192" s="54"/>
      <c r="AF192" s="54"/>
      <c r="AG192" s="54"/>
      <c r="BC192" s="54"/>
      <c r="BU192" s="54"/>
      <c r="BV192" s="54"/>
      <c r="CP192" s="54"/>
      <c r="CQ192" s="54"/>
      <c r="CS192" s="54"/>
      <c r="DH192" s="54"/>
      <c r="DI192" s="54"/>
    </row>
    <row r="193" spans="16:113" s="22" customFormat="1" ht="9" customHeight="1">
      <c r="P193" s="54"/>
      <c r="AF193" s="54"/>
      <c r="AG193" s="54"/>
      <c r="BC193" s="54"/>
      <c r="BU193" s="54"/>
      <c r="BV193" s="54"/>
      <c r="CP193" s="54"/>
      <c r="CQ193" s="54"/>
      <c r="CS193" s="54"/>
      <c r="DH193" s="54"/>
      <c r="DI193" s="54"/>
    </row>
    <row r="194" spans="16:113" s="22" customFormat="1" ht="9" customHeight="1">
      <c r="P194" s="54"/>
      <c r="AF194" s="54"/>
      <c r="AG194" s="54"/>
      <c r="BC194" s="54"/>
      <c r="BU194" s="54"/>
      <c r="BV194" s="54"/>
      <c r="CP194" s="54"/>
      <c r="CQ194" s="54"/>
      <c r="CS194" s="54"/>
      <c r="DH194" s="54"/>
      <c r="DI194" s="54"/>
    </row>
    <row r="195" spans="16:113" s="22" customFormat="1" ht="9" customHeight="1">
      <c r="P195" s="54"/>
      <c r="AF195" s="54"/>
      <c r="AG195" s="54"/>
      <c r="BC195" s="54"/>
      <c r="BU195" s="54"/>
      <c r="BV195" s="54"/>
      <c r="CP195" s="54"/>
      <c r="CQ195" s="54"/>
      <c r="CS195" s="54"/>
      <c r="DH195" s="54"/>
      <c r="DI195" s="54"/>
    </row>
    <row r="196" spans="16:113" s="22" customFormat="1" ht="9" customHeight="1">
      <c r="P196" s="54"/>
      <c r="AF196" s="54"/>
      <c r="AG196" s="54"/>
      <c r="BC196" s="54"/>
      <c r="BU196" s="54"/>
      <c r="BV196" s="54"/>
      <c r="CP196" s="54"/>
      <c r="CQ196" s="54"/>
      <c r="CS196" s="54"/>
      <c r="DH196" s="54"/>
      <c r="DI196" s="54"/>
    </row>
    <row r="197" spans="16:113" s="22" customFormat="1" ht="9" customHeight="1">
      <c r="P197" s="54"/>
      <c r="AF197" s="54"/>
      <c r="AG197" s="54"/>
      <c r="BC197" s="54"/>
      <c r="BU197" s="54"/>
      <c r="BV197" s="54"/>
      <c r="CP197" s="54"/>
      <c r="CQ197" s="54"/>
      <c r="CS197" s="54"/>
      <c r="DH197" s="54"/>
      <c r="DI197" s="54"/>
    </row>
    <row r="198" spans="16:113" s="22" customFormat="1" ht="9" customHeight="1">
      <c r="P198" s="54"/>
      <c r="AF198" s="54"/>
      <c r="AG198" s="54"/>
      <c r="BC198" s="54"/>
      <c r="BU198" s="54"/>
      <c r="BV198" s="54"/>
      <c r="CP198" s="54"/>
      <c r="CQ198" s="54"/>
      <c r="CS198" s="54"/>
      <c r="DH198" s="54"/>
      <c r="DI198" s="54"/>
    </row>
    <row r="199" spans="16:113" s="22" customFormat="1" ht="9" customHeight="1">
      <c r="P199" s="54"/>
      <c r="AF199" s="54"/>
      <c r="AG199" s="54"/>
      <c r="BC199" s="54"/>
      <c r="BU199" s="54"/>
      <c r="BV199" s="54"/>
      <c r="CP199" s="54"/>
      <c r="CQ199" s="54"/>
      <c r="CS199" s="54"/>
      <c r="DH199" s="54"/>
      <c r="DI199" s="54"/>
    </row>
    <row r="200" spans="16:113" s="22" customFormat="1" ht="9" customHeight="1">
      <c r="P200" s="54"/>
      <c r="AF200" s="54"/>
      <c r="AG200" s="54"/>
      <c r="BC200" s="54"/>
      <c r="BU200" s="54"/>
      <c r="BV200" s="54"/>
      <c r="CP200" s="54"/>
      <c r="CQ200" s="54"/>
      <c r="CS200" s="54"/>
      <c r="DH200" s="54"/>
      <c r="DI200" s="54"/>
    </row>
    <row r="201" spans="16:113" s="22" customFormat="1" ht="9" customHeight="1">
      <c r="P201" s="54"/>
      <c r="AF201" s="54"/>
      <c r="AG201" s="54"/>
      <c r="BC201" s="54"/>
      <c r="BU201" s="54"/>
      <c r="BV201" s="54"/>
      <c r="CP201" s="54"/>
      <c r="CQ201" s="54"/>
      <c r="CS201" s="54"/>
      <c r="DH201" s="54"/>
      <c r="DI201" s="54"/>
    </row>
    <row r="202" spans="16:113" s="22" customFormat="1" ht="9" customHeight="1">
      <c r="P202" s="54"/>
      <c r="AF202" s="54"/>
      <c r="AG202" s="54"/>
      <c r="BC202" s="54"/>
      <c r="BU202" s="54"/>
      <c r="BV202" s="54"/>
      <c r="CP202" s="54"/>
      <c r="CQ202" s="54"/>
      <c r="CS202" s="54"/>
      <c r="DH202" s="54"/>
      <c r="DI202" s="54"/>
    </row>
    <row r="203" spans="16:113" s="22" customFormat="1" ht="9" customHeight="1">
      <c r="P203" s="54"/>
      <c r="AF203" s="54"/>
      <c r="AG203" s="54"/>
      <c r="BC203" s="54"/>
      <c r="BU203" s="54"/>
      <c r="BV203" s="54"/>
      <c r="CP203" s="54"/>
      <c r="CQ203" s="54"/>
      <c r="CS203" s="54"/>
      <c r="DH203" s="54"/>
      <c r="DI203" s="54"/>
    </row>
    <row r="204" spans="16:113" s="22" customFormat="1" ht="9" customHeight="1">
      <c r="P204" s="54"/>
      <c r="AF204" s="54"/>
      <c r="AG204" s="54"/>
      <c r="BC204" s="54"/>
      <c r="BU204" s="54"/>
      <c r="BV204" s="54"/>
      <c r="CP204" s="54"/>
      <c r="CQ204" s="54"/>
      <c r="CS204" s="54"/>
      <c r="DH204" s="54"/>
      <c r="DI204" s="54"/>
    </row>
    <row r="205" spans="16:113" s="22" customFormat="1" ht="9" customHeight="1">
      <c r="P205" s="54"/>
      <c r="AF205" s="54"/>
      <c r="AG205" s="54"/>
      <c r="BC205" s="54"/>
      <c r="BU205" s="54"/>
      <c r="BV205" s="54"/>
      <c r="CP205" s="54"/>
      <c r="CQ205" s="54"/>
      <c r="CS205" s="54"/>
      <c r="DH205" s="54"/>
      <c r="DI205" s="54"/>
    </row>
    <row r="206" spans="16:113" s="22" customFormat="1" ht="9" customHeight="1">
      <c r="P206" s="54"/>
      <c r="AF206" s="54"/>
      <c r="AG206" s="54"/>
      <c r="BC206" s="54"/>
      <c r="BU206" s="54"/>
      <c r="BV206" s="54"/>
      <c r="CP206" s="54"/>
      <c r="CQ206" s="54"/>
      <c r="CS206" s="54"/>
      <c r="DH206" s="54"/>
      <c r="DI206" s="54"/>
    </row>
    <row r="207" spans="16:113" s="22" customFormat="1" ht="9" customHeight="1">
      <c r="P207" s="54"/>
      <c r="AF207" s="54"/>
      <c r="AG207" s="54"/>
      <c r="BC207" s="54"/>
      <c r="BU207" s="54"/>
      <c r="BV207" s="54"/>
      <c r="CP207" s="54"/>
      <c r="CQ207" s="54"/>
      <c r="CS207" s="54"/>
      <c r="DH207" s="54"/>
      <c r="DI207" s="54"/>
    </row>
    <row r="208" spans="16:113" s="22" customFormat="1" ht="9" customHeight="1">
      <c r="P208" s="54"/>
      <c r="AF208" s="54"/>
      <c r="AG208" s="54"/>
      <c r="BC208" s="54"/>
      <c r="BU208" s="54"/>
      <c r="BV208" s="54"/>
      <c r="CP208" s="54"/>
      <c r="CQ208" s="54"/>
      <c r="CS208" s="54"/>
      <c r="DH208" s="54"/>
      <c r="DI208" s="54"/>
    </row>
    <row r="209" spans="16:113" s="22" customFormat="1" ht="9" customHeight="1">
      <c r="P209" s="54"/>
      <c r="AF209" s="54"/>
      <c r="AG209" s="54"/>
      <c r="BC209" s="54"/>
      <c r="BU209" s="54"/>
      <c r="BV209" s="54"/>
      <c r="CP209" s="54"/>
      <c r="CQ209" s="54"/>
      <c r="CS209" s="54"/>
      <c r="DH209" s="54"/>
      <c r="DI209" s="54"/>
    </row>
    <row r="210" spans="16:113" s="22" customFormat="1" ht="9" customHeight="1">
      <c r="P210" s="54"/>
      <c r="AF210" s="54"/>
      <c r="AG210" s="54"/>
      <c r="BC210" s="54"/>
      <c r="BU210" s="54"/>
      <c r="BV210" s="54"/>
      <c r="CP210" s="54"/>
      <c r="CQ210" s="54"/>
      <c r="CS210" s="54"/>
      <c r="DH210" s="54"/>
      <c r="DI210" s="54"/>
    </row>
    <row r="211" spans="16:113" s="22" customFormat="1" ht="9" customHeight="1">
      <c r="P211" s="54"/>
      <c r="AF211" s="54"/>
      <c r="AG211" s="54"/>
      <c r="BC211" s="54"/>
      <c r="BU211" s="54"/>
      <c r="BV211" s="54"/>
      <c r="CP211" s="54"/>
      <c r="CQ211" s="54"/>
      <c r="CS211" s="54"/>
      <c r="DH211" s="54"/>
      <c r="DI211" s="54"/>
    </row>
    <row r="212" spans="16:113" s="22" customFormat="1" ht="9" customHeight="1">
      <c r="P212" s="54"/>
      <c r="AF212" s="54"/>
      <c r="AG212" s="54"/>
      <c r="BC212" s="54"/>
      <c r="BU212" s="54"/>
      <c r="BV212" s="54"/>
      <c r="CP212" s="54"/>
      <c r="CQ212" s="54"/>
      <c r="CS212" s="54"/>
      <c r="DH212" s="54"/>
      <c r="DI212" s="54"/>
    </row>
    <row r="213" spans="16:113" s="22" customFormat="1" ht="9" customHeight="1">
      <c r="P213" s="54"/>
      <c r="AF213" s="54"/>
      <c r="AG213" s="54"/>
      <c r="BC213" s="54"/>
      <c r="BU213" s="54"/>
      <c r="BV213" s="54"/>
      <c r="CP213" s="54"/>
      <c r="CQ213" s="54"/>
      <c r="CS213" s="54"/>
      <c r="DH213" s="54"/>
      <c r="DI213" s="54"/>
    </row>
    <row r="214" spans="16:113" s="22" customFormat="1" ht="9" customHeight="1">
      <c r="P214" s="54"/>
      <c r="AF214" s="54"/>
      <c r="AG214" s="54"/>
      <c r="BC214" s="54"/>
      <c r="BU214" s="54"/>
      <c r="BV214" s="54"/>
      <c r="CP214" s="54"/>
      <c r="CQ214" s="54"/>
      <c r="CS214" s="54"/>
      <c r="DH214" s="54"/>
      <c r="DI214" s="54"/>
    </row>
    <row r="215" spans="16:113" s="22" customFormat="1" ht="9" customHeight="1">
      <c r="P215" s="54"/>
      <c r="AF215" s="54"/>
      <c r="AG215" s="54"/>
      <c r="BC215" s="54"/>
      <c r="BU215" s="54"/>
      <c r="BV215" s="54"/>
      <c r="CP215" s="54"/>
      <c r="CQ215" s="54"/>
      <c r="CS215" s="54"/>
      <c r="DH215" s="54"/>
      <c r="DI215" s="54"/>
    </row>
    <row r="216" spans="16:113" s="22" customFormat="1" ht="9" customHeight="1">
      <c r="P216" s="54"/>
      <c r="AF216" s="54"/>
      <c r="AG216" s="54"/>
      <c r="BC216" s="54"/>
      <c r="BU216" s="54"/>
      <c r="BV216" s="54"/>
      <c r="CP216" s="54"/>
      <c r="CQ216" s="54"/>
      <c r="CS216" s="54"/>
      <c r="DH216" s="54"/>
      <c r="DI216" s="54"/>
    </row>
    <row r="217" spans="16:113" s="22" customFormat="1" ht="9" customHeight="1">
      <c r="P217" s="54"/>
      <c r="AF217" s="54"/>
      <c r="AG217" s="54"/>
      <c r="BC217" s="54"/>
      <c r="BU217" s="54"/>
      <c r="BV217" s="54"/>
      <c r="CP217" s="54"/>
      <c r="CQ217" s="54"/>
      <c r="CS217" s="54"/>
      <c r="DH217" s="54"/>
      <c r="DI217" s="54"/>
    </row>
    <row r="218" spans="16:113" s="22" customFormat="1" ht="9" customHeight="1">
      <c r="P218" s="54"/>
      <c r="AF218" s="54"/>
      <c r="AG218" s="54"/>
      <c r="BC218" s="54"/>
      <c r="BU218" s="54"/>
      <c r="BV218" s="54"/>
      <c r="CP218" s="54"/>
      <c r="CQ218" s="54"/>
      <c r="CS218" s="54"/>
      <c r="DH218" s="54"/>
      <c r="DI218" s="54"/>
    </row>
    <row r="219" spans="16:113" s="22" customFormat="1" ht="9" customHeight="1">
      <c r="P219" s="54"/>
      <c r="AF219" s="54"/>
      <c r="AG219" s="54"/>
      <c r="BC219" s="54"/>
      <c r="BU219" s="54"/>
      <c r="BV219" s="54"/>
      <c r="CP219" s="54"/>
      <c r="CQ219" s="54"/>
      <c r="CS219" s="54"/>
      <c r="DH219" s="54"/>
      <c r="DI219" s="54"/>
    </row>
    <row r="220" spans="16:113" s="22" customFormat="1" ht="9" customHeight="1">
      <c r="P220" s="54"/>
      <c r="AF220" s="54"/>
      <c r="AG220" s="54"/>
      <c r="BC220" s="54"/>
      <c r="BU220" s="54"/>
      <c r="BV220" s="54"/>
      <c r="CP220" s="54"/>
      <c r="CQ220" s="54"/>
      <c r="CS220" s="54"/>
      <c r="DH220" s="54"/>
      <c r="DI220" s="54"/>
    </row>
    <row r="221" spans="16:113" s="22" customFormat="1" ht="9" customHeight="1">
      <c r="P221" s="54"/>
      <c r="AF221" s="54"/>
      <c r="AG221" s="54"/>
      <c r="BC221" s="54"/>
      <c r="BU221" s="54"/>
      <c r="BV221" s="54"/>
      <c r="CP221" s="54"/>
      <c r="CQ221" s="54"/>
      <c r="CS221" s="54"/>
      <c r="DH221" s="54"/>
      <c r="DI221" s="54"/>
    </row>
    <row r="222" spans="16:113" s="22" customFormat="1" ht="9" customHeight="1">
      <c r="P222" s="54"/>
      <c r="AF222" s="54"/>
      <c r="AG222" s="54"/>
      <c r="BC222" s="54"/>
      <c r="BU222" s="54"/>
      <c r="BV222" s="54"/>
      <c r="CP222" s="54"/>
      <c r="CQ222" s="54"/>
      <c r="CS222" s="54"/>
      <c r="DH222" s="54"/>
      <c r="DI222" s="54"/>
    </row>
    <row r="223" spans="16:113" s="22" customFormat="1" ht="9" customHeight="1">
      <c r="P223" s="54"/>
      <c r="AF223" s="54"/>
      <c r="AG223" s="54"/>
      <c r="BC223" s="54"/>
      <c r="BU223" s="54"/>
      <c r="BV223" s="54"/>
      <c r="CP223" s="54"/>
      <c r="CQ223" s="54"/>
      <c r="CS223" s="54"/>
      <c r="DH223" s="54"/>
      <c r="DI223" s="54"/>
    </row>
    <row r="224" spans="16:113" s="22" customFormat="1" ht="9" customHeight="1">
      <c r="P224" s="54"/>
      <c r="AF224" s="54"/>
      <c r="AG224" s="54"/>
      <c r="BC224" s="54"/>
      <c r="BU224" s="54"/>
      <c r="BV224" s="54"/>
      <c r="CP224" s="54"/>
      <c r="CQ224" s="54"/>
      <c r="CS224" s="54"/>
      <c r="DH224" s="54"/>
      <c r="DI224" s="54"/>
    </row>
    <row r="225" spans="16:113" s="22" customFormat="1" ht="9" customHeight="1">
      <c r="P225" s="54"/>
      <c r="AF225" s="54"/>
      <c r="AG225" s="54"/>
      <c r="BC225" s="54"/>
      <c r="BU225" s="54"/>
      <c r="BV225" s="54"/>
      <c r="CP225" s="54"/>
      <c r="CQ225" s="54"/>
      <c r="CS225" s="54"/>
      <c r="DH225" s="54"/>
      <c r="DI225" s="54"/>
    </row>
    <row r="226" spans="16:113" s="22" customFormat="1" ht="9" customHeight="1">
      <c r="P226" s="54"/>
      <c r="AF226" s="54"/>
      <c r="AG226" s="54"/>
      <c r="BC226" s="54"/>
      <c r="BU226" s="54"/>
      <c r="BV226" s="54"/>
      <c r="CP226" s="54"/>
      <c r="CQ226" s="54"/>
      <c r="CS226" s="54"/>
      <c r="DH226" s="54"/>
      <c r="DI226" s="54"/>
    </row>
    <row r="227" spans="16:113" s="22" customFormat="1" ht="9" customHeight="1">
      <c r="P227" s="54"/>
      <c r="AF227" s="54"/>
      <c r="AG227" s="54"/>
      <c r="BC227" s="54"/>
      <c r="BU227" s="54"/>
      <c r="BV227" s="54"/>
      <c r="CP227" s="54"/>
      <c r="CQ227" s="54"/>
      <c r="CS227" s="54"/>
      <c r="DH227" s="54"/>
      <c r="DI227" s="54"/>
    </row>
    <row r="228" spans="16:113" s="22" customFormat="1" ht="9" customHeight="1">
      <c r="P228" s="54"/>
      <c r="AF228" s="54"/>
      <c r="AG228" s="54"/>
      <c r="BC228" s="54"/>
      <c r="BU228" s="54"/>
      <c r="BV228" s="54"/>
      <c r="CP228" s="54"/>
      <c r="CQ228" s="54"/>
      <c r="CS228" s="54"/>
      <c r="DH228" s="54"/>
      <c r="DI228" s="54"/>
    </row>
    <row r="229" spans="16:113" s="22" customFormat="1" ht="9" customHeight="1">
      <c r="P229" s="54"/>
      <c r="AF229" s="54"/>
      <c r="AG229" s="54"/>
      <c r="BC229" s="54"/>
      <c r="BU229" s="54"/>
      <c r="BV229" s="54"/>
      <c r="CP229" s="54"/>
      <c r="CQ229" s="54"/>
      <c r="CS229" s="54"/>
      <c r="DH229" s="54"/>
      <c r="DI229" s="54"/>
    </row>
    <row r="230" spans="16:113" s="22" customFormat="1" ht="9" customHeight="1">
      <c r="P230" s="54"/>
      <c r="AF230" s="54"/>
      <c r="AG230" s="54"/>
      <c r="BC230" s="54"/>
      <c r="BU230" s="54"/>
      <c r="BV230" s="54"/>
      <c r="CP230" s="54"/>
      <c r="CQ230" s="54"/>
      <c r="CS230" s="54"/>
      <c r="DH230" s="54"/>
      <c r="DI230" s="54"/>
    </row>
    <row r="231" spans="16:113" s="22" customFormat="1" ht="9" customHeight="1">
      <c r="P231" s="54"/>
      <c r="AF231" s="54"/>
      <c r="AG231" s="54"/>
      <c r="BC231" s="54"/>
      <c r="BU231" s="54"/>
      <c r="BV231" s="54"/>
      <c r="CP231" s="54"/>
      <c r="CQ231" s="54"/>
      <c r="CS231" s="54"/>
      <c r="DH231" s="54"/>
      <c r="DI231" s="54"/>
    </row>
    <row r="232" spans="16:113" s="22" customFormat="1" ht="9" customHeight="1">
      <c r="P232" s="54"/>
      <c r="AF232" s="54"/>
      <c r="AG232" s="54"/>
      <c r="BC232" s="54"/>
      <c r="BU232" s="54"/>
      <c r="BV232" s="54"/>
      <c r="CP232" s="54"/>
      <c r="CQ232" s="54"/>
      <c r="CS232" s="54"/>
      <c r="DH232" s="54"/>
      <c r="DI232" s="54"/>
    </row>
    <row r="233" spans="16:113" s="22" customFormat="1" ht="9" customHeight="1">
      <c r="P233" s="54"/>
      <c r="AF233" s="54"/>
      <c r="AG233" s="54"/>
      <c r="BC233" s="54"/>
      <c r="BU233" s="54"/>
      <c r="BV233" s="54"/>
      <c r="CP233" s="54"/>
      <c r="CQ233" s="54"/>
      <c r="CS233" s="54"/>
      <c r="DH233" s="54"/>
      <c r="DI233" s="54"/>
    </row>
    <row r="234" spans="16:113" s="22" customFormat="1" ht="9" customHeight="1">
      <c r="P234" s="54"/>
      <c r="AF234" s="54"/>
      <c r="AG234" s="54"/>
      <c r="BC234" s="54"/>
      <c r="BU234" s="54"/>
      <c r="BV234" s="54"/>
      <c r="CP234" s="54"/>
      <c r="CQ234" s="54"/>
      <c r="CS234" s="54"/>
      <c r="DH234" s="54"/>
      <c r="DI234" s="54"/>
    </row>
    <row r="235" spans="16:113" s="22" customFormat="1" ht="9" customHeight="1">
      <c r="P235" s="54"/>
      <c r="AF235" s="54"/>
      <c r="AG235" s="54"/>
      <c r="BC235" s="54"/>
      <c r="BU235" s="54"/>
      <c r="BV235" s="54"/>
      <c r="CP235" s="54"/>
      <c r="CQ235" s="54"/>
      <c r="CS235" s="54"/>
      <c r="DH235" s="54"/>
      <c r="DI235" s="54"/>
    </row>
    <row r="236" spans="16:113" s="22" customFormat="1" ht="9" customHeight="1">
      <c r="P236" s="54"/>
      <c r="AF236" s="54"/>
      <c r="AG236" s="54"/>
      <c r="BC236" s="54"/>
      <c r="BU236" s="54"/>
      <c r="BV236" s="54"/>
      <c r="CP236" s="54"/>
      <c r="CQ236" s="54"/>
      <c r="CS236" s="54"/>
      <c r="DH236" s="54"/>
      <c r="DI236" s="54"/>
    </row>
    <row r="237" spans="16:113" s="22" customFormat="1" ht="9" customHeight="1">
      <c r="P237" s="54"/>
      <c r="AF237" s="54"/>
      <c r="AG237" s="54"/>
      <c r="BC237" s="54"/>
      <c r="BU237" s="54"/>
      <c r="BV237" s="54"/>
      <c r="CP237" s="54"/>
      <c r="CQ237" s="54"/>
      <c r="CS237" s="54"/>
      <c r="DH237" s="54"/>
      <c r="DI237" s="54"/>
    </row>
    <row r="238" spans="16:113" s="22" customFormat="1" ht="9" customHeight="1">
      <c r="P238" s="54"/>
      <c r="AF238" s="54"/>
      <c r="AG238" s="54"/>
      <c r="BC238" s="54"/>
      <c r="BU238" s="54"/>
      <c r="BV238" s="54"/>
      <c r="CP238" s="54"/>
      <c r="CQ238" s="54"/>
      <c r="CS238" s="54"/>
      <c r="DH238" s="54"/>
      <c r="DI238" s="54"/>
    </row>
    <row r="239" spans="16:113" s="22" customFormat="1" ht="9" customHeight="1">
      <c r="P239" s="54"/>
      <c r="AF239" s="54"/>
      <c r="AG239" s="54"/>
      <c r="BC239" s="54"/>
      <c r="BU239" s="54"/>
      <c r="BV239" s="54"/>
      <c r="CP239" s="54"/>
      <c r="CQ239" s="54"/>
      <c r="CS239" s="54"/>
      <c r="DH239" s="54"/>
      <c r="DI239" s="54"/>
    </row>
    <row r="240" spans="16:113" s="22" customFormat="1" ht="9" customHeight="1">
      <c r="P240" s="54"/>
      <c r="AF240" s="54"/>
      <c r="AG240" s="54"/>
      <c r="BC240" s="54"/>
      <c r="BU240" s="54"/>
      <c r="BV240" s="54"/>
      <c r="CP240" s="54"/>
      <c r="CQ240" s="54"/>
      <c r="CS240" s="54"/>
      <c r="DH240" s="54"/>
      <c r="DI240" s="54"/>
    </row>
    <row r="241" spans="16:113" s="22" customFormat="1" ht="9" customHeight="1">
      <c r="P241" s="54"/>
      <c r="AF241" s="54"/>
      <c r="AG241" s="54"/>
      <c r="BC241" s="54"/>
      <c r="BU241" s="54"/>
      <c r="BV241" s="54"/>
      <c r="CP241" s="54"/>
      <c r="CQ241" s="54"/>
      <c r="CS241" s="54"/>
      <c r="DH241" s="54"/>
      <c r="DI241" s="54"/>
    </row>
    <row r="242" spans="16:113" s="22" customFormat="1" ht="9" customHeight="1">
      <c r="P242" s="54"/>
      <c r="AF242" s="54"/>
      <c r="AG242" s="54"/>
      <c r="BC242" s="54"/>
      <c r="BU242" s="54"/>
      <c r="BV242" s="54"/>
      <c r="CP242" s="54"/>
      <c r="CQ242" s="54"/>
      <c r="CS242" s="54"/>
      <c r="DH242" s="54"/>
      <c r="DI242" s="54"/>
    </row>
    <row r="243" spans="16:113" s="22" customFormat="1" ht="9" customHeight="1">
      <c r="P243" s="54"/>
      <c r="AF243" s="54"/>
      <c r="AG243" s="54"/>
      <c r="BC243" s="54"/>
      <c r="BU243" s="54"/>
      <c r="BV243" s="54"/>
      <c r="CP243" s="54"/>
      <c r="CQ243" s="54"/>
      <c r="CS243" s="54"/>
      <c r="DH243" s="54"/>
      <c r="DI243" s="54"/>
    </row>
    <row r="244" spans="16:113" s="22" customFormat="1" ht="9" customHeight="1">
      <c r="P244" s="54"/>
      <c r="AF244" s="54"/>
      <c r="AG244" s="54"/>
      <c r="BC244" s="54"/>
      <c r="BU244" s="54"/>
      <c r="BV244" s="54"/>
      <c r="CP244" s="54"/>
      <c r="CQ244" s="54"/>
      <c r="CS244" s="54"/>
      <c r="DH244" s="54"/>
      <c r="DI244" s="54"/>
    </row>
    <row r="245" spans="16:113" s="22" customFormat="1" ht="9" customHeight="1">
      <c r="P245" s="54"/>
      <c r="AF245" s="54"/>
      <c r="AG245" s="54"/>
      <c r="BC245" s="54"/>
      <c r="BU245" s="54"/>
      <c r="BV245" s="54"/>
      <c r="CP245" s="54"/>
      <c r="CQ245" s="54"/>
      <c r="CS245" s="54"/>
      <c r="DH245" s="54"/>
      <c r="DI245" s="54"/>
    </row>
    <row r="246" spans="16:113" s="22" customFormat="1" ht="9" customHeight="1">
      <c r="P246" s="54"/>
      <c r="AF246" s="54"/>
      <c r="AG246" s="54"/>
      <c r="BC246" s="54"/>
      <c r="BU246" s="54"/>
      <c r="BV246" s="54"/>
      <c r="CP246" s="54"/>
      <c r="CQ246" s="54"/>
      <c r="CS246" s="54"/>
      <c r="DH246" s="54"/>
      <c r="DI246" s="54"/>
    </row>
    <row r="247" spans="16:113" s="22" customFormat="1" ht="9" customHeight="1">
      <c r="P247" s="54"/>
      <c r="AF247" s="54"/>
      <c r="AG247" s="54"/>
      <c r="BC247" s="54"/>
      <c r="BU247" s="54"/>
      <c r="BV247" s="54"/>
      <c r="CP247" s="54"/>
      <c r="CQ247" s="54"/>
      <c r="CS247" s="54"/>
      <c r="DH247" s="54"/>
      <c r="DI247" s="54"/>
    </row>
    <row r="248" spans="16:113" s="22" customFormat="1" ht="9" customHeight="1">
      <c r="P248" s="54"/>
      <c r="AF248" s="54"/>
      <c r="AG248" s="54"/>
      <c r="BC248" s="54"/>
      <c r="BU248" s="54"/>
      <c r="BV248" s="54"/>
      <c r="CP248" s="54"/>
      <c r="CQ248" s="54"/>
      <c r="CS248" s="54"/>
      <c r="DH248" s="54"/>
      <c r="DI248" s="54"/>
    </row>
    <row r="249" spans="16:113" s="22" customFormat="1" ht="9" customHeight="1">
      <c r="P249" s="54"/>
      <c r="AF249" s="54"/>
      <c r="AG249" s="54"/>
      <c r="BC249" s="54"/>
      <c r="BU249" s="54"/>
      <c r="BV249" s="54"/>
      <c r="CP249" s="54"/>
      <c r="CQ249" s="54"/>
      <c r="CS249" s="54"/>
      <c r="DH249" s="54"/>
      <c r="DI249" s="54"/>
    </row>
    <row r="250" spans="16:113" s="22" customFormat="1" ht="9" customHeight="1">
      <c r="P250" s="54"/>
      <c r="AF250" s="54"/>
      <c r="AG250" s="54"/>
      <c r="BC250" s="54"/>
      <c r="BU250" s="54"/>
      <c r="BV250" s="54"/>
      <c r="CP250" s="54"/>
      <c r="CQ250" s="54"/>
      <c r="CS250" s="54"/>
      <c r="DH250" s="54"/>
      <c r="DI250" s="54"/>
    </row>
    <row r="251" spans="16:113" s="22" customFormat="1" ht="9" customHeight="1">
      <c r="P251" s="54"/>
      <c r="AF251" s="54"/>
      <c r="AG251" s="54"/>
      <c r="BC251" s="54"/>
      <c r="BU251" s="54"/>
      <c r="BV251" s="54"/>
      <c r="CP251" s="54"/>
      <c r="CQ251" s="54"/>
      <c r="CS251" s="54"/>
      <c r="DH251" s="54"/>
      <c r="DI251" s="54"/>
    </row>
    <row r="252" spans="16:113" s="22" customFormat="1" ht="9" customHeight="1">
      <c r="P252" s="54"/>
      <c r="AF252" s="54"/>
      <c r="AG252" s="54"/>
      <c r="BC252" s="54"/>
      <c r="BU252" s="54"/>
      <c r="BV252" s="54"/>
      <c r="CP252" s="54"/>
      <c r="CQ252" s="54"/>
      <c r="CS252" s="54"/>
      <c r="DH252" s="54"/>
      <c r="DI252" s="54"/>
    </row>
    <row r="253" spans="16:113" s="22" customFormat="1" ht="9" customHeight="1">
      <c r="P253" s="54"/>
      <c r="AF253" s="54"/>
      <c r="AG253" s="54"/>
      <c r="BC253" s="54"/>
      <c r="BU253" s="54"/>
      <c r="BV253" s="54"/>
      <c r="CP253" s="54"/>
      <c r="CQ253" s="54"/>
      <c r="CS253" s="54"/>
      <c r="DH253" s="54"/>
      <c r="DI253" s="54"/>
    </row>
    <row r="254" spans="16:113" s="22" customFormat="1" ht="9" customHeight="1">
      <c r="P254" s="54"/>
      <c r="AF254" s="54"/>
      <c r="AG254" s="54"/>
      <c r="BC254" s="54"/>
      <c r="BU254" s="54"/>
      <c r="BV254" s="54"/>
      <c r="CP254" s="54"/>
      <c r="CQ254" s="54"/>
      <c r="CS254" s="54"/>
      <c r="DH254" s="54"/>
      <c r="DI254" s="54"/>
    </row>
    <row r="255" spans="16:113" s="22" customFormat="1" ht="9" customHeight="1">
      <c r="P255" s="54"/>
      <c r="AF255" s="54"/>
      <c r="AG255" s="54"/>
      <c r="BC255" s="54"/>
      <c r="BU255" s="54"/>
      <c r="BV255" s="54"/>
      <c r="CP255" s="54"/>
      <c r="CQ255" s="54"/>
      <c r="CS255" s="54"/>
      <c r="DH255" s="54"/>
      <c r="DI255" s="54"/>
    </row>
    <row r="256" spans="16:113" s="22" customFormat="1" ht="9" customHeight="1">
      <c r="P256" s="54"/>
      <c r="AF256" s="54"/>
      <c r="AG256" s="54"/>
      <c r="BC256" s="54"/>
      <c r="BU256" s="54"/>
      <c r="BV256" s="54"/>
      <c r="CP256" s="54"/>
      <c r="CQ256" s="54"/>
      <c r="CS256" s="54"/>
      <c r="DH256" s="54"/>
      <c r="DI256" s="54"/>
    </row>
    <row r="257" spans="16:113" s="22" customFormat="1" ht="9" customHeight="1">
      <c r="P257" s="54"/>
      <c r="AF257" s="54"/>
      <c r="AG257" s="54"/>
      <c r="BC257" s="54"/>
      <c r="BU257" s="54"/>
      <c r="BV257" s="54"/>
      <c r="CP257" s="54"/>
      <c r="CQ257" s="54"/>
      <c r="CS257" s="54"/>
      <c r="DH257" s="54"/>
      <c r="DI257" s="54"/>
    </row>
    <row r="258" spans="16:113" s="22" customFormat="1" ht="9" customHeight="1">
      <c r="P258" s="54"/>
      <c r="AF258" s="54"/>
      <c r="AG258" s="54"/>
      <c r="BC258" s="54"/>
      <c r="BU258" s="54"/>
      <c r="BV258" s="54"/>
      <c r="CP258" s="54"/>
      <c r="CQ258" s="54"/>
      <c r="CS258" s="54"/>
      <c r="DH258" s="54"/>
      <c r="DI258" s="54"/>
    </row>
    <row r="259" spans="16:113" s="22" customFormat="1" ht="9" customHeight="1">
      <c r="P259" s="54"/>
      <c r="AF259" s="54"/>
      <c r="AG259" s="54"/>
      <c r="BC259" s="54"/>
      <c r="BU259" s="54"/>
      <c r="BV259" s="54"/>
      <c r="CP259" s="54"/>
      <c r="CQ259" s="54"/>
      <c r="CS259" s="54"/>
      <c r="DH259" s="54"/>
      <c r="DI259" s="54"/>
    </row>
    <row r="260" spans="16:113" s="22" customFormat="1" ht="9" customHeight="1">
      <c r="P260" s="54"/>
      <c r="AF260" s="54"/>
      <c r="AG260" s="54"/>
      <c r="BC260" s="54"/>
      <c r="BU260" s="54"/>
      <c r="BV260" s="54"/>
      <c r="CP260" s="54"/>
      <c r="CQ260" s="54"/>
      <c r="CS260" s="54"/>
      <c r="DH260" s="54"/>
      <c r="DI260" s="54"/>
    </row>
    <row r="261" spans="16:113" s="22" customFormat="1" ht="9" customHeight="1">
      <c r="P261" s="54"/>
      <c r="AF261" s="54"/>
      <c r="AG261" s="54"/>
      <c r="BC261" s="54"/>
      <c r="BU261" s="54"/>
      <c r="BV261" s="54"/>
      <c r="CP261" s="54"/>
      <c r="CQ261" s="54"/>
      <c r="CS261" s="54"/>
      <c r="DH261" s="54"/>
      <c r="DI261" s="54"/>
    </row>
    <row r="262" spans="16:113" s="22" customFormat="1" ht="9" customHeight="1">
      <c r="P262" s="54"/>
      <c r="AF262" s="54"/>
      <c r="AG262" s="54"/>
      <c r="BC262" s="54"/>
      <c r="BU262" s="54"/>
      <c r="BV262" s="54"/>
      <c r="CP262" s="54"/>
      <c r="CQ262" s="54"/>
      <c r="CS262" s="54"/>
      <c r="DH262" s="54"/>
      <c r="DI262" s="54"/>
    </row>
    <row r="263" spans="16:113" s="22" customFormat="1" ht="9" customHeight="1">
      <c r="P263" s="54"/>
      <c r="AF263" s="54"/>
      <c r="AG263" s="54"/>
      <c r="BC263" s="54"/>
      <c r="BU263" s="54"/>
      <c r="BV263" s="54"/>
      <c r="CP263" s="54"/>
      <c r="CQ263" s="54"/>
      <c r="CS263" s="54"/>
      <c r="DH263" s="54"/>
      <c r="DI263" s="54"/>
    </row>
    <row r="264" spans="16:113" s="22" customFormat="1" ht="9" customHeight="1">
      <c r="P264" s="54"/>
      <c r="AF264" s="54"/>
      <c r="AG264" s="54"/>
      <c r="BC264" s="54"/>
      <c r="BU264" s="54"/>
      <c r="BV264" s="54"/>
      <c r="CP264" s="54"/>
      <c r="CQ264" s="54"/>
      <c r="CS264" s="54"/>
      <c r="DH264" s="54"/>
      <c r="DI264" s="54"/>
    </row>
    <row r="265" spans="16:113" s="22" customFormat="1" ht="9" customHeight="1">
      <c r="P265" s="54"/>
      <c r="AF265" s="54"/>
      <c r="AG265" s="54"/>
      <c r="BC265" s="54"/>
      <c r="BU265" s="54"/>
      <c r="BV265" s="54"/>
      <c r="CP265" s="54"/>
      <c r="CQ265" s="54"/>
      <c r="CS265" s="54"/>
      <c r="DH265" s="54"/>
      <c r="DI265" s="54"/>
    </row>
    <row r="266" spans="16:113" s="22" customFormat="1" ht="9" customHeight="1">
      <c r="P266" s="54"/>
      <c r="AF266" s="54"/>
      <c r="AG266" s="54"/>
      <c r="BC266" s="54"/>
      <c r="BU266" s="54"/>
      <c r="BV266" s="54"/>
      <c r="CP266" s="54"/>
      <c r="CQ266" s="54"/>
      <c r="CS266" s="54"/>
      <c r="DH266" s="54"/>
      <c r="DI266" s="54"/>
    </row>
    <row r="267" spans="16:113" s="22" customFormat="1" ht="9" customHeight="1">
      <c r="P267" s="54"/>
      <c r="AF267" s="54"/>
      <c r="AG267" s="54"/>
      <c r="BC267" s="54"/>
      <c r="BU267" s="54"/>
      <c r="BV267" s="54"/>
      <c r="CP267" s="54"/>
      <c r="CQ267" s="54"/>
      <c r="CS267" s="54"/>
      <c r="DH267" s="54"/>
      <c r="DI267" s="54"/>
    </row>
    <row r="268" spans="16:113" s="22" customFormat="1" ht="9" customHeight="1">
      <c r="P268" s="54"/>
      <c r="AF268" s="54"/>
      <c r="AG268" s="54"/>
      <c r="BC268" s="54"/>
      <c r="BU268" s="54"/>
      <c r="BV268" s="54"/>
      <c r="CP268" s="54"/>
      <c r="CQ268" s="54"/>
      <c r="CS268" s="54"/>
      <c r="DH268" s="54"/>
      <c r="DI268" s="54"/>
    </row>
    <row r="269" spans="16:113" s="22" customFormat="1" ht="9" customHeight="1">
      <c r="P269" s="54"/>
      <c r="AF269" s="54"/>
      <c r="AG269" s="54"/>
      <c r="BC269" s="54"/>
      <c r="BU269" s="54"/>
      <c r="BV269" s="54"/>
      <c r="CP269" s="54"/>
      <c r="CQ269" s="54"/>
      <c r="CS269" s="54"/>
      <c r="DH269" s="54"/>
      <c r="DI269" s="54"/>
    </row>
    <row r="270" spans="16:113" s="22" customFormat="1" ht="9" customHeight="1">
      <c r="P270" s="54"/>
      <c r="AF270" s="54"/>
      <c r="AG270" s="54"/>
      <c r="BC270" s="54"/>
      <c r="BU270" s="54"/>
      <c r="BV270" s="54"/>
      <c r="CP270" s="54"/>
      <c r="CQ270" s="54"/>
      <c r="CS270" s="54"/>
      <c r="DH270" s="54"/>
      <c r="DI270" s="54"/>
    </row>
    <row r="271" spans="16:113" s="22" customFormat="1" ht="9" customHeight="1">
      <c r="P271" s="54"/>
      <c r="AF271" s="54"/>
      <c r="AG271" s="54"/>
      <c r="BC271" s="54"/>
      <c r="BU271" s="54"/>
      <c r="BV271" s="54"/>
      <c r="CP271" s="54"/>
      <c r="CQ271" s="54"/>
      <c r="CS271" s="54"/>
      <c r="DH271" s="54"/>
      <c r="DI271" s="54"/>
    </row>
    <row r="272" spans="16:113" s="22" customFormat="1" ht="9" customHeight="1">
      <c r="P272" s="54"/>
      <c r="AF272" s="54"/>
      <c r="AG272" s="54"/>
      <c r="BC272" s="54"/>
      <c r="BU272" s="54"/>
      <c r="BV272" s="54"/>
      <c r="CP272" s="54"/>
      <c r="CQ272" s="54"/>
      <c r="CS272" s="54"/>
      <c r="DH272" s="54"/>
      <c r="DI272" s="54"/>
    </row>
    <row r="273" spans="16:113" s="22" customFormat="1" ht="9" customHeight="1">
      <c r="P273" s="54"/>
      <c r="AF273" s="54"/>
      <c r="AG273" s="54"/>
      <c r="BC273" s="54"/>
      <c r="BU273" s="54"/>
      <c r="BV273" s="54"/>
      <c r="CP273" s="54"/>
      <c r="CQ273" s="54"/>
      <c r="CS273" s="54"/>
      <c r="DH273" s="54"/>
      <c r="DI273" s="54"/>
    </row>
    <row r="274" spans="16:113" s="22" customFormat="1" ht="9" customHeight="1">
      <c r="P274" s="54"/>
      <c r="AF274" s="54"/>
      <c r="AG274" s="54"/>
      <c r="BC274" s="54"/>
      <c r="BU274" s="54"/>
      <c r="BV274" s="54"/>
      <c r="CP274" s="54"/>
      <c r="CQ274" s="54"/>
      <c r="CS274" s="54"/>
      <c r="DH274" s="54"/>
      <c r="DI274" s="54"/>
    </row>
    <row r="275" spans="16:113" s="22" customFormat="1" ht="9" customHeight="1">
      <c r="P275" s="54"/>
      <c r="AF275" s="54"/>
      <c r="AG275" s="54"/>
      <c r="BC275" s="54"/>
      <c r="BU275" s="54"/>
      <c r="BV275" s="54"/>
      <c r="CP275" s="54"/>
      <c r="CQ275" s="54"/>
      <c r="CS275" s="54"/>
      <c r="DH275" s="54"/>
      <c r="DI275" s="54"/>
    </row>
    <row r="276" spans="16:113" s="22" customFormat="1" ht="9" customHeight="1">
      <c r="P276" s="54"/>
      <c r="AF276" s="54"/>
      <c r="AG276" s="54"/>
      <c r="BC276" s="54"/>
      <c r="BU276" s="54"/>
      <c r="BV276" s="54"/>
      <c r="CP276" s="54"/>
      <c r="CQ276" s="54"/>
      <c r="CS276" s="54"/>
      <c r="DH276" s="54"/>
      <c r="DI276" s="54"/>
    </row>
    <row r="277" spans="16:113" s="22" customFormat="1" ht="9" customHeight="1">
      <c r="P277" s="54"/>
      <c r="AF277" s="54"/>
      <c r="AG277" s="54"/>
      <c r="BC277" s="54"/>
      <c r="BU277" s="54"/>
      <c r="BV277" s="54"/>
      <c r="CP277" s="54"/>
      <c r="CQ277" s="54"/>
      <c r="CS277" s="54"/>
      <c r="DH277" s="54"/>
      <c r="DI277" s="54"/>
    </row>
    <row r="278" spans="16:113" s="22" customFormat="1" ht="9" customHeight="1">
      <c r="P278" s="54"/>
      <c r="AF278" s="54"/>
      <c r="AG278" s="54"/>
      <c r="BC278" s="54"/>
      <c r="BU278" s="54"/>
      <c r="BV278" s="54"/>
      <c r="CP278" s="54"/>
      <c r="CQ278" s="54"/>
      <c r="CS278" s="54"/>
      <c r="DH278" s="54"/>
      <c r="DI278" s="54"/>
    </row>
    <row r="279" spans="16:113" s="22" customFormat="1" ht="9" customHeight="1">
      <c r="P279" s="54"/>
      <c r="AF279" s="54"/>
      <c r="AG279" s="54"/>
      <c r="BC279" s="54"/>
      <c r="BU279" s="54"/>
      <c r="BV279" s="54"/>
      <c r="CP279" s="54"/>
      <c r="CQ279" s="54"/>
      <c r="CS279" s="54"/>
      <c r="DH279" s="54"/>
      <c r="DI279" s="54"/>
    </row>
    <row r="280" spans="14:113" s="6" customFormat="1" ht="9" customHeight="1">
      <c r="N280" s="22"/>
      <c r="O280" s="22"/>
      <c r="P280" s="54"/>
      <c r="Q280" s="22"/>
      <c r="AD280" s="22"/>
      <c r="AF280" s="55"/>
      <c r="AG280" s="54"/>
      <c r="BC280" s="54"/>
      <c r="BE280" s="22"/>
      <c r="BU280" s="54"/>
      <c r="BV280" s="54"/>
      <c r="CP280" s="54"/>
      <c r="CQ280" s="54"/>
      <c r="CS280" s="54"/>
      <c r="DF280" s="22"/>
      <c r="DH280" s="54"/>
      <c r="DI280" s="54"/>
    </row>
    <row r="281" spans="14:113" s="6" customFormat="1" ht="9" customHeight="1">
      <c r="N281" s="22"/>
      <c r="O281" s="22"/>
      <c r="P281" s="54"/>
      <c r="Q281" s="22"/>
      <c r="AD281" s="22"/>
      <c r="AF281" s="55"/>
      <c r="AG281" s="54"/>
      <c r="BC281" s="54"/>
      <c r="BE281" s="22"/>
      <c r="BU281" s="54"/>
      <c r="BV281" s="54"/>
      <c r="CP281" s="54"/>
      <c r="CQ281" s="54"/>
      <c r="CS281" s="54"/>
      <c r="DF281" s="22"/>
      <c r="DH281" s="54"/>
      <c r="DI281" s="54"/>
    </row>
    <row r="282" spans="14:113" s="6" customFormat="1" ht="9" customHeight="1">
      <c r="N282" s="22"/>
      <c r="O282" s="22"/>
      <c r="P282" s="54"/>
      <c r="Q282" s="22"/>
      <c r="AD282" s="22"/>
      <c r="AF282" s="55"/>
      <c r="AG282" s="54"/>
      <c r="BC282" s="54"/>
      <c r="BE282" s="22"/>
      <c r="BU282" s="54"/>
      <c r="BV282" s="54"/>
      <c r="CP282" s="54"/>
      <c r="CQ282" s="54"/>
      <c r="CS282" s="54"/>
      <c r="DF282" s="22"/>
      <c r="DH282" s="54"/>
      <c r="DI282" s="54"/>
    </row>
    <row r="283" spans="14:113" s="6" customFormat="1" ht="9" customHeight="1">
      <c r="N283" s="22"/>
      <c r="O283" s="22"/>
      <c r="P283" s="54"/>
      <c r="Q283" s="22"/>
      <c r="AD283" s="22"/>
      <c r="AF283" s="55"/>
      <c r="AG283" s="54"/>
      <c r="BC283" s="54"/>
      <c r="BE283" s="22"/>
      <c r="BU283" s="54"/>
      <c r="BV283" s="54"/>
      <c r="CP283" s="54"/>
      <c r="CQ283" s="54"/>
      <c r="CS283" s="54"/>
      <c r="DF283" s="22"/>
      <c r="DH283" s="54"/>
      <c r="DI283" s="54"/>
    </row>
    <row r="284" spans="14:113" s="6" customFormat="1" ht="9" customHeight="1">
      <c r="N284" s="22"/>
      <c r="O284" s="22"/>
      <c r="P284" s="54"/>
      <c r="Q284" s="22"/>
      <c r="AD284" s="22"/>
      <c r="AF284" s="55"/>
      <c r="AG284" s="54"/>
      <c r="BC284" s="54"/>
      <c r="BE284" s="22"/>
      <c r="BU284" s="54"/>
      <c r="BV284" s="54"/>
      <c r="CP284" s="54"/>
      <c r="CQ284" s="54"/>
      <c r="CS284" s="54"/>
      <c r="DF284" s="22"/>
      <c r="DH284" s="54"/>
      <c r="DI284" s="54"/>
    </row>
    <row r="285" spans="14:113" s="6" customFormat="1" ht="9" customHeight="1">
      <c r="N285" s="22"/>
      <c r="O285" s="22"/>
      <c r="P285" s="54"/>
      <c r="Q285" s="22"/>
      <c r="AD285" s="22"/>
      <c r="AF285" s="55"/>
      <c r="AG285" s="54"/>
      <c r="BC285" s="54"/>
      <c r="BE285" s="22"/>
      <c r="BU285" s="54"/>
      <c r="BV285" s="54"/>
      <c r="CP285" s="54"/>
      <c r="CQ285" s="54"/>
      <c r="CS285" s="54"/>
      <c r="DF285" s="22"/>
      <c r="DH285" s="54"/>
      <c r="DI285" s="54"/>
    </row>
    <row r="286" spans="14:113" s="6" customFormat="1" ht="9" customHeight="1">
      <c r="N286" s="22"/>
      <c r="O286" s="22"/>
      <c r="P286" s="54"/>
      <c r="Q286" s="22"/>
      <c r="AD286" s="22"/>
      <c r="AF286" s="55"/>
      <c r="AG286" s="54"/>
      <c r="BC286" s="54"/>
      <c r="BE286" s="22"/>
      <c r="BU286" s="54"/>
      <c r="BV286" s="54"/>
      <c r="CP286" s="54"/>
      <c r="CQ286" s="54"/>
      <c r="CS286" s="54"/>
      <c r="DF286" s="22"/>
      <c r="DH286" s="54"/>
      <c r="DI286" s="54"/>
    </row>
    <row r="287" spans="14:113" s="6" customFormat="1" ht="9" customHeight="1">
      <c r="N287" s="22"/>
      <c r="O287" s="22"/>
      <c r="P287" s="54"/>
      <c r="Q287" s="22"/>
      <c r="AD287" s="22"/>
      <c r="AF287" s="55"/>
      <c r="AG287" s="54"/>
      <c r="BC287" s="54"/>
      <c r="BE287" s="22"/>
      <c r="BU287" s="54"/>
      <c r="BV287" s="54"/>
      <c r="CP287" s="54"/>
      <c r="CQ287" s="54"/>
      <c r="CS287" s="54"/>
      <c r="DF287" s="22"/>
      <c r="DH287" s="54"/>
      <c r="DI287" s="54"/>
    </row>
    <row r="288" spans="14:113" s="6" customFormat="1" ht="9" customHeight="1">
      <c r="N288" s="22"/>
      <c r="O288" s="22"/>
      <c r="P288" s="54"/>
      <c r="Q288" s="22"/>
      <c r="AD288" s="22"/>
      <c r="AF288" s="55"/>
      <c r="AG288" s="54"/>
      <c r="BC288" s="54"/>
      <c r="BE288" s="22"/>
      <c r="BU288" s="54"/>
      <c r="BV288" s="54"/>
      <c r="CP288" s="54"/>
      <c r="CQ288" s="54"/>
      <c r="CS288" s="54"/>
      <c r="DF288" s="22"/>
      <c r="DH288" s="54"/>
      <c r="DI288" s="54"/>
    </row>
    <row r="289" spans="14:113" s="6" customFormat="1" ht="9" customHeight="1">
      <c r="N289" s="22"/>
      <c r="O289" s="22"/>
      <c r="P289" s="54"/>
      <c r="Q289" s="22"/>
      <c r="AD289" s="22"/>
      <c r="AF289" s="55"/>
      <c r="AG289" s="54"/>
      <c r="BC289" s="54"/>
      <c r="BE289" s="22"/>
      <c r="BU289" s="54"/>
      <c r="BV289" s="54"/>
      <c r="CP289" s="54"/>
      <c r="CQ289" s="54"/>
      <c r="CS289" s="54"/>
      <c r="DF289" s="22"/>
      <c r="DH289" s="54"/>
      <c r="DI289" s="54"/>
    </row>
    <row r="290" spans="14:113" s="6" customFormat="1" ht="9" customHeight="1">
      <c r="N290" s="22"/>
      <c r="O290" s="22"/>
      <c r="P290" s="54"/>
      <c r="Q290" s="22"/>
      <c r="AD290" s="22"/>
      <c r="AF290" s="55"/>
      <c r="AG290" s="54"/>
      <c r="BC290" s="54"/>
      <c r="BE290" s="22"/>
      <c r="BU290" s="54"/>
      <c r="BV290" s="54"/>
      <c r="CP290" s="54"/>
      <c r="CQ290" s="54"/>
      <c r="CS290" s="54"/>
      <c r="DF290" s="22"/>
      <c r="DH290" s="54"/>
      <c r="DI290" s="54"/>
    </row>
    <row r="291" spans="14:113" s="6" customFormat="1" ht="9" customHeight="1">
      <c r="N291" s="22"/>
      <c r="O291" s="22"/>
      <c r="P291" s="54"/>
      <c r="Q291" s="22"/>
      <c r="AD291" s="22"/>
      <c r="AF291" s="55"/>
      <c r="AG291" s="54"/>
      <c r="BC291" s="54"/>
      <c r="BE291" s="22"/>
      <c r="BU291" s="54"/>
      <c r="BV291" s="54"/>
      <c r="CP291" s="54"/>
      <c r="CQ291" s="54"/>
      <c r="CS291" s="54"/>
      <c r="DF291" s="22"/>
      <c r="DH291" s="54"/>
      <c r="DI291" s="54"/>
    </row>
    <row r="292" spans="14:113" s="6" customFormat="1" ht="9" customHeight="1">
      <c r="N292" s="22"/>
      <c r="O292" s="22"/>
      <c r="P292" s="54"/>
      <c r="Q292" s="22"/>
      <c r="AD292" s="22"/>
      <c r="AF292" s="55"/>
      <c r="AG292" s="54"/>
      <c r="BC292" s="54"/>
      <c r="BE292" s="22"/>
      <c r="BU292" s="54"/>
      <c r="BV292" s="54"/>
      <c r="CP292" s="54"/>
      <c r="CQ292" s="54"/>
      <c r="CS292" s="54"/>
      <c r="DF292" s="22"/>
      <c r="DH292" s="54"/>
      <c r="DI292" s="54"/>
    </row>
    <row r="293" spans="14:113" s="6" customFormat="1" ht="9" customHeight="1">
      <c r="N293" s="22"/>
      <c r="O293" s="22"/>
      <c r="P293" s="54"/>
      <c r="Q293" s="22"/>
      <c r="AD293" s="22"/>
      <c r="AF293" s="55"/>
      <c r="AG293" s="54"/>
      <c r="BC293" s="54"/>
      <c r="BE293" s="22"/>
      <c r="BU293" s="54"/>
      <c r="BV293" s="54"/>
      <c r="CP293" s="54"/>
      <c r="CQ293" s="54"/>
      <c r="CS293" s="54"/>
      <c r="DF293" s="22"/>
      <c r="DH293" s="54"/>
      <c r="DI293" s="54"/>
    </row>
    <row r="294" spans="14:113" s="6" customFormat="1" ht="9" customHeight="1">
      <c r="N294" s="22"/>
      <c r="O294" s="22"/>
      <c r="P294" s="54"/>
      <c r="Q294" s="22"/>
      <c r="AD294" s="22"/>
      <c r="AF294" s="55"/>
      <c r="AG294" s="54"/>
      <c r="BC294" s="54"/>
      <c r="BE294" s="22"/>
      <c r="BU294" s="54"/>
      <c r="BV294" s="54"/>
      <c r="CP294" s="54"/>
      <c r="CQ294" s="54"/>
      <c r="CS294" s="54"/>
      <c r="DF294" s="22"/>
      <c r="DH294" s="54"/>
      <c r="DI294" s="54"/>
    </row>
    <row r="295" spans="14:113" s="6" customFormat="1" ht="9" customHeight="1">
      <c r="N295" s="22"/>
      <c r="O295" s="22"/>
      <c r="P295" s="54"/>
      <c r="Q295" s="22"/>
      <c r="AD295" s="22"/>
      <c r="AF295" s="55"/>
      <c r="AG295" s="54"/>
      <c r="BC295" s="54"/>
      <c r="BE295" s="22"/>
      <c r="BU295" s="54"/>
      <c r="BV295" s="54"/>
      <c r="CP295" s="54"/>
      <c r="CQ295" s="54"/>
      <c r="CS295" s="54"/>
      <c r="DF295" s="22"/>
      <c r="DH295" s="54"/>
      <c r="DI295" s="54"/>
    </row>
    <row r="296" spans="14:113" s="6" customFormat="1" ht="9" customHeight="1">
      <c r="N296" s="22"/>
      <c r="O296" s="22"/>
      <c r="P296" s="54"/>
      <c r="Q296" s="22"/>
      <c r="AD296" s="22"/>
      <c r="AF296" s="55"/>
      <c r="AG296" s="54"/>
      <c r="BC296" s="54"/>
      <c r="BE296" s="22"/>
      <c r="BU296" s="54"/>
      <c r="BV296" s="54"/>
      <c r="CP296" s="54"/>
      <c r="CQ296" s="54"/>
      <c r="CS296" s="54"/>
      <c r="DF296" s="22"/>
      <c r="DH296" s="54"/>
      <c r="DI296" s="54"/>
    </row>
    <row r="297" spans="14:113" s="6" customFormat="1" ht="9" customHeight="1">
      <c r="N297" s="22"/>
      <c r="O297" s="22"/>
      <c r="P297" s="54"/>
      <c r="Q297" s="22"/>
      <c r="AD297" s="22"/>
      <c r="AF297" s="55"/>
      <c r="AG297" s="54"/>
      <c r="BC297" s="54"/>
      <c r="BE297" s="22"/>
      <c r="BU297" s="54"/>
      <c r="BV297" s="54"/>
      <c r="CP297" s="54"/>
      <c r="CQ297" s="54"/>
      <c r="CS297" s="54"/>
      <c r="DF297" s="22"/>
      <c r="DH297" s="54"/>
      <c r="DI297" s="54"/>
    </row>
    <row r="298" spans="14:113" s="6" customFormat="1" ht="9" customHeight="1">
      <c r="N298" s="22"/>
      <c r="O298" s="22"/>
      <c r="P298" s="54"/>
      <c r="Q298" s="22"/>
      <c r="AD298" s="22"/>
      <c r="AF298" s="55"/>
      <c r="AG298" s="54"/>
      <c r="BC298" s="54"/>
      <c r="BE298" s="22"/>
      <c r="BU298" s="54"/>
      <c r="BV298" s="54"/>
      <c r="CP298" s="54"/>
      <c r="CQ298" s="54"/>
      <c r="CS298" s="54"/>
      <c r="DF298" s="22"/>
      <c r="DH298" s="54"/>
      <c r="DI298" s="54"/>
    </row>
    <row r="299" spans="14:113" s="6" customFormat="1" ht="9" customHeight="1">
      <c r="N299" s="22"/>
      <c r="O299" s="22"/>
      <c r="P299" s="54"/>
      <c r="Q299" s="22"/>
      <c r="AD299" s="22"/>
      <c r="AF299" s="55"/>
      <c r="AG299" s="54"/>
      <c r="BC299" s="54"/>
      <c r="BE299" s="22"/>
      <c r="BU299" s="54"/>
      <c r="BV299" s="54"/>
      <c r="CP299" s="54"/>
      <c r="CQ299" s="54"/>
      <c r="CS299" s="54"/>
      <c r="DF299" s="22"/>
      <c r="DH299" s="54"/>
      <c r="DI299" s="54"/>
    </row>
    <row r="300" spans="14:113" s="6" customFormat="1" ht="9" customHeight="1">
      <c r="N300" s="22"/>
      <c r="O300" s="22"/>
      <c r="P300" s="54"/>
      <c r="Q300" s="22"/>
      <c r="AD300" s="22"/>
      <c r="AF300" s="55"/>
      <c r="AG300" s="54"/>
      <c r="BC300" s="54"/>
      <c r="BE300" s="22"/>
      <c r="BU300" s="54"/>
      <c r="BV300" s="54"/>
      <c r="CP300" s="54"/>
      <c r="CQ300" s="54"/>
      <c r="CS300" s="54"/>
      <c r="DF300" s="22"/>
      <c r="DH300" s="54"/>
      <c r="DI300" s="54"/>
    </row>
    <row r="301" spans="14:113" s="6" customFormat="1" ht="9" customHeight="1">
      <c r="N301" s="22"/>
      <c r="O301" s="22"/>
      <c r="P301" s="54"/>
      <c r="Q301" s="22"/>
      <c r="AD301" s="22"/>
      <c r="AF301" s="55"/>
      <c r="AG301" s="54"/>
      <c r="BC301" s="54"/>
      <c r="BE301" s="22"/>
      <c r="BU301" s="54"/>
      <c r="BV301" s="54"/>
      <c r="CP301" s="54"/>
      <c r="CQ301" s="54"/>
      <c r="CS301" s="54"/>
      <c r="DF301" s="22"/>
      <c r="DH301" s="54"/>
      <c r="DI301" s="54"/>
    </row>
    <row r="302" spans="14:113" s="6" customFormat="1" ht="9" customHeight="1">
      <c r="N302" s="22"/>
      <c r="O302" s="22"/>
      <c r="P302" s="54"/>
      <c r="Q302" s="22"/>
      <c r="AD302" s="22"/>
      <c r="AF302" s="55"/>
      <c r="AG302" s="54"/>
      <c r="BC302" s="54"/>
      <c r="BE302" s="22"/>
      <c r="BU302" s="54"/>
      <c r="BV302" s="54"/>
      <c r="CP302" s="54"/>
      <c r="CQ302" s="54"/>
      <c r="CS302" s="54"/>
      <c r="DF302" s="22"/>
      <c r="DH302" s="54"/>
      <c r="DI302" s="54"/>
    </row>
    <row r="303" spans="14:113" s="6" customFormat="1" ht="9" customHeight="1">
      <c r="N303" s="22"/>
      <c r="O303" s="22"/>
      <c r="P303" s="54"/>
      <c r="Q303" s="22"/>
      <c r="AD303" s="22"/>
      <c r="AF303" s="55"/>
      <c r="AG303" s="54"/>
      <c r="BC303" s="54"/>
      <c r="BE303" s="22"/>
      <c r="BU303" s="54"/>
      <c r="BV303" s="54"/>
      <c r="CP303" s="54"/>
      <c r="CQ303" s="54"/>
      <c r="CS303" s="54"/>
      <c r="DF303" s="22"/>
      <c r="DH303" s="54"/>
      <c r="DI303" s="54"/>
    </row>
    <row r="304" spans="14:113" s="6" customFormat="1" ht="9" customHeight="1">
      <c r="N304" s="22"/>
      <c r="O304" s="22"/>
      <c r="P304" s="54"/>
      <c r="Q304" s="22"/>
      <c r="AD304" s="22"/>
      <c r="AF304" s="55"/>
      <c r="AG304" s="54"/>
      <c r="BC304" s="54"/>
      <c r="BE304" s="22"/>
      <c r="BU304" s="54"/>
      <c r="BV304" s="54"/>
      <c r="CP304" s="54"/>
      <c r="CQ304" s="54"/>
      <c r="CS304" s="54"/>
      <c r="DF304" s="22"/>
      <c r="DH304" s="54"/>
      <c r="DI304" s="54"/>
    </row>
    <row r="305" spans="14:113" s="6" customFormat="1" ht="9" customHeight="1">
      <c r="N305" s="22"/>
      <c r="O305" s="22"/>
      <c r="P305" s="54"/>
      <c r="Q305" s="22"/>
      <c r="AD305" s="22"/>
      <c r="AF305" s="55"/>
      <c r="AG305" s="54"/>
      <c r="BC305" s="54"/>
      <c r="BE305" s="22"/>
      <c r="BU305" s="54"/>
      <c r="BV305" s="54"/>
      <c r="CP305" s="54"/>
      <c r="CQ305" s="54"/>
      <c r="CS305" s="54"/>
      <c r="DF305" s="22"/>
      <c r="DH305" s="54"/>
      <c r="DI305" s="54"/>
    </row>
    <row r="306" spans="14:113" s="6" customFormat="1" ht="9" customHeight="1">
      <c r="N306" s="22"/>
      <c r="O306" s="22"/>
      <c r="P306" s="54"/>
      <c r="Q306" s="22"/>
      <c r="AD306" s="22"/>
      <c r="AF306" s="55"/>
      <c r="AG306" s="54"/>
      <c r="BC306" s="54"/>
      <c r="BE306" s="22"/>
      <c r="BU306" s="54"/>
      <c r="BV306" s="54"/>
      <c r="CP306" s="54"/>
      <c r="CQ306" s="54"/>
      <c r="CS306" s="54"/>
      <c r="DF306" s="22"/>
      <c r="DH306" s="54"/>
      <c r="DI306" s="54"/>
    </row>
    <row r="307" spans="14:113" s="6" customFormat="1" ht="9" customHeight="1">
      <c r="N307" s="22"/>
      <c r="O307" s="22"/>
      <c r="P307" s="54"/>
      <c r="Q307" s="22"/>
      <c r="AD307" s="22"/>
      <c r="AF307" s="55"/>
      <c r="AG307" s="54"/>
      <c r="BC307" s="54"/>
      <c r="BE307" s="22"/>
      <c r="BU307" s="54"/>
      <c r="BV307" s="54"/>
      <c r="CP307" s="54"/>
      <c r="CQ307" s="54"/>
      <c r="CS307" s="54"/>
      <c r="DF307" s="22"/>
      <c r="DH307" s="54"/>
      <c r="DI307" s="54"/>
    </row>
    <row r="308" spans="14:113" s="6" customFormat="1" ht="9" customHeight="1">
      <c r="N308" s="22"/>
      <c r="O308" s="22"/>
      <c r="P308" s="54"/>
      <c r="Q308" s="22"/>
      <c r="AD308" s="22"/>
      <c r="AF308" s="55"/>
      <c r="AG308" s="54"/>
      <c r="BC308" s="54"/>
      <c r="BE308" s="22"/>
      <c r="BU308" s="54"/>
      <c r="BV308" s="54"/>
      <c r="CP308" s="54"/>
      <c r="CQ308" s="54"/>
      <c r="CS308" s="54"/>
      <c r="DF308" s="22"/>
      <c r="DH308" s="54"/>
      <c r="DI308" s="54"/>
    </row>
    <row r="309" spans="14:113" s="6" customFormat="1" ht="9" customHeight="1">
      <c r="N309" s="22"/>
      <c r="O309" s="22"/>
      <c r="P309" s="54"/>
      <c r="Q309" s="22"/>
      <c r="AD309" s="22"/>
      <c r="AF309" s="55"/>
      <c r="AG309" s="54"/>
      <c r="BC309" s="54"/>
      <c r="BE309" s="22"/>
      <c r="BU309" s="54"/>
      <c r="BV309" s="54"/>
      <c r="CP309" s="54"/>
      <c r="CQ309" s="54"/>
      <c r="CS309" s="54"/>
      <c r="DF309" s="22"/>
      <c r="DH309" s="54"/>
      <c r="DI309" s="54"/>
    </row>
    <row r="310" spans="14:113" s="6" customFormat="1" ht="9" customHeight="1">
      <c r="N310" s="22"/>
      <c r="O310" s="22"/>
      <c r="P310" s="54"/>
      <c r="Q310" s="22"/>
      <c r="AD310" s="22"/>
      <c r="AF310" s="55"/>
      <c r="AG310" s="54"/>
      <c r="BC310" s="54"/>
      <c r="BE310" s="22"/>
      <c r="BU310" s="54"/>
      <c r="BV310" s="54"/>
      <c r="CP310" s="54"/>
      <c r="CQ310" s="54"/>
      <c r="CS310" s="54"/>
      <c r="DF310" s="22"/>
      <c r="DH310" s="54"/>
      <c r="DI310" s="54"/>
    </row>
    <row r="311" spans="14:113" s="6" customFormat="1" ht="9" customHeight="1">
      <c r="N311" s="22"/>
      <c r="O311" s="22"/>
      <c r="P311" s="54"/>
      <c r="Q311" s="22"/>
      <c r="AD311" s="22"/>
      <c r="AF311" s="55"/>
      <c r="AG311" s="54"/>
      <c r="BC311" s="54"/>
      <c r="BE311" s="22"/>
      <c r="BU311" s="54"/>
      <c r="BV311" s="54"/>
      <c r="CP311" s="54"/>
      <c r="CQ311" s="54"/>
      <c r="CS311" s="54"/>
      <c r="DF311" s="22"/>
      <c r="DH311" s="54"/>
      <c r="DI311" s="54"/>
    </row>
    <row r="312" spans="14:113" s="6" customFormat="1" ht="9" customHeight="1">
      <c r="N312" s="22"/>
      <c r="O312" s="22"/>
      <c r="P312" s="54"/>
      <c r="Q312" s="22"/>
      <c r="AD312" s="22"/>
      <c r="AF312" s="55"/>
      <c r="AG312" s="54"/>
      <c r="BC312" s="54"/>
      <c r="BE312" s="22"/>
      <c r="BU312" s="54"/>
      <c r="BV312" s="54"/>
      <c r="CP312" s="54"/>
      <c r="CQ312" s="54"/>
      <c r="CS312" s="54"/>
      <c r="DF312" s="22"/>
      <c r="DH312" s="54"/>
      <c r="DI312" s="54"/>
    </row>
    <row r="313" spans="14:113" s="6" customFormat="1" ht="9" customHeight="1">
      <c r="N313" s="22"/>
      <c r="O313" s="22"/>
      <c r="P313" s="54"/>
      <c r="Q313" s="22"/>
      <c r="AD313" s="22"/>
      <c r="AF313" s="55"/>
      <c r="AG313" s="54"/>
      <c r="BC313" s="54"/>
      <c r="BE313" s="22"/>
      <c r="BU313" s="54"/>
      <c r="BV313" s="54"/>
      <c r="CP313" s="54"/>
      <c r="CQ313" s="54"/>
      <c r="CS313" s="54"/>
      <c r="DF313" s="22"/>
      <c r="DH313" s="54"/>
      <c r="DI313" s="54"/>
    </row>
    <row r="314" spans="14:113" s="6" customFormat="1" ht="9" customHeight="1">
      <c r="N314" s="22"/>
      <c r="O314" s="22"/>
      <c r="P314" s="54"/>
      <c r="Q314" s="22"/>
      <c r="AD314" s="22"/>
      <c r="AF314" s="55"/>
      <c r="AG314" s="54"/>
      <c r="BC314" s="54"/>
      <c r="BE314" s="22"/>
      <c r="BU314" s="54"/>
      <c r="BV314" s="54"/>
      <c r="CP314" s="54"/>
      <c r="CQ314" s="54"/>
      <c r="CS314" s="54"/>
      <c r="DF314" s="22"/>
      <c r="DH314" s="54"/>
      <c r="DI314" s="54"/>
    </row>
    <row r="315" spans="14:113" s="6" customFormat="1" ht="9" customHeight="1">
      <c r="N315" s="22"/>
      <c r="O315" s="22"/>
      <c r="P315" s="54"/>
      <c r="Q315" s="22"/>
      <c r="AD315" s="22"/>
      <c r="AF315" s="55"/>
      <c r="AG315" s="54"/>
      <c r="BC315" s="54"/>
      <c r="BE315" s="22"/>
      <c r="BU315" s="54"/>
      <c r="BV315" s="54"/>
      <c r="CP315" s="54"/>
      <c r="CQ315" s="54"/>
      <c r="CS315" s="54"/>
      <c r="DF315" s="22"/>
      <c r="DH315" s="54"/>
      <c r="DI315" s="54"/>
    </row>
    <row r="316" spans="14:113" s="6" customFormat="1" ht="9" customHeight="1">
      <c r="N316" s="22"/>
      <c r="O316" s="22"/>
      <c r="P316" s="54"/>
      <c r="Q316" s="22"/>
      <c r="AD316" s="22"/>
      <c r="AF316" s="55"/>
      <c r="AG316" s="54"/>
      <c r="BC316" s="54"/>
      <c r="BE316" s="22"/>
      <c r="BU316" s="54"/>
      <c r="BV316" s="54"/>
      <c r="CP316" s="54"/>
      <c r="CQ316" s="54"/>
      <c r="CS316" s="54"/>
      <c r="DF316" s="22"/>
      <c r="DH316" s="54"/>
      <c r="DI316" s="54"/>
    </row>
    <row r="317" spans="14:113" s="6" customFormat="1" ht="9" customHeight="1">
      <c r="N317" s="22"/>
      <c r="O317" s="22"/>
      <c r="P317" s="54"/>
      <c r="Q317" s="22"/>
      <c r="AD317" s="22"/>
      <c r="AF317" s="55"/>
      <c r="AG317" s="54"/>
      <c r="BC317" s="54"/>
      <c r="BE317" s="22"/>
      <c r="BU317" s="54"/>
      <c r="BV317" s="54"/>
      <c r="CP317" s="54"/>
      <c r="CQ317" s="54"/>
      <c r="CS317" s="54"/>
      <c r="DF317" s="22"/>
      <c r="DH317" s="54"/>
      <c r="DI317" s="54"/>
    </row>
    <row r="318" spans="14:113" s="6" customFormat="1" ht="9" customHeight="1">
      <c r="N318" s="22"/>
      <c r="O318" s="22"/>
      <c r="P318" s="54"/>
      <c r="Q318" s="22"/>
      <c r="AD318" s="22"/>
      <c r="AF318" s="55"/>
      <c r="AG318" s="54"/>
      <c r="BC318" s="54"/>
      <c r="BE318" s="22"/>
      <c r="BU318" s="54"/>
      <c r="BV318" s="54"/>
      <c r="CP318" s="54"/>
      <c r="CQ318" s="54"/>
      <c r="CS318" s="54"/>
      <c r="DF318" s="22"/>
      <c r="DH318" s="54"/>
      <c r="DI318" s="54"/>
    </row>
    <row r="319" spans="14:113" s="6" customFormat="1" ht="9" customHeight="1">
      <c r="N319" s="22"/>
      <c r="O319" s="22"/>
      <c r="P319" s="54"/>
      <c r="Q319" s="22"/>
      <c r="AD319" s="22"/>
      <c r="AF319" s="55"/>
      <c r="AG319" s="54"/>
      <c r="BC319" s="54"/>
      <c r="BE319" s="22"/>
      <c r="BU319" s="54"/>
      <c r="BV319" s="54"/>
      <c r="CP319" s="54"/>
      <c r="CQ319" s="54"/>
      <c r="CS319" s="54"/>
      <c r="DF319" s="22"/>
      <c r="DH319" s="54"/>
      <c r="DI319" s="54"/>
    </row>
    <row r="320" spans="14:113" s="6" customFormat="1" ht="9" customHeight="1">
      <c r="N320" s="22"/>
      <c r="O320" s="22"/>
      <c r="P320" s="54"/>
      <c r="Q320" s="22"/>
      <c r="AD320" s="22"/>
      <c r="AF320" s="55"/>
      <c r="AG320" s="54"/>
      <c r="BC320" s="54"/>
      <c r="BE320" s="22"/>
      <c r="BU320" s="54"/>
      <c r="BV320" s="54"/>
      <c r="CP320" s="54"/>
      <c r="CQ320" s="54"/>
      <c r="CS320" s="54"/>
      <c r="DF320" s="22"/>
      <c r="DH320" s="54"/>
      <c r="DI320" s="54"/>
    </row>
    <row r="321" spans="14:113" s="6" customFormat="1" ht="9" customHeight="1">
      <c r="N321" s="22"/>
      <c r="O321" s="22"/>
      <c r="P321" s="54"/>
      <c r="Q321" s="22"/>
      <c r="AD321" s="22"/>
      <c r="AF321" s="55"/>
      <c r="AG321" s="54"/>
      <c r="BC321" s="54"/>
      <c r="BE321" s="22"/>
      <c r="BU321" s="54"/>
      <c r="BV321" s="54"/>
      <c r="CP321" s="54"/>
      <c r="CQ321" s="54"/>
      <c r="CS321" s="54"/>
      <c r="DF321" s="22"/>
      <c r="DH321" s="54"/>
      <c r="DI321" s="54"/>
    </row>
    <row r="322" spans="14:113" s="6" customFormat="1" ht="9" customHeight="1">
      <c r="N322" s="22"/>
      <c r="O322" s="22"/>
      <c r="P322" s="54"/>
      <c r="Q322" s="22"/>
      <c r="AD322" s="22"/>
      <c r="AF322" s="55"/>
      <c r="AG322" s="54"/>
      <c r="BC322" s="54"/>
      <c r="BE322" s="22"/>
      <c r="BU322" s="54"/>
      <c r="BV322" s="54"/>
      <c r="CP322" s="54"/>
      <c r="CQ322" s="54"/>
      <c r="CS322" s="54"/>
      <c r="DF322" s="22"/>
      <c r="DH322" s="54"/>
      <c r="DI322" s="54"/>
    </row>
    <row r="323" spans="14:113" s="6" customFormat="1" ht="9" customHeight="1">
      <c r="N323" s="22"/>
      <c r="O323" s="22"/>
      <c r="P323" s="54"/>
      <c r="Q323" s="22"/>
      <c r="AD323" s="22"/>
      <c r="AF323" s="55"/>
      <c r="AG323" s="54"/>
      <c r="BC323" s="54"/>
      <c r="BE323" s="22"/>
      <c r="BU323" s="54"/>
      <c r="BV323" s="54"/>
      <c r="CP323" s="54"/>
      <c r="CQ323" s="54"/>
      <c r="CS323" s="54"/>
      <c r="DF323" s="22"/>
      <c r="DH323" s="54"/>
      <c r="DI323" s="54"/>
    </row>
    <row r="324" spans="14:113" s="6" customFormat="1" ht="9" customHeight="1">
      <c r="N324" s="22"/>
      <c r="O324" s="22"/>
      <c r="P324" s="54"/>
      <c r="Q324" s="22"/>
      <c r="AD324" s="22"/>
      <c r="AF324" s="55"/>
      <c r="AG324" s="54"/>
      <c r="BC324" s="54"/>
      <c r="BE324" s="22"/>
      <c r="BU324" s="54"/>
      <c r="BV324" s="54"/>
      <c r="CP324" s="54"/>
      <c r="CQ324" s="54"/>
      <c r="CS324" s="54"/>
      <c r="DF324" s="22"/>
      <c r="DH324" s="54"/>
      <c r="DI324" s="54"/>
    </row>
    <row r="325" spans="14:113" s="6" customFormat="1" ht="9" customHeight="1">
      <c r="N325" s="22"/>
      <c r="O325" s="22"/>
      <c r="P325" s="54"/>
      <c r="Q325" s="22"/>
      <c r="AD325" s="22"/>
      <c r="AF325" s="55"/>
      <c r="AG325" s="54"/>
      <c r="BC325" s="54"/>
      <c r="BE325" s="22"/>
      <c r="BU325" s="54"/>
      <c r="BV325" s="54"/>
      <c r="CP325" s="54"/>
      <c r="CQ325" s="54"/>
      <c r="CS325" s="54"/>
      <c r="DF325" s="22"/>
      <c r="DH325" s="54"/>
      <c r="DI325" s="54"/>
    </row>
    <row r="326" spans="14:113" s="6" customFormat="1" ht="9" customHeight="1">
      <c r="N326" s="22"/>
      <c r="O326" s="22"/>
      <c r="P326" s="54"/>
      <c r="Q326" s="22"/>
      <c r="AD326" s="22"/>
      <c r="AF326" s="55"/>
      <c r="AG326" s="54"/>
      <c r="BC326" s="54"/>
      <c r="BE326" s="22"/>
      <c r="BU326" s="54"/>
      <c r="BV326" s="54"/>
      <c r="CP326" s="54"/>
      <c r="CQ326" s="54"/>
      <c r="CS326" s="54"/>
      <c r="DF326" s="22"/>
      <c r="DH326" s="54"/>
      <c r="DI326" s="54"/>
    </row>
    <row r="327" spans="14:113" s="6" customFormat="1" ht="9" customHeight="1">
      <c r="N327" s="22"/>
      <c r="O327" s="22"/>
      <c r="P327" s="54"/>
      <c r="Q327" s="22"/>
      <c r="AD327" s="22"/>
      <c r="AF327" s="55"/>
      <c r="AG327" s="54"/>
      <c r="BC327" s="54"/>
      <c r="BE327" s="22"/>
      <c r="BU327" s="54"/>
      <c r="BV327" s="54"/>
      <c r="CP327" s="54"/>
      <c r="CQ327" s="54"/>
      <c r="CS327" s="54"/>
      <c r="DF327" s="22"/>
      <c r="DH327" s="54"/>
      <c r="DI327" s="54"/>
    </row>
    <row r="328" spans="14:113" s="6" customFormat="1" ht="9" customHeight="1">
      <c r="N328" s="22"/>
      <c r="O328" s="22"/>
      <c r="P328" s="54"/>
      <c r="Q328" s="22"/>
      <c r="AD328" s="22"/>
      <c r="AF328" s="55"/>
      <c r="AG328" s="54"/>
      <c r="BC328" s="54"/>
      <c r="BE328" s="22"/>
      <c r="BU328" s="54"/>
      <c r="BV328" s="54"/>
      <c r="CP328" s="54"/>
      <c r="CQ328" s="54"/>
      <c r="CS328" s="54"/>
      <c r="DF328" s="22"/>
      <c r="DH328" s="54"/>
      <c r="DI328" s="54"/>
    </row>
    <row r="329" spans="14:113" s="6" customFormat="1" ht="9" customHeight="1">
      <c r="N329" s="22"/>
      <c r="O329" s="22"/>
      <c r="P329" s="54"/>
      <c r="Q329" s="22"/>
      <c r="AD329" s="22"/>
      <c r="AF329" s="55"/>
      <c r="AG329" s="54"/>
      <c r="BC329" s="54"/>
      <c r="BE329" s="22"/>
      <c r="BU329" s="54"/>
      <c r="BV329" s="54"/>
      <c r="CP329" s="54"/>
      <c r="CQ329" s="54"/>
      <c r="CS329" s="54"/>
      <c r="DF329" s="22"/>
      <c r="DH329" s="54"/>
      <c r="DI329" s="54"/>
    </row>
    <row r="330" spans="14:113" s="6" customFormat="1" ht="9" customHeight="1">
      <c r="N330" s="22"/>
      <c r="O330" s="22"/>
      <c r="P330" s="54"/>
      <c r="Q330" s="22"/>
      <c r="AD330" s="22"/>
      <c r="AF330" s="55"/>
      <c r="AG330" s="54"/>
      <c r="BC330" s="54"/>
      <c r="BE330" s="22"/>
      <c r="BU330" s="54"/>
      <c r="BV330" s="54"/>
      <c r="CP330" s="54"/>
      <c r="CQ330" s="54"/>
      <c r="CS330" s="54"/>
      <c r="DF330" s="22"/>
      <c r="DH330" s="54"/>
      <c r="DI330" s="54"/>
    </row>
    <row r="331" spans="14:113" s="6" customFormat="1" ht="9" customHeight="1">
      <c r="N331" s="22"/>
      <c r="O331" s="22"/>
      <c r="P331" s="54"/>
      <c r="Q331" s="22"/>
      <c r="AD331" s="22"/>
      <c r="AF331" s="55"/>
      <c r="AG331" s="54"/>
      <c r="BC331" s="54"/>
      <c r="BE331" s="22"/>
      <c r="BU331" s="54"/>
      <c r="BV331" s="54"/>
      <c r="CP331" s="54"/>
      <c r="CQ331" s="54"/>
      <c r="CS331" s="54"/>
      <c r="DF331" s="22"/>
      <c r="DH331" s="54"/>
      <c r="DI331" s="54"/>
    </row>
    <row r="332" spans="14:113" s="6" customFormat="1" ht="9" customHeight="1">
      <c r="N332" s="22"/>
      <c r="O332" s="22"/>
      <c r="P332" s="54"/>
      <c r="Q332" s="22"/>
      <c r="AD332" s="22"/>
      <c r="AF332" s="55"/>
      <c r="AG332" s="54"/>
      <c r="BC332" s="54"/>
      <c r="BE332" s="22"/>
      <c r="BU332" s="54"/>
      <c r="BV332" s="54"/>
      <c r="CP332" s="54"/>
      <c r="CQ332" s="54"/>
      <c r="CS332" s="54"/>
      <c r="DF332" s="22"/>
      <c r="DH332" s="54"/>
      <c r="DI332" s="54"/>
    </row>
    <row r="333" spans="14:113" s="6" customFormat="1" ht="9" customHeight="1">
      <c r="N333" s="22"/>
      <c r="O333" s="22"/>
      <c r="P333" s="54"/>
      <c r="Q333" s="22"/>
      <c r="AD333" s="22"/>
      <c r="AF333" s="55"/>
      <c r="AG333" s="54"/>
      <c r="BC333" s="54"/>
      <c r="BE333" s="22"/>
      <c r="BU333" s="54"/>
      <c r="BV333" s="54"/>
      <c r="CP333" s="54"/>
      <c r="CQ333" s="54"/>
      <c r="CS333" s="54"/>
      <c r="DF333" s="22"/>
      <c r="DH333" s="54"/>
      <c r="DI333" s="54"/>
    </row>
    <row r="334" spans="14:113" s="6" customFormat="1" ht="9" customHeight="1">
      <c r="N334" s="22"/>
      <c r="O334" s="22"/>
      <c r="P334" s="54"/>
      <c r="Q334" s="22"/>
      <c r="AD334" s="22"/>
      <c r="AF334" s="55"/>
      <c r="AG334" s="54"/>
      <c r="BC334" s="54"/>
      <c r="BE334" s="22"/>
      <c r="BU334" s="54"/>
      <c r="BV334" s="54"/>
      <c r="CP334" s="54"/>
      <c r="CQ334" s="54"/>
      <c r="CS334" s="54"/>
      <c r="DF334" s="22"/>
      <c r="DH334" s="54"/>
      <c r="DI334" s="54"/>
    </row>
    <row r="335" spans="14:113" s="6" customFormat="1" ht="9" customHeight="1">
      <c r="N335" s="22"/>
      <c r="O335" s="22"/>
      <c r="P335" s="54"/>
      <c r="Q335" s="22"/>
      <c r="AD335" s="22"/>
      <c r="AF335" s="55"/>
      <c r="AG335" s="54"/>
      <c r="BC335" s="54"/>
      <c r="BE335" s="22"/>
      <c r="BU335" s="54"/>
      <c r="BV335" s="54"/>
      <c r="CP335" s="54"/>
      <c r="CQ335" s="54"/>
      <c r="CS335" s="54"/>
      <c r="DF335" s="22"/>
      <c r="DH335" s="54"/>
      <c r="DI335" s="54"/>
    </row>
    <row r="336" spans="14:113" s="6" customFormat="1" ht="9" customHeight="1">
      <c r="N336" s="22"/>
      <c r="O336" s="22"/>
      <c r="P336" s="54"/>
      <c r="Q336" s="22"/>
      <c r="AD336" s="22"/>
      <c r="AF336" s="55"/>
      <c r="AG336" s="54"/>
      <c r="BC336" s="54"/>
      <c r="BE336" s="22"/>
      <c r="BU336" s="54"/>
      <c r="BV336" s="54"/>
      <c r="CP336" s="54"/>
      <c r="CQ336" s="54"/>
      <c r="CS336" s="54"/>
      <c r="DF336" s="22"/>
      <c r="DH336" s="54"/>
      <c r="DI336" s="54"/>
    </row>
    <row r="337" spans="14:113" s="6" customFormat="1" ht="9" customHeight="1">
      <c r="N337" s="22"/>
      <c r="O337" s="22"/>
      <c r="P337" s="54"/>
      <c r="Q337" s="22"/>
      <c r="AD337" s="22"/>
      <c r="AF337" s="55"/>
      <c r="AG337" s="54"/>
      <c r="BC337" s="54"/>
      <c r="BE337" s="22"/>
      <c r="BU337" s="54"/>
      <c r="BV337" s="54"/>
      <c r="CP337" s="54"/>
      <c r="CQ337" s="54"/>
      <c r="CS337" s="54"/>
      <c r="DF337" s="22"/>
      <c r="DH337" s="54"/>
      <c r="DI337" s="54"/>
    </row>
    <row r="338" spans="14:113" s="6" customFormat="1" ht="9" customHeight="1">
      <c r="N338" s="22"/>
      <c r="O338" s="22"/>
      <c r="P338" s="54"/>
      <c r="Q338" s="22"/>
      <c r="AD338" s="22"/>
      <c r="AF338" s="55"/>
      <c r="AG338" s="54"/>
      <c r="BC338" s="54"/>
      <c r="BE338" s="22"/>
      <c r="BU338" s="54"/>
      <c r="BV338" s="54"/>
      <c r="CP338" s="54"/>
      <c r="CQ338" s="54"/>
      <c r="CS338" s="54"/>
      <c r="DF338" s="22"/>
      <c r="DH338" s="54"/>
      <c r="DI338" s="54"/>
    </row>
    <row r="339" spans="14:113" s="6" customFormat="1" ht="9" customHeight="1">
      <c r="N339" s="22"/>
      <c r="O339" s="22"/>
      <c r="P339" s="54"/>
      <c r="Q339" s="22"/>
      <c r="AD339" s="22"/>
      <c r="AF339" s="55"/>
      <c r="AG339" s="54"/>
      <c r="BC339" s="54"/>
      <c r="BE339" s="22"/>
      <c r="BU339" s="54"/>
      <c r="BV339" s="54"/>
      <c r="CP339" s="54"/>
      <c r="CQ339" s="54"/>
      <c r="CS339" s="54"/>
      <c r="DF339" s="22"/>
      <c r="DH339" s="54"/>
      <c r="DI339" s="54"/>
    </row>
    <row r="340" spans="14:113" s="6" customFormat="1" ht="9" customHeight="1">
      <c r="N340" s="22"/>
      <c r="O340" s="22"/>
      <c r="P340" s="54"/>
      <c r="Q340" s="22"/>
      <c r="AD340" s="22"/>
      <c r="AF340" s="55"/>
      <c r="AG340" s="54"/>
      <c r="BC340" s="54"/>
      <c r="BE340" s="22"/>
      <c r="BU340" s="54"/>
      <c r="BV340" s="54"/>
      <c r="CP340" s="54"/>
      <c r="CQ340" s="54"/>
      <c r="CS340" s="54"/>
      <c r="DF340" s="22"/>
      <c r="DH340" s="54"/>
      <c r="DI340" s="54"/>
    </row>
    <row r="341" spans="14:113" s="6" customFormat="1" ht="9" customHeight="1">
      <c r="N341" s="22"/>
      <c r="O341" s="22"/>
      <c r="P341" s="54"/>
      <c r="Q341" s="22"/>
      <c r="AD341" s="22"/>
      <c r="AF341" s="55"/>
      <c r="AG341" s="54"/>
      <c r="BC341" s="54"/>
      <c r="BE341" s="22"/>
      <c r="BU341" s="54"/>
      <c r="BV341" s="54"/>
      <c r="CP341" s="54"/>
      <c r="CQ341" s="54"/>
      <c r="CS341" s="54"/>
      <c r="DF341" s="22"/>
      <c r="DH341" s="54"/>
      <c r="DI341" s="54"/>
    </row>
    <row r="342" spans="14:113" s="6" customFormat="1" ht="9" customHeight="1">
      <c r="N342" s="22"/>
      <c r="O342" s="22"/>
      <c r="P342" s="54"/>
      <c r="Q342" s="22"/>
      <c r="AD342" s="22"/>
      <c r="AF342" s="55"/>
      <c r="AG342" s="54"/>
      <c r="BC342" s="54"/>
      <c r="BE342" s="22"/>
      <c r="BU342" s="54"/>
      <c r="BV342" s="54"/>
      <c r="CP342" s="54"/>
      <c r="CQ342" s="54"/>
      <c r="CS342" s="54"/>
      <c r="DF342" s="22"/>
      <c r="DH342" s="54"/>
      <c r="DI342" s="54"/>
    </row>
    <row r="343" spans="14:113" s="6" customFormat="1" ht="9" customHeight="1">
      <c r="N343" s="22"/>
      <c r="O343" s="22"/>
      <c r="P343" s="54"/>
      <c r="Q343" s="22"/>
      <c r="AD343" s="22"/>
      <c r="AF343" s="55"/>
      <c r="AG343" s="54"/>
      <c r="BC343" s="54"/>
      <c r="BE343" s="22"/>
      <c r="BU343" s="54"/>
      <c r="BV343" s="54"/>
      <c r="CP343" s="54"/>
      <c r="CQ343" s="54"/>
      <c r="CS343" s="54"/>
      <c r="DF343" s="22"/>
      <c r="DH343" s="54"/>
      <c r="DI343" s="54"/>
    </row>
    <row r="344" spans="14:113" s="6" customFormat="1" ht="9" customHeight="1">
      <c r="N344" s="22"/>
      <c r="O344" s="22"/>
      <c r="P344" s="54"/>
      <c r="Q344" s="22"/>
      <c r="AD344" s="22"/>
      <c r="AF344" s="55"/>
      <c r="AG344" s="54"/>
      <c r="BC344" s="54"/>
      <c r="BE344" s="22"/>
      <c r="BU344" s="54"/>
      <c r="BV344" s="54"/>
      <c r="CP344" s="54"/>
      <c r="CQ344" s="54"/>
      <c r="CS344" s="54"/>
      <c r="DF344" s="22"/>
      <c r="DH344" s="54"/>
      <c r="DI344" s="54"/>
    </row>
    <row r="345" spans="14:113" s="6" customFormat="1" ht="9" customHeight="1">
      <c r="N345" s="22"/>
      <c r="O345" s="22"/>
      <c r="P345" s="54"/>
      <c r="Q345" s="22"/>
      <c r="AD345" s="22"/>
      <c r="AF345" s="55"/>
      <c r="AG345" s="54"/>
      <c r="BC345" s="54"/>
      <c r="BE345" s="22"/>
      <c r="BU345" s="54"/>
      <c r="BV345" s="54"/>
      <c r="CP345" s="54"/>
      <c r="CQ345" s="54"/>
      <c r="CS345" s="54"/>
      <c r="DF345" s="22"/>
      <c r="DH345" s="54"/>
      <c r="DI345" s="54"/>
    </row>
    <row r="346" spans="14:113" s="6" customFormat="1" ht="9" customHeight="1">
      <c r="N346" s="22"/>
      <c r="O346" s="22"/>
      <c r="P346" s="54"/>
      <c r="Q346" s="22"/>
      <c r="AD346" s="22"/>
      <c r="AF346" s="55"/>
      <c r="AG346" s="54"/>
      <c r="BC346" s="54"/>
      <c r="BE346" s="22"/>
      <c r="BU346" s="54"/>
      <c r="BV346" s="54"/>
      <c r="CP346" s="54"/>
      <c r="CQ346" s="54"/>
      <c r="CS346" s="54"/>
      <c r="DF346" s="22"/>
      <c r="DH346" s="54"/>
      <c r="DI346" s="54"/>
    </row>
    <row r="347" spans="14:113" s="6" customFormat="1" ht="9" customHeight="1">
      <c r="N347" s="22"/>
      <c r="O347" s="22"/>
      <c r="P347" s="54"/>
      <c r="Q347" s="22"/>
      <c r="AD347" s="22"/>
      <c r="AF347" s="55"/>
      <c r="AG347" s="54"/>
      <c r="BC347" s="54"/>
      <c r="BE347" s="22"/>
      <c r="BU347" s="54"/>
      <c r="BV347" s="54"/>
      <c r="CP347" s="54"/>
      <c r="CQ347" s="54"/>
      <c r="CS347" s="54"/>
      <c r="DF347" s="22"/>
      <c r="DH347" s="54"/>
      <c r="DI347" s="54"/>
    </row>
    <row r="348" spans="14:113" s="6" customFormat="1" ht="9" customHeight="1">
      <c r="N348" s="22"/>
      <c r="O348" s="22"/>
      <c r="P348" s="54"/>
      <c r="Q348" s="22"/>
      <c r="AD348" s="22"/>
      <c r="AF348" s="55"/>
      <c r="AG348" s="54"/>
      <c r="BC348" s="54"/>
      <c r="BE348" s="22"/>
      <c r="BU348" s="54"/>
      <c r="BV348" s="54"/>
      <c r="CP348" s="54"/>
      <c r="CQ348" s="54"/>
      <c r="CS348" s="54"/>
      <c r="DF348" s="22"/>
      <c r="DH348" s="54"/>
      <c r="DI348" s="54"/>
    </row>
    <row r="349" spans="14:113" s="6" customFormat="1" ht="9" customHeight="1">
      <c r="N349" s="22"/>
      <c r="O349" s="22"/>
      <c r="P349" s="54"/>
      <c r="Q349" s="22"/>
      <c r="AD349" s="22"/>
      <c r="AF349" s="55"/>
      <c r="AG349" s="54"/>
      <c r="BC349" s="54"/>
      <c r="BE349" s="22"/>
      <c r="BU349" s="54"/>
      <c r="BV349" s="54"/>
      <c r="CP349" s="54"/>
      <c r="CQ349" s="54"/>
      <c r="CS349" s="54"/>
      <c r="DF349" s="22"/>
      <c r="DH349" s="54"/>
      <c r="DI349" s="54"/>
    </row>
    <row r="350" spans="14:113" s="6" customFormat="1" ht="9" customHeight="1">
      <c r="N350" s="22"/>
      <c r="O350" s="22"/>
      <c r="P350" s="54"/>
      <c r="Q350" s="22"/>
      <c r="AD350" s="22"/>
      <c r="AF350" s="55"/>
      <c r="AG350" s="54"/>
      <c r="BC350" s="54"/>
      <c r="BE350" s="22"/>
      <c r="BU350" s="54"/>
      <c r="BV350" s="54"/>
      <c r="CP350" s="54"/>
      <c r="CQ350" s="54"/>
      <c r="CS350" s="54"/>
      <c r="DF350" s="22"/>
      <c r="DH350" s="54"/>
      <c r="DI350" s="54"/>
    </row>
    <row r="351" spans="14:113" s="6" customFormat="1" ht="9" customHeight="1">
      <c r="N351" s="22"/>
      <c r="O351" s="22"/>
      <c r="P351" s="54"/>
      <c r="Q351" s="22"/>
      <c r="AD351" s="22"/>
      <c r="AF351" s="55"/>
      <c r="AG351" s="54"/>
      <c r="BC351" s="54"/>
      <c r="BE351" s="22"/>
      <c r="BU351" s="54"/>
      <c r="BV351" s="54"/>
      <c r="CP351" s="54"/>
      <c r="CQ351" s="54"/>
      <c r="CS351" s="54"/>
      <c r="DF351" s="22"/>
      <c r="DH351" s="54"/>
      <c r="DI351" s="54"/>
    </row>
    <row r="352" spans="14:113" s="6" customFormat="1" ht="9" customHeight="1">
      <c r="N352" s="22"/>
      <c r="O352" s="22"/>
      <c r="P352" s="54"/>
      <c r="Q352" s="22"/>
      <c r="AD352" s="22"/>
      <c r="AF352" s="55"/>
      <c r="AG352" s="54"/>
      <c r="BC352" s="54"/>
      <c r="BE352" s="22"/>
      <c r="BU352" s="54"/>
      <c r="BV352" s="54"/>
      <c r="CP352" s="54"/>
      <c r="CQ352" s="54"/>
      <c r="CS352" s="54"/>
      <c r="DF352" s="22"/>
      <c r="DH352" s="54"/>
      <c r="DI352" s="54"/>
    </row>
    <row r="353" spans="14:113" s="6" customFormat="1" ht="9" customHeight="1">
      <c r="N353" s="22"/>
      <c r="O353" s="22"/>
      <c r="P353" s="54"/>
      <c r="Q353" s="22"/>
      <c r="AD353" s="22"/>
      <c r="AF353" s="55"/>
      <c r="AG353" s="54"/>
      <c r="BC353" s="54"/>
      <c r="BE353" s="22"/>
      <c r="BU353" s="54"/>
      <c r="BV353" s="54"/>
      <c r="CP353" s="54"/>
      <c r="CQ353" s="54"/>
      <c r="CS353" s="54"/>
      <c r="DF353" s="22"/>
      <c r="DH353" s="54"/>
      <c r="DI353" s="54"/>
    </row>
    <row r="354" spans="14:113" s="6" customFormat="1" ht="9" customHeight="1">
      <c r="N354" s="22"/>
      <c r="O354" s="22"/>
      <c r="P354" s="54"/>
      <c r="Q354" s="22"/>
      <c r="AD354" s="22"/>
      <c r="AF354" s="55"/>
      <c r="AG354" s="54"/>
      <c r="BC354" s="54"/>
      <c r="BE354" s="22"/>
      <c r="BU354" s="54"/>
      <c r="BV354" s="54"/>
      <c r="CP354" s="54"/>
      <c r="CQ354" s="54"/>
      <c r="CS354" s="54"/>
      <c r="DF354" s="22"/>
      <c r="DH354" s="54"/>
      <c r="DI354" s="54"/>
    </row>
    <row r="355" spans="14:113" s="6" customFormat="1" ht="9" customHeight="1">
      <c r="N355" s="22"/>
      <c r="O355" s="22"/>
      <c r="P355" s="54"/>
      <c r="Q355" s="22"/>
      <c r="AD355" s="22"/>
      <c r="AF355" s="55"/>
      <c r="AG355" s="54"/>
      <c r="BC355" s="54"/>
      <c r="BE355" s="22"/>
      <c r="BU355" s="54"/>
      <c r="BV355" s="54"/>
      <c r="CP355" s="54"/>
      <c r="CQ355" s="54"/>
      <c r="CS355" s="54"/>
      <c r="DF355" s="22"/>
      <c r="DH355" s="54"/>
      <c r="DI355" s="54"/>
    </row>
    <row r="356" spans="14:113" s="6" customFormat="1" ht="9" customHeight="1">
      <c r="N356" s="22"/>
      <c r="O356" s="22"/>
      <c r="P356" s="54"/>
      <c r="Q356" s="22"/>
      <c r="AD356" s="22"/>
      <c r="AF356" s="55"/>
      <c r="AG356" s="54"/>
      <c r="BC356" s="54"/>
      <c r="BE356" s="22"/>
      <c r="BU356" s="54"/>
      <c r="BV356" s="54"/>
      <c r="CP356" s="54"/>
      <c r="CQ356" s="54"/>
      <c r="CS356" s="54"/>
      <c r="DF356" s="22"/>
      <c r="DH356" s="54"/>
      <c r="DI356" s="54"/>
    </row>
    <row r="357" spans="14:113" s="6" customFormat="1" ht="9" customHeight="1">
      <c r="N357" s="22"/>
      <c r="O357" s="22"/>
      <c r="P357" s="54"/>
      <c r="Q357" s="22"/>
      <c r="AD357" s="22"/>
      <c r="AF357" s="55"/>
      <c r="AG357" s="54"/>
      <c r="BC357" s="54"/>
      <c r="BE357" s="22"/>
      <c r="BU357" s="54"/>
      <c r="BV357" s="54"/>
      <c r="CP357" s="54"/>
      <c r="CQ357" s="54"/>
      <c r="CS357" s="54"/>
      <c r="DF357" s="22"/>
      <c r="DH357" s="54"/>
      <c r="DI357" s="54"/>
    </row>
    <row r="358" spans="14:113" s="6" customFormat="1" ht="9" customHeight="1">
      <c r="N358" s="22"/>
      <c r="O358" s="22"/>
      <c r="P358" s="54"/>
      <c r="Q358" s="22"/>
      <c r="AD358" s="22"/>
      <c r="AF358" s="55"/>
      <c r="AG358" s="54"/>
      <c r="BC358" s="54"/>
      <c r="BE358" s="22"/>
      <c r="BU358" s="54"/>
      <c r="BV358" s="54"/>
      <c r="CP358" s="54"/>
      <c r="CQ358" s="54"/>
      <c r="CS358" s="54"/>
      <c r="DF358" s="22"/>
      <c r="DH358" s="54"/>
      <c r="DI358" s="54"/>
    </row>
    <row r="359" spans="14:113" s="6" customFormat="1" ht="9" customHeight="1">
      <c r="N359" s="22"/>
      <c r="O359" s="22"/>
      <c r="P359" s="54"/>
      <c r="Q359" s="22"/>
      <c r="AD359" s="22"/>
      <c r="AF359" s="55"/>
      <c r="AG359" s="54"/>
      <c r="BC359" s="54"/>
      <c r="BE359" s="22"/>
      <c r="BU359" s="54"/>
      <c r="BV359" s="54"/>
      <c r="CP359" s="54"/>
      <c r="CQ359" s="54"/>
      <c r="CS359" s="54"/>
      <c r="DF359" s="22"/>
      <c r="DH359" s="54"/>
      <c r="DI359" s="54"/>
    </row>
    <row r="360" spans="14:113" s="6" customFormat="1" ht="9" customHeight="1">
      <c r="N360" s="22"/>
      <c r="O360" s="22"/>
      <c r="P360" s="54"/>
      <c r="Q360" s="22"/>
      <c r="AD360" s="22"/>
      <c r="AF360" s="55"/>
      <c r="AG360" s="54"/>
      <c r="BC360" s="54"/>
      <c r="BE360" s="22"/>
      <c r="BU360" s="54"/>
      <c r="BV360" s="54"/>
      <c r="CP360" s="54"/>
      <c r="CQ360" s="54"/>
      <c r="CS360" s="54"/>
      <c r="DF360" s="22"/>
      <c r="DH360" s="54"/>
      <c r="DI360" s="54"/>
    </row>
    <row r="361" spans="14:113" s="6" customFormat="1" ht="9" customHeight="1">
      <c r="N361" s="22"/>
      <c r="O361" s="22"/>
      <c r="P361" s="54"/>
      <c r="Q361" s="22"/>
      <c r="AD361" s="22"/>
      <c r="AF361" s="55"/>
      <c r="AG361" s="54"/>
      <c r="BC361" s="54"/>
      <c r="BE361" s="22"/>
      <c r="BU361" s="54"/>
      <c r="BV361" s="54"/>
      <c r="CP361" s="54"/>
      <c r="CQ361" s="54"/>
      <c r="CS361" s="54"/>
      <c r="DF361" s="22"/>
      <c r="DH361" s="54"/>
      <c r="DI361" s="54"/>
    </row>
    <row r="362" spans="14:113" s="6" customFormat="1" ht="9" customHeight="1">
      <c r="N362" s="22"/>
      <c r="O362" s="22"/>
      <c r="P362" s="54"/>
      <c r="Q362" s="22"/>
      <c r="AD362" s="22"/>
      <c r="AF362" s="55"/>
      <c r="AG362" s="54"/>
      <c r="BC362" s="54"/>
      <c r="BE362" s="22"/>
      <c r="BU362" s="54"/>
      <c r="BV362" s="54"/>
      <c r="CP362" s="54"/>
      <c r="CQ362" s="54"/>
      <c r="CS362" s="54"/>
      <c r="DF362" s="22"/>
      <c r="DH362" s="54"/>
      <c r="DI362" s="54"/>
    </row>
    <row r="363" spans="14:113" s="6" customFormat="1" ht="9" customHeight="1">
      <c r="N363" s="22"/>
      <c r="O363" s="22"/>
      <c r="P363" s="54"/>
      <c r="Q363" s="22"/>
      <c r="AD363" s="22"/>
      <c r="AF363" s="55"/>
      <c r="AG363" s="54"/>
      <c r="BC363" s="54"/>
      <c r="BE363" s="22"/>
      <c r="BU363" s="54"/>
      <c r="BV363" s="54"/>
      <c r="CP363" s="54"/>
      <c r="CQ363" s="54"/>
      <c r="CS363" s="54"/>
      <c r="DF363" s="22"/>
      <c r="DH363" s="54"/>
      <c r="DI363" s="54"/>
    </row>
    <row r="364" spans="14:113" s="6" customFormat="1" ht="9" customHeight="1">
      <c r="N364" s="22"/>
      <c r="O364" s="22"/>
      <c r="P364" s="54"/>
      <c r="Q364" s="22"/>
      <c r="AD364" s="22"/>
      <c r="AF364" s="55"/>
      <c r="AG364" s="54"/>
      <c r="BC364" s="54"/>
      <c r="BE364" s="22"/>
      <c r="BU364" s="54"/>
      <c r="BV364" s="54"/>
      <c r="CP364" s="54"/>
      <c r="CQ364" s="54"/>
      <c r="CS364" s="54"/>
      <c r="DF364" s="22"/>
      <c r="DH364" s="54"/>
      <c r="DI364" s="54"/>
    </row>
    <row r="365" spans="14:113" s="6" customFormat="1" ht="9" customHeight="1">
      <c r="N365" s="22"/>
      <c r="O365" s="22"/>
      <c r="P365" s="54"/>
      <c r="Q365" s="22"/>
      <c r="AD365" s="22"/>
      <c r="AF365" s="55"/>
      <c r="AG365" s="54"/>
      <c r="BC365" s="54"/>
      <c r="BE365" s="22"/>
      <c r="BU365" s="54"/>
      <c r="BV365" s="54"/>
      <c r="CP365" s="54"/>
      <c r="CQ365" s="54"/>
      <c r="CS365" s="54"/>
      <c r="DF365" s="22"/>
      <c r="DH365" s="54"/>
      <c r="DI365" s="54"/>
    </row>
    <row r="366" spans="14:113" s="6" customFormat="1" ht="9" customHeight="1">
      <c r="N366" s="22"/>
      <c r="O366" s="22"/>
      <c r="P366" s="54"/>
      <c r="Q366" s="22"/>
      <c r="AD366" s="22"/>
      <c r="AF366" s="55"/>
      <c r="AG366" s="54"/>
      <c r="BC366" s="54"/>
      <c r="BE366" s="22"/>
      <c r="BU366" s="54"/>
      <c r="BV366" s="54"/>
      <c r="CP366" s="54"/>
      <c r="CQ366" s="54"/>
      <c r="CS366" s="54"/>
      <c r="DF366" s="22"/>
      <c r="DH366" s="54"/>
      <c r="DI366" s="54"/>
    </row>
    <row r="367" spans="14:113" s="6" customFormat="1" ht="9" customHeight="1">
      <c r="N367" s="22"/>
      <c r="O367" s="22"/>
      <c r="P367" s="54"/>
      <c r="Q367" s="22"/>
      <c r="AD367" s="22"/>
      <c r="AF367" s="55"/>
      <c r="AG367" s="54"/>
      <c r="BC367" s="54"/>
      <c r="BE367" s="22"/>
      <c r="BU367" s="54"/>
      <c r="BV367" s="54"/>
      <c r="CP367" s="54"/>
      <c r="CQ367" s="54"/>
      <c r="CS367" s="54"/>
      <c r="DF367" s="22"/>
      <c r="DH367" s="54"/>
      <c r="DI367" s="54"/>
    </row>
    <row r="368" spans="14:113" s="6" customFormat="1" ht="9" customHeight="1">
      <c r="N368" s="22"/>
      <c r="O368" s="22"/>
      <c r="P368" s="54"/>
      <c r="Q368" s="22"/>
      <c r="AD368" s="22"/>
      <c r="AF368" s="55"/>
      <c r="AG368" s="54"/>
      <c r="BC368" s="54"/>
      <c r="BE368" s="22"/>
      <c r="BU368" s="54"/>
      <c r="BV368" s="54"/>
      <c r="CP368" s="54"/>
      <c r="CQ368" s="54"/>
      <c r="CS368" s="54"/>
      <c r="DF368" s="22"/>
      <c r="DH368" s="54"/>
      <c r="DI368" s="54"/>
    </row>
    <row r="369" spans="14:113" s="6" customFormat="1" ht="9" customHeight="1">
      <c r="N369" s="22"/>
      <c r="O369" s="22"/>
      <c r="P369" s="54"/>
      <c r="Q369" s="22"/>
      <c r="AD369" s="22"/>
      <c r="AF369" s="55"/>
      <c r="AG369" s="54"/>
      <c r="BC369" s="54"/>
      <c r="BE369" s="22"/>
      <c r="BU369" s="54"/>
      <c r="BV369" s="54"/>
      <c r="CP369" s="54"/>
      <c r="CQ369" s="54"/>
      <c r="CS369" s="54"/>
      <c r="DF369" s="22"/>
      <c r="DH369" s="54"/>
      <c r="DI369" s="54"/>
    </row>
    <row r="370" spans="14:113" s="6" customFormat="1" ht="9" customHeight="1">
      <c r="N370" s="22"/>
      <c r="O370" s="22"/>
      <c r="P370" s="54"/>
      <c r="Q370" s="22"/>
      <c r="AD370" s="22"/>
      <c r="AF370" s="55"/>
      <c r="AG370" s="54"/>
      <c r="BC370" s="54"/>
      <c r="BE370" s="22"/>
      <c r="BU370" s="54"/>
      <c r="BV370" s="54"/>
      <c r="CP370" s="54"/>
      <c r="CQ370" s="54"/>
      <c r="CS370" s="54"/>
      <c r="DF370" s="22"/>
      <c r="DH370" s="54"/>
      <c r="DI370" s="54"/>
    </row>
    <row r="371" spans="14:113" s="6" customFormat="1" ht="9" customHeight="1">
      <c r="N371" s="22"/>
      <c r="O371" s="22"/>
      <c r="P371" s="54"/>
      <c r="Q371" s="22"/>
      <c r="AD371" s="22"/>
      <c r="AF371" s="55"/>
      <c r="AG371" s="54"/>
      <c r="BC371" s="54"/>
      <c r="BE371" s="22"/>
      <c r="BU371" s="54"/>
      <c r="BV371" s="54"/>
      <c r="CP371" s="54"/>
      <c r="CQ371" s="54"/>
      <c r="CS371" s="54"/>
      <c r="DF371" s="22"/>
      <c r="DH371" s="54"/>
      <c r="DI371" s="54"/>
    </row>
    <row r="372" spans="14:113" s="6" customFormat="1" ht="9" customHeight="1">
      <c r="N372" s="22"/>
      <c r="O372" s="22"/>
      <c r="P372" s="54"/>
      <c r="Q372" s="22"/>
      <c r="AD372" s="22"/>
      <c r="AF372" s="55"/>
      <c r="AG372" s="54"/>
      <c r="BC372" s="54"/>
      <c r="BE372" s="22"/>
      <c r="BU372" s="54"/>
      <c r="BV372" s="54"/>
      <c r="CP372" s="54"/>
      <c r="CQ372" s="54"/>
      <c r="CS372" s="54"/>
      <c r="DF372" s="22"/>
      <c r="DH372" s="54"/>
      <c r="DI372" s="54"/>
    </row>
    <row r="373" spans="14:113" s="6" customFormat="1" ht="9" customHeight="1">
      <c r="N373" s="22"/>
      <c r="O373" s="22"/>
      <c r="P373" s="54"/>
      <c r="Q373" s="22"/>
      <c r="AD373" s="22"/>
      <c r="AF373" s="55"/>
      <c r="AG373" s="54"/>
      <c r="BC373" s="54"/>
      <c r="BE373" s="22"/>
      <c r="BU373" s="54"/>
      <c r="BV373" s="54"/>
      <c r="CP373" s="54"/>
      <c r="CQ373" s="54"/>
      <c r="CS373" s="54"/>
      <c r="DF373" s="22"/>
      <c r="DH373" s="54"/>
      <c r="DI373" s="54"/>
    </row>
    <row r="374" spans="14:113" s="6" customFormat="1" ht="9" customHeight="1">
      <c r="N374" s="22"/>
      <c r="O374" s="22"/>
      <c r="P374" s="54"/>
      <c r="Q374" s="22"/>
      <c r="AD374" s="22"/>
      <c r="AF374" s="55"/>
      <c r="AG374" s="54"/>
      <c r="BC374" s="54"/>
      <c r="BE374" s="22"/>
      <c r="BU374" s="54"/>
      <c r="BV374" s="54"/>
      <c r="CP374" s="54"/>
      <c r="CQ374" s="54"/>
      <c r="CS374" s="54"/>
      <c r="DF374" s="22"/>
      <c r="DH374" s="54"/>
      <c r="DI374" s="54"/>
    </row>
    <row r="375" spans="14:113" s="6" customFormat="1" ht="9" customHeight="1">
      <c r="N375" s="22"/>
      <c r="O375" s="22"/>
      <c r="P375" s="54"/>
      <c r="Q375" s="22"/>
      <c r="AD375" s="22"/>
      <c r="AF375" s="55"/>
      <c r="AG375" s="54"/>
      <c r="BC375" s="54"/>
      <c r="BE375" s="22"/>
      <c r="BU375" s="54"/>
      <c r="BV375" s="54"/>
      <c r="CP375" s="54"/>
      <c r="CQ375" s="54"/>
      <c r="CS375" s="54"/>
      <c r="DF375" s="22"/>
      <c r="DH375" s="54"/>
      <c r="DI375" s="54"/>
    </row>
    <row r="376" spans="14:113" s="6" customFormat="1" ht="9" customHeight="1">
      <c r="N376" s="22"/>
      <c r="O376" s="22"/>
      <c r="P376" s="54"/>
      <c r="Q376" s="22"/>
      <c r="AD376" s="22"/>
      <c r="AF376" s="55"/>
      <c r="AG376" s="54"/>
      <c r="BC376" s="54"/>
      <c r="BE376" s="22"/>
      <c r="BU376" s="54"/>
      <c r="BV376" s="54"/>
      <c r="CP376" s="54"/>
      <c r="CQ376" s="54"/>
      <c r="CS376" s="54"/>
      <c r="DF376" s="22"/>
      <c r="DH376" s="54"/>
      <c r="DI376" s="54"/>
    </row>
    <row r="377" spans="14:113" s="6" customFormat="1" ht="9" customHeight="1">
      <c r="N377" s="22"/>
      <c r="O377" s="22"/>
      <c r="P377" s="54"/>
      <c r="Q377" s="22"/>
      <c r="AD377" s="22"/>
      <c r="AF377" s="55"/>
      <c r="AG377" s="54"/>
      <c r="BC377" s="54"/>
      <c r="BE377" s="22"/>
      <c r="BU377" s="54"/>
      <c r="BV377" s="54"/>
      <c r="CP377" s="54"/>
      <c r="CQ377" s="54"/>
      <c r="CS377" s="54"/>
      <c r="DF377" s="22"/>
      <c r="DH377" s="54"/>
      <c r="DI377" s="54"/>
    </row>
    <row r="378" spans="14:113" s="6" customFormat="1" ht="9" customHeight="1">
      <c r="N378" s="22"/>
      <c r="O378" s="22"/>
      <c r="P378" s="54"/>
      <c r="Q378" s="22"/>
      <c r="AD378" s="22"/>
      <c r="AF378" s="55"/>
      <c r="AG378" s="54"/>
      <c r="BC378" s="54"/>
      <c r="BE378" s="22"/>
      <c r="BU378" s="54"/>
      <c r="BV378" s="54"/>
      <c r="CP378" s="54"/>
      <c r="CQ378" s="54"/>
      <c r="CS378" s="54"/>
      <c r="DF378" s="22"/>
      <c r="DH378" s="54"/>
      <c r="DI378" s="54"/>
    </row>
    <row r="379" spans="14:113" s="6" customFormat="1" ht="9" customHeight="1">
      <c r="N379" s="22"/>
      <c r="O379" s="22"/>
      <c r="P379" s="54"/>
      <c r="Q379" s="22"/>
      <c r="AD379" s="22"/>
      <c r="AF379" s="55"/>
      <c r="AG379" s="54"/>
      <c r="BC379" s="54"/>
      <c r="BE379" s="22"/>
      <c r="BU379" s="54"/>
      <c r="BV379" s="54"/>
      <c r="CP379" s="54"/>
      <c r="CQ379" s="54"/>
      <c r="CS379" s="54"/>
      <c r="DF379" s="22"/>
      <c r="DH379" s="54"/>
      <c r="DI379" s="54"/>
    </row>
    <row r="380" spans="14:113" s="6" customFormat="1" ht="9" customHeight="1">
      <c r="N380" s="22"/>
      <c r="O380" s="22"/>
      <c r="P380" s="54"/>
      <c r="Q380" s="22"/>
      <c r="AD380" s="22"/>
      <c r="AF380" s="55"/>
      <c r="AG380" s="54"/>
      <c r="BC380" s="54"/>
      <c r="BE380" s="22"/>
      <c r="BU380" s="54"/>
      <c r="BV380" s="54"/>
      <c r="CP380" s="54"/>
      <c r="CQ380" s="54"/>
      <c r="CS380" s="54"/>
      <c r="DF380" s="22"/>
      <c r="DH380" s="54"/>
      <c r="DI380" s="54"/>
    </row>
    <row r="381" spans="14:113" s="6" customFormat="1" ht="9" customHeight="1">
      <c r="N381" s="22"/>
      <c r="O381" s="22"/>
      <c r="P381" s="54"/>
      <c r="Q381" s="22"/>
      <c r="AD381" s="22"/>
      <c r="AF381" s="55"/>
      <c r="AG381" s="54"/>
      <c r="BC381" s="54"/>
      <c r="BE381" s="22"/>
      <c r="BU381" s="54"/>
      <c r="BV381" s="54"/>
      <c r="CP381" s="54"/>
      <c r="CQ381" s="54"/>
      <c r="CS381" s="54"/>
      <c r="DF381" s="22"/>
      <c r="DH381" s="54"/>
      <c r="DI381" s="54"/>
    </row>
    <row r="382" spans="14:113" s="6" customFormat="1" ht="9" customHeight="1">
      <c r="N382" s="22"/>
      <c r="O382" s="22"/>
      <c r="P382" s="54"/>
      <c r="Q382" s="22"/>
      <c r="AD382" s="22"/>
      <c r="AF382" s="55"/>
      <c r="AG382" s="54"/>
      <c r="BC382" s="54"/>
      <c r="BE382" s="22"/>
      <c r="BU382" s="54"/>
      <c r="BV382" s="54"/>
      <c r="CP382" s="54"/>
      <c r="CQ382" s="54"/>
      <c r="CS382" s="54"/>
      <c r="DF382" s="22"/>
      <c r="DH382" s="54"/>
      <c r="DI382" s="54"/>
    </row>
    <row r="383" spans="14:113" s="6" customFormat="1" ht="9" customHeight="1">
      <c r="N383" s="22"/>
      <c r="O383" s="22"/>
      <c r="P383" s="54"/>
      <c r="Q383" s="22"/>
      <c r="AD383" s="22"/>
      <c r="AF383" s="55"/>
      <c r="AG383" s="54"/>
      <c r="BC383" s="54"/>
      <c r="BE383" s="22"/>
      <c r="BU383" s="54"/>
      <c r="BV383" s="54"/>
      <c r="CP383" s="54"/>
      <c r="CQ383" s="54"/>
      <c r="CS383" s="54"/>
      <c r="DF383" s="22"/>
      <c r="DH383" s="54"/>
      <c r="DI383" s="54"/>
    </row>
    <row r="384" spans="14:113" s="6" customFormat="1" ht="9" customHeight="1">
      <c r="N384" s="22"/>
      <c r="O384" s="22"/>
      <c r="P384" s="54"/>
      <c r="Q384" s="22"/>
      <c r="AD384" s="22"/>
      <c r="AF384" s="55"/>
      <c r="AG384" s="54"/>
      <c r="BC384" s="54"/>
      <c r="BE384" s="22"/>
      <c r="BU384" s="54"/>
      <c r="BV384" s="54"/>
      <c r="CP384" s="54"/>
      <c r="CQ384" s="54"/>
      <c r="CS384" s="54"/>
      <c r="DF384" s="22"/>
      <c r="DH384" s="54"/>
      <c r="DI384" s="54"/>
    </row>
    <row r="385" spans="14:113" s="6" customFormat="1" ht="9" customHeight="1">
      <c r="N385" s="22"/>
      <c r="O385" s="22"/>
      <c r="P385" s="54"/>
      <c r="Q385" s="22"/>
      <c r="AD385" s="22"/>
      <c r="AF385" s="55"/>
      <c r="AG385" s="54"/>
      <c r="BC385" s="54"/>
      <c r="BE385" s="22"/>
      <c r="BU385" s="54"/>
      <c r="BV385" s="54"/>
      <c r="CP385" s="54"/>
      <c r="CQ385" s="54"/>
      <c r="CS385" s="54"/>
      <c r="DF385" s="22"/>
      <c r="DH385" s="54"/>
      <c r="DI385" s="54"/>
    </row>
    <row r="386" spans="14:113" s="6" customFormat="1" ht="9" customHeight="1">
      <c r="N386" s="22"/>
      <c r="O386" s="22"/>
      <c r="P386" s="54"/>
      <c r="Q386" s="22"/>
      <c r="AD386" s="22"/>
      <c r="AF386" s="55"/>
      <c r="AG386" s="54"/>
      <c r="BC386" s="54"/>
      <c r="BE386" s="22"/>
      <c r="BU386" s="54"/>
      <c r="BV386" s="54"/>
      <c r="CP386" s="54"/>
      <c r="CQ386" s="54"/>
      <c r="CS386" s="54"/>
      <c r="DF386" s="22"/>
      <c r="DH386" s="54"/>
      <c r="DI386" s="54"/>
    </row>
    <row r="387" spans="14:113" s="6" customFormat="1" ht="9" customHeight="1">
      <c r="N387" s="22"/>
      <c r="O387" s="22"/>
      <c r="P387" s="54"/>
      <c r="Q387" s="22"/>
      <c r="AD387" s="22"/>
      <c r="AF387" s="55"/>
      <c r="AG387" s="54"/>
      <c r="BC387" s="54"/>
      <c r="BE387" s="22"/>
      <c r="BU387" s="54"/>
      <c r="BV387" s="54"/>
      <c r="CP387" s="54"/>
      <c r="CQ387" s="54"/>
      <c r="CS387" s="54"/>
      <c r="DF387" s="22"/>
      <c r="DH387" s="54"/>
      <c r="DI387" s="54"/>
    </row>
    <row r="388" spans="14:113" s="6" customFormat="1" ht="9" customHeight="1">
      <c r="N388" s="22"/>
      <c r="O388" s="22"/>
      <c r="P388" s="54"/>
      <c r="Q388" s="22"/>
      <c r="AD388" s="22"/>
      <c r="AF388" s="55"/>
      <c r="AG388" s="54"/>
      <c r="BC388" s="54"/>
      <c r="BE388" s="22"/>
      <c r="BU388" s="54"/>
      <c r="BV388" s="54"/>
      <c r="CP388" s="54"/>
      <c r="CQ388" s="54"/>
      <c r="CS388" s="54"/>
      <c r="DF388" s="22"/>
      <c r="DH388" s="54"/>
      <c r="DI388" s="54"/>
    </row>
    <row r="389" spans="14:113" s="6" customFormat="1" ht="9" customHeight="1">
      <c r="N389" s="22"/>
      <c r="O389" s="22"/>
      <c r="P389" s="54"/>
      <c r="Q389" s="22"/>
      <c r="AD389" s="22"/>
      <c r="AF389" s="55"/>
      <c r="AG389" s="54"/>
      <c r="BC389" s="54"/>
      <c r="BE389" s="22"/>
      <c r="BU389" s="54"/>
      <c r="BV389" s="54"/>
      <c r="CP389" s="54"/>
      <c r="CQ389" s="54"/>
      <c r="CS389" s="54"/>
      <c r="DF389" s="22"/>
      <c r="DH389" s="54"/>
      <c r="DI389" s="54"/>
    </row>
    <row r="390" spans="14:113" s="6" customFormat="1" ht="9" customHeight="1">
      <c r="N390" s="22"/>
      <c r="O390" s="22"/>
      <c r="P390" s="54"/>
      <c r="Q390" s="22"/>
      <c r="AD390" s="22"/>
      <c r="AF390" s="55"/>
      <c r="AG390" s="54"/>
      <c r="BC390" s="54"/>
      <c r="BE390" s="22"/>
      <c r="BU390" s="54"/>
      <c r="BV390" s="54"/>
      <c r="CP390" s="54"/>
      <c r="CQ390" s="54"/>
      <c r="CS390" s="54"/>
      <c r="DF390" s="22"/>
      <c r="DH390" s="54"/>
      <c r="DI390" s="54"/>
    </row>
    <row r="391" spans="14:113" s="6" customFormat="1" ht="9" customHeight="1">
      <c r="N391" s="22"/>
      <c r="O391" s="22"/>
      <c r="P391" s="54"/>
      <c r="Q391" s="22"/>
      <c r="AD391" s="22"/>
      <c r="AF391" s="55"/>
      <c r="AG391" s="54"/>
      <c r="BC391" s="54"/>
      <c r="BE391" s="22"/>
      <c r="BU391" s="54"/>
      <c r="BV391" s="54"/>
      <c r="CP391" s="54"/>
      <c r="CQ391" s="54"/>
      <c r="CS391" s="54"/>
      <c r="DF391" s="22"/>
      <c r="DH391" s="54"/>
      <c r="DI391" s="54"/>
    </row>
    <row r="392" spans="14:113" s="6" customFormat="1" ht="9" customHeight="1">
      <c r="N392" s="22"/>
      <c r="O392" s="22"/>
      <c r="P392" s="54"/>
      <c r="Q392" s="22"/>
      <c r="AD392" s="22"/>
      <c r="AF392" s="55"/>
      <c r="AG392" s="54"/>
      <c r="BC392" s="54"/>
      <c r="BE392" s="22"/>
      <c r="BU392" s="54"/>
      <c r="BV392" s="54"/>
      <c r="CP392" s="54"/>
      <c r="CQ392" s="54"/>
      <c r="CS392" s="54"/>
      <c r="DF392" s="22"/>
      <c r="DH392" s="54"/>
      <c r="DI392" s="54"/>
    </row>
    <row r="393" spans="14:113" s="6" customFormat="1" ht="9" customHeight="1">
      <c r="N393" s="22"/>
      <c r="O393" s="22"/>
      <c r="P393" s="54"/>
      <c r="Q393" s="22"/>
      <c r="AD393" s="22"/>
      <c r="AF393" s="55"/>
      <c r="AG393" s="54"/>
      <c r="BC393" s="54"/>
      <c r="BE393" s="22"/>
      <c r="BU393" s="54"/>
      <c r="BV393" s="54"/>
      <c r="CP393" s="54"/>
      <c r="CQ393" s="54"/>
      <c r="CS393" s="54"/>
      <c r="DF393" s="22"/>
      <c r="DH393" s="54"/>
      <c r="DI393" s="54"/>
    </row>
    <row r="394" spans="14:113" s="6" customFormat="1" ht="9" customHeight="1">
      <c r="N394" s="22"/>
      <c r="O394" s="22"/>
      <c r="P394" s="54"/>
      <c r="Q394" s="22"/>
      <c r="AD394" s="22"/>
      <c r="AF394" s="55"/>
      <c r="AG394" s="54"/>
      <c r="BC394" s="54"/>
      <c r="BE394" s="22"/>
      <c r="BU394" s="54"/>
      <c r="BV394" s="54"/>
      <c r="CP394" s="54"/>
      <c r="CQ394" s="54"/>
      <c r="CS394" s="54"/>
      <c r="DF394" s="22"/>
      <c r="DH394" s="54"/>
      <c r="DI394" s="54"/>
    </row>
    <row r="395" spans="14:113" s="6" customFormat="1" ht="9" customHeight="1">
      <c r="N395" s="22"/>
      <c r="O395" s="22"/>
      <c r="P395" s="54"/>
      <c r="Q395" s="22"/>
      <c r="AD395" s="22"/>
      <c r="AF395" s="55"/>
      <c r="AG395" s="54"/>
      <c r="BC395" s="54"/>
      <c r="BE395" s="22"/>
      <c r="BU395" s="54"/>
      <c r="BV395" s="54"/>
      <c r="CP395" s="54"/>
      <c r="CQ395" s="54"/>
      <c r="CS395" s="54"/>
      <c r="DF395" s="22"/>
      <c r="DH395" s="54"/>
      <c r="DI395" s="54"/>
    </row>
    <row r="396" spans="14:113" s="6" customFormat="1" ht="9" customHeight="1">
      <c r="N396" s="22"/>
      <c r="O396" s="22"/>
      <c r="P396" s="54"/>
      <c r="Q396" s="22"/>
      <c r="AD396" s="22"/>
      <c r="AF396" s="55"/>
      <c r="AG396" s="54"/>
      <c r="BC396" s="54"/>
      <c r="BE396" s="22"/>
      <c r="BU396" s="54"/>
      <c r="BV396" s="54"/>
      <c r="CP396" s="54"/>
      <c r="CQ396" s="54"/>
      <c r="CS396" s="54"/>
      <c r="DF396" s="22"/>
      <c r="DH396" s="54"/>
      <c r="DI396" s="54"/>
    </row>
    <row r="397" spans="14:113" s="6" customFormat="1" ht="9" customHeight="1">
      <c r="N397" s="22"/>
      <c r="O397" s="22"/>
      <c r="P397" s="54"/>
      <c r="Q397" s="22"/>
      <c r="AD397" s="22"/>
      <c r="AF397" s="55"/>
      <c r="AG397" s="54"/>
      <c r="BC397" s="54"/>
      <c r="BE397" s="22"/>
      <c r="BU397" s="54"/>
      <c r="BV397" s="54"/>
      <c r="CP397" s="54"/>
      <c r="CQ397" s="54"/>
      <c r="CS397" s="54"/>
      <c r="DF397" s="22"/>
      <c r="DH397" s="54"/>
      <c r="DI397" s="54"/>
    </row>
    <row r="398" spans="14:113" s="6" customFormat="1" ht="9" customHeight="1">
      <c r="N398" s="22"/>
      <c r="O398" s="22"/>
      <c r="P398" s="54"/>
      <c r="Q398" s="22"/>
      <c r="AD398" s="22"/>
      <c r="AF398" s="55"/>
      <c r="AG398" s="54"/>
      <c r="BC398" s="54"/>
      <c r="BE398" s="22"/>
      <c r="BU398" s="54"/>
      <c r="BV398" s="54"/>
      <c r="CP398" s="54"/>
      <c r="CQ398" s="54"/>
      <c r="CS398" s="54"/>
      <c r="DF398" s="22"/>
      <c r="DH398" s="54"/>
      <c r="DI398" s="54"/>
    </row>
    <row r="399" spans="14:113" s="6" customFormat="1" ht="9" customHeight="1">
      <c r="N399" s="22"/>
      <c r="O399" s="22"/>
      <c r="P399" s="54"/>
      <c r="Q399" s="22"/>
      <c r="AD399" s="22"/>
      <c r="AF399" s="55"/>
      <c r="AG399" s="54"/>
      <c r="BC399" s="54"/>
      <c r="BE399" s="22"/>
      <c r="BU399" s="54"/>
      <c r="BV399" s="54"/>
      <c r="CP399" s="54"/>
      <c r="CQ399" s="54"/>
      <c r="CS399" s="54"/>
      <c r="DF399" s="22"/>
      <c r="DH399" s="54"/>
      <c r="DI399" s="54"/>
    </row>
    <row r="400" spans="14:113" s="6" customFormat="1" ht="9" customHeight="1">
      <c r="N400" s="22"/>
      <c r="O400" s="22"/>
      <c r="P400" s="54"/>
      <c r="Q400" s="22"/>
      <c r="AD400" s="22"/>
      <c r="AF400" s="55"/>
      <c r="AG400" s="54"/>
      <c r="BC400" s="54"/>
      <c r="BE400" s="22"/>
      <c r="BU400" s="54"/>
      <c r="BV400" s="54"/>
      <c r="CP400" s="54"/>
      <c r="CQ400" s="54"/>
      <c r="CS400" s="54"/>
      <c r="DF400" s="22"/>
      <c r="DH400" s="54"/>
      <c r="DI400" s="54"/>
    </row>
    <row r="401" spans="14:113" s="6" customFormat="1" ht="9" customHeight="1">
      <c r="N401" s="22"/>
      <c r="O401" s="22"/>
      <c r="P401" s="54"/>
      <c r="Q401" s="22"/>
      <c r="AD401" s="22"/>
      <c r="AF401" s="55"/>
      <c r="AG401" s="54"/>
      <c r="BC401" s="54"/>
      <c r="BE401" s="22"/>
      <c r="BU401" s="54"/>
      <c r="BV401" s="54"/>
      <c r="CP401" s="54"/>
      <c r="CQ401" s="54"/>
      <c r="CS401" s="54"/>
      <c r="DF401" s="22"/>
      <c r="DH401" s="54"/>
      <c r="DI401" s="54"/>
    </row>
    <row r="402" spans="14:113" s="6" customFormat="1" ht="9" customHeight="1">
      <c r="N402" s="22"/>
      <c r="O402" s="22"/>
      <c r="P402" s="54"/>
      <c r="Q402" s="22"/>
      <c r="AD402" s="22"/>
      <c r="AF402" s="55"/>
      <c r="AG402" s="54"/>
      <c r="BC402" s="54"/>
      <c r="BE402" s="22"/>
      <c r="BU402" s="54"/>
      <c r="BV402" s="54"/>
      <c r="CP402" s="54"/>
      <c r="CQ402" s="54"/>
      <c r="CS402" s="54"/>
      <c r="DF402" s="22"/>
      <c r="DH402" s="54"/>
      <c r="DI402" s="54"/>
    </row>
    <row r="403" spans="14:113" s="6" customFormat="1" ht="9" customHeight="1">
      <c r="N403" s="22"/>
      <c r="O403" s="22"/>
      <c r="P403" s="54"/>
      <c r="Q403" s="22"/>
      <c r="AD403" s="22"/>
      <c r="AF403" s="55"/>
      <c r="AG403" s="54"/>
      <c r="BC403" s="54"/>
      <c r="BE403" s="22"/>
      <c r="BU403" s="54"/>
      <c r="BV403" s="54"/>
      <c r="CP403" s="54"/>
      <c r="CQ403" s="54"/>
      <c r="CS403" s="54"/>
      <c r="DF403" s="22"/>
      <c r="DH403" s="54"/>
      <c r="DI403" s="54"/>
    </row>
    <row r="404" spans="14:113" s="6" customFormat="1" ht="9" customHeight="1">
      <c r="N404" s="22"/>
      <c r="O404" s="22"/>
      <c r="P404" s="54"/>
      <c r="Q404" s="22"/>
      <c r="AD404" s="22"/>
      <c r="AF404" s="55"/>
      <c r="AG404" s="54"/>
      <c r="BC404" s="54"/>
      <c r="BE404" s="22"/>
      <c r="BU404" s="54"/>
      <c r="BV404" s="54"/>
      <c r="CP404" s="54"/>
      <c r="CQ404" s="54"/>
      <c r="CS404" s="54"/>
      <c r="DF404" s="22"/>
      <c r="DH404" s="54"/>
      <c r="DI404" s="54"/>
    </row>
    <row r="405" spans="14:113" s="6" customFormat="1" ht="9" customHeight="1">
      <c r="N405" s="22"/>
      <c r="O405" s="22"/>
      <c r="P405" s="54"/>
      <c r="Q405" s="22"/>
      <c r="AD405" s="22"/>
      <c r="AF405" s="55"/>
      <c r="AG405" s="54"/>
      <c r="BC405" s="54"/>
      <c r="BE405" s="22"/>
      <c r="BU405" s="54"/>
      <c r="BV405" s="54"/>
      <c r="CP405" s="54"/>
      <c r="CQ405" s="54"/>
      <c r="CS405" s="54"/>
      <c r="DF405" s="22"/>
      <c r="DH405" s="54"/>
      <c r="DI405" s="54"/>
    </row>
    <row r="406" spans="14:113" s="6" customFormat="1" ht="9" customHeight="1">
      <c r="N406" s="22"/>
      <c r="O406" s="22"/>
      <c r="P406" s="54"/>
      <c r="Q406" s="22"/>
      <c r="AD406" s="22"/>
      <c r="AF406" s="55"/>
      <c r="AG406" s="54"/>
      <c r="BC406" s="54"/>
      <c r="BE406" s="22"/>
      <c r="BU406" s="54"/>
      <c r="BV406" s="54"/>
      <c r="CP406" s="54"/>
      <c r="CQ406" s="54"/>
      <c r="CS406" s="54"/>
      <c r="DF406" s="22"/>
      <c r="DH406" s="54"/>
      <c r="DI406" s="54"/>
    </row>
    <row r="407" spans="14:113" s="6" customFormat="1" ht="9" customHeight="1">
      <c r="N407" s="22"/>
      <c r="O407" s="22"/>
      <c r="P407" s="54"/>
      <c r="Q407" s="22"/>
      <c r="AD407" s="22"/>
      <c r="AF407" s="55"/>
      <c r="AG407" s="54"/>
      <c r="BC407" s="54"/>
      <c r="BE407" s="22"/>
      <c r="BU407" s="54"/>
      <c r="BV407" s="54"/>
      <c r="CP407" s="54"/>
      <c r="CQ407" s="54"/>
      <c r="CS407" s="54"/>
      <c r="DF407" s="22"/>
      <c r="DH407" s="54"/>
      <c r="DI407" s="54"/>
    </row>
    <row r="408" spans="14:113" s="6" customFormat="1" ht="9" customHeight="1">
      <c r="N408" s="22"/>
      <c r="O408" s="22"/>
      <c r="P408" s="54"/>
      <c r="Q408" s="22"/>
      <c r="AD408" s="22"/>
      <c r="AF408" s="55"/>
      <c r="AG408" s="54"/>
      <c r="BC408" s="54"/>
      <c r="BE408" s="22"/>
      <c r="BU408" s="54"/>
      <c r="BV408" s="54"/>
      <c r="CP408" s="54"/>
      <c r="CQ408" s="54"/>
      <c r="CS408" s="54"/>
      <c r="DF408" s="22"/>
      <c r="DH408" s="54"/>
      <c r="DI408" s="54"/>
    </row>
    <row r="409" spans="14:113" s="6" customFormat="1" ht="9" customHeight="1">
      <c r="N409" s="22"/>
      <c r="O409" s="22"/>
      <c r="P409" s="54"/>
      <c r="Q409" s="22"/>
      <c r="AD409" s="22"/>
      <c r="AF409" s="55"/>
      <c r="AG409" s="54"/>
      <c r="BC409" s="54"/>
      <c r="BE409" s="22"/>
      <c r="BU409" s="54"/>
      <c r="BV409" s="54"/>
      <c r="CP409" s="54"/>
      <c r="CQ409" s="54"/>
      <c r="CS409" s="54"/>
      <c r="DF409" s="22"/>
      <c r="DH409" s="54"/>
      <c r="DI409" s="54"/>
    </row>
    <row r="410" spans="14:113" s="6" customFormat="1" ht="9" customHeight="1">
      <c r="N410" s="22"/>
      <c r="O410" s="22"/>
      <c r="P410" s="54"/>
      <c r="Q410" s="22"/>
      <c r="AD410" s="22"/>
      <c r="AF410" s="55"/>
      <c r="AG410" s="54"/>
      <c r="BC410" s="54"/>
      <c r="BE410" s="22"/>
      <c r="BU410" s="54"/>
      <c r="BV410" s="54"/>
      <c r="CP410" s="54"/>
      <c r="CQ410" s="54"/>
      <c r="CS410" s="54"/>
      <c r="DF410" s="22"/>
      <c r="DH410" s="54"/>
      <c r="DI410" s="54"/>
    </row>
    <row r="411" spans="14:113" s="6" customFormat="1" ht="9" customHeight="1">
      <c r="N411" s="22"/>
      <c r="O411" s="22"/>
      <c r="P411" s="54"/>
      <c r="Q411" s="22"/>
      <c r="AD411" s="22"/>
      <c r="AF411" s="55"/>
      <c r="AG411" s="54"/>
      <c r="BC411" s="54"/>
      <c r="BE411" s="22"/>
      <c r="BU411" s="54"/>
      <c r="BV411" s="54"/>
      <c r="CP411" s="54"/>
      <c r="CQ411" s="54"/>
      <c r="CS411" s="54"/>
      <c r="DF411" s="22"/>
      <c r="DH411" s="54"/>
      <c r="DI411" s="54"/>
    </row>
    <row r="412" spans="14:113" s="6" customFormat="1" ht="9" customHeight="1">
      <c r="N412" s="22"/>
      <c r="O412" s="22"/>
      <c r="P412" s="54"/>
      <c r="Q412" s="22"/>
      <c r="AD412" s="22"/>
      <c r="AF412" s="55"/>
      <c r="AG412" s="54"/>
      <c r="BC412" s="54"/>
      <c r="BE412" s="22"/>
      <c r="BU412" s="54"/>
      <c r="BV412" s="54"/>
      <c r="CP412" s="54"/>
      <c r="CQ412" s="54"/>
      <c r="CS412" s="54"/>
      <c r="DF412" s="22"/>
      <c r="DH412" s="54"/>
      <c r="DI412" s="54"/>
    </row>
    <row r="413" spans="14:113" s="6" customFormat="1" ht="9" customHeight="1">
      <c r="N413" s="22"/>
      <c r="O413" s="22"/>
      <c r="P413" s="54"/>
      <c r="Q413" s="22"/>
      <c r="AD413" s="22"/>
      <c r="AF413" s="55"/>
      <c r="AG413" s="54"/>
      <c r="BC413" s="54"/>
      <c r="BE413" s="22"/>
      <c r="BU413" s="54"/>
      <c r="BV413" s="54"/>
      <c r="CP413" s="54"/>
      <c r="CQ413" s="54"/>
      <c r="CS413" s="54"/>
      <c r="DF413" s="22"/>
      <c r="DH413" s="54"/>
      <c r="DI413" s="54"/>
    </row>
    <row r="414" spans="14:113" s="6" customFormat="1" ht="9" customHeight="1">
      <c r="N414" s="22"/>
      <c r="O414" s="22"/>
      <c r="P414" s="54"/>
      <c r="Q414" s="22"/>
      <c r="AD414" s="22"/>
      <c r="AF414" s="55"/>
      <c r="AG414" s="54"/>
      <c r="BC414" s="54"/>
      <c r="BE414" s="22"/>
      <c r="BU414" s="54"/>
      <c r="BV414" s="54"/>
      <c r="CP414" s="54"/>
      <c r="CQ414" s="54"/>
      <c r="CS414" s="54"/>
      <c r="DF414" s="22"/>
      <c r="DH414" s="54"/>
      <c r="DI414" s="54"/>
    </row>
    <row r="415" spans="14:113" s="6" customFormat="1" ht="9" customHeight="1">
      <c r="N415" s="22"/>
      <c r="O415" s="22"/>
      <c r="P415" s="54"/>
      <c r="Q415" s="22"/>
      <c r="AD415" s="22"/>
      <c r="AF415" s="55"/>
      <c r="AG415" s="54"/>
      <c r="BC415" s="54"/>
      <c r="BE415" s="22"/>
      <c r="BU415" s="54"/>
      <c r="BV415" s="54"/>
      <c r="CP415" s="54"/>
      <c r="CQ415" s="54"/>
      <c r="CS415" s="54"/>
      <c r="DF415" s="22"/>
      <c r="DH415" s="54"/>
      <c r="DI415" s="54"/>
    </row>
    <row r="416" spans="14:113" s="6" customFormat="1" ht="9" customHeight="1">
      <c r="N416" s="22"/>
      <c r="O416" s="22"/>
      <c r="P416" s="54"/>
      <c r="Q416" s="22"/>
      <c r="AD416" s="22"/>
      <c r="AF416" s="55"/>
      <c r="AG416" s="54"/>
      <c r="BC416" s="54"/>
      <c r="BE416" s="22"/>
      <c r="BU416" s="54"/>
      <c r="BV416" s="54"/>
      <c r="CP416" s="54"/>
      <c r="CQ416" s="54"/>
      <c r="CS416" s="54"/>
      <c r="DF416" s="22"/>
      <c r="DH416" s="54"/>
      <c r="DI416" s="54"/>
    </row>
    <row r="417" spans="14:113" s="6" customFormat="1" ht="9" customHeight="1">
      <c r="N417" s="22"/>
      <c r="O417" s="22"/>
      <c r="P417" s="54"/>
      <c r="Q417" s="22"/>
      <c r="AD417" s="22"/>
      <c r="AF417" s="55"/>
      <c r="AG417" s="54"/>
      <c r="BC417" s="54"/>
      <c r="BE417" s="22"/>
      <c r="BU417" s="54"/>
      <c r="BV417" s="54"/>
      <c r="CP417" s="54"/>
      <c r="CQ417" s="54"/>
      <c r="CS417" s="54"/>
      <c r="DF417" s="22"/>
      <c r="DH417" s="54"/>
      <c r="DI417" s="54"/>
    </row>
    <row r="418" spans="14:113" s="6" customFormat="1" ht="9" customHeight="1">
      <c r="N418" s="22"/>
      <c r="O418" s="22"/>
      <c r="P418" s="54"/>
      <c r="Q418" s="22"/>
      <c r="AD418" s="22"/>
      <c r="AF418" s="55"/>
      <c r="AG418" s="54"/>
      <c r="BC418" s="54"/>
      <c r="BE418" s="22"/>
      <c r="BU418" s="54"/>
      <c r="BV418" s="54"/>
      <c r="CP418" s="54"/>
      <c r="CQ418" s="54"/>
      <c r="CS418" s="54"/>
      <c r="DF418" s="22"/>
      <c r="DH418" s="54"/>
      <c r="DI418" s="54"/>
    </row>
    <row r="419" spans="14:113" s="6" customFormat="1" ht="9" customHeight="1">
      <c r="N419" s="22"/>
      <c r="O419" s="22"/>
      <c r="P419" s="54"/>
      <c r="Q419" s="22"/>
      <c r="AD419" s="22"/>
      <c r="AF419" s="55"/>
      <c r="AG419" s="54"/>
      <c r="BC419" s="54"/>
      <c r="BE419" s="22"/>
      <c r="BU419" s="54"/>
      <c r="BV419" s="54"/>
      <c r="CP419" s="54"/>
      <c r="CQ419" s="54"/>
      <c r="CS419" s="54"/>
      <c r="DF419" s="22"/>
      <c r="DH419" s="54"/>
      <c r="DI419" s="54"/>
    </row>
    <row r="420" spans="14:113" s="6" customFormat="1" ht="9" customHeight="1">
      <c r="N420" s="22"/>
      <c r="O420" s="22"/>
      <c r="P420" s="54"/>
      <c r="Q420" s="22"/>
      <c r="AD420" s="22"/>
      <c r="AF420" s="55"/>
      <c r="AG420" s="54"/>
      <c r="BC420" s="54"/>
      <c r="BE420" s="22"/>
      <c r="BU420" s="54"/>
      <c r="BV420" s="54"/>
      <c r="CP420" s="54"/>
      <c r="CQ420" s="54"/>
      <c r="CS420" s="54"/>
      <c r="DF420" s="22"/>
      <c r="DH420" s="54"/>
      <c r="DI420" s="54"/>
    </row>
    <row r="421" spans="14:113" s="6" customFormat="1" ht="9" customHeight="1">
      <c r="N421" s="22"/>
      <c r="O421" s="22"/>
      <c r="P421" s="54"/>
      <c r="Q421" s="22"/>
      <c r="AD421" s="22"/>
      <c r="AF421" s="55"/>
      <c r="AG421" s="54"/>
      <c r="BC421" s="54"/>
      <c r="BE421" s="22"/>
      <c r="BU421" s="54"/>
      <c r="BV421" s="54"/>
      <c r="CP421" s="54"/>
      <c r="CQ421" s="54"/>
      <c r="CS421" s="54"/>
      <c r="DF421" s="22"/>
      <c r="DH421" s="54"/>
      <c r="DI421" s="54"/>
    </row>
    <row r="422" spans="14:113" s="6" customFormat="1" ht="9" customHeight="1">
      <c r="N422" s="22"/>
      <c r="O422" s="22"/>
      <c r="P422" s="54"/>
      <c r="Q422" s="22"/>
      <c r="AD422" s="22"/>
      <c r="AF422" s="55"/>
      <c r="AG422" s="54"/>
      <c r="BC422" s="54"/>
      <c r="BE422" s="22"/>
      <c r="BU422" s="54"/>
      <c r="BV422" s="54"/>
      <c r="CP422" s="54"/>
      <c r="CQ422" s="54"/>
      <c r="CS422" s="54"/>
      <c r="DF422" s="22"/>
      <c r="DH422" s="54"/>
      <c r="DI422" s="54"/>
    </row>
    <row r="423" spans="14:113" s="6" customFormat="1" ht="9" customHeight="1">
      <c r="N423" s="22"/>
      <c r="O423" s="22"/>
      <c r="P423" s="54"/>
      <c r="Q423" s="22"/>
      <c r="AD423" s="22"/>
      <c r="AF423" s="55"/>
      <c r="AG423" s="54"/>
      <c r="BC423" s="54"/>
      <c r="BE423" s="22"/>
      <c r="BU423" s="54"/>
      <c r="BV423" s="54"/>
      <c r="CP423" s="54"/>
      <c r="CQ423" s="54"/>
      <c r="CS423" s="54"/>
      <c r="DF423" s="22"/>
      <c r="DH423" s="54"/>
      <c r="DI423" s="54"/>
    </row>
    <row r="424" spans="14:113" s="6" customFormat="1" ht="9" customHeight="1">
      <c r="N424" s="22"/>
      <c r="O424" s="22"/>
      <c r="P424" s="54"/>
      <c r="Q424" s="22"/>
      <c r="AD424" s="22"/>
      <c r="AF424" s="55"/>
      <c r="AG424" s="54"/>
      <c r="BC424" s="54"/>
      <c r="BE424" s="22"/>
      <c r="BU424" s="54"/>
      <c r="BV424" s="54"/>
      <c r="CP424" s="54"/>
      <c r="CQ424" s="54"/>
      <c r="CS424" s="54"/>
      <c r="DF424" s="22"/>
      <c r="DH424" s="54"/>
      <c r="DI424" s="54"/>
    </row>
    <row r="425" spans="14:113" s="6" customFormat="1" ht="9" customHeight="1">
      <c r="N425" s="22"/>
      <c r="O425" s="22"/>
      <c r="P425" s="54"/>
      <c r="Q425" s="22"/>
      <c r="AD425" s="22"/>
      <c r="AF425" s="55"/>
      <c r="AG425" s="54"/>
      <c r="BC425" s="54"/>
      <c r="BE425" s="22"/>
      <c r="BU425" s="54"/>
      <c r="BV425" s="54"/>
      <c r="CP425" s="54"/>
      <c r="CQ425" s="54"/>
      <c r="CS425" s="54"/>
      <c r="DF425" s="22"/>
      <c r="DH425" s="54"/>
      <c r="DI425" s="54"/>
    </row>
    <row r="426" spans="14:113" s="6" customFormat="1" ht="9" customHeight="1">
      <c r="N426" s="22"/>
      <c r="O426" s="22"/>
      <c r="P426" s="54"/>
      <c r="Q426" s="22"/>
      <c r="AD426" s="22"/>
      <c r="AF426" s="55"/>
      <c r="AG426" s="54"/>
      <c r="BC426" s="54"/>
      <c r="BE426" s="22"/>
      <c r="BU426" s="54"/>
      <c r="BV426" s="54"/>
      <c r="CP426" s="54"/>
      <c r="CQ426" s="54"/>
      <c r="CS426" s="54"/>
      <c r="DF426" s="22"/>
      <c r="DH426" s="54"/>
      <c r="DI426" s="54"/>
    </row>
    <row r="427" spans="14:113" s="6" customFormat="1" ht="9" customHeight="1">
      <c r="N427" s="22"/>
      <c r="O427" s="22"/>
      <c r="P427" s="54"/>
      <c r="Q427" s="22"/>
      <c r="AD427" s="22"/>
      <c r="AF427" s="55"/>
      <c r="AG427" s="54"/>
      <c r="BC427" s="54"/>
      <c r="BE427" s="22"/>
      <c r="BU427" s="54"/>
      <c r="BV427" s="54"/>
      <c r="CP427" s="54"/>
      <c r="CQ427" s="54"/>
      <c r="CS427" s="54"/>
      <c r="DF427" s="22"/>
      <c r="DH427" s="54"/>
      <c r="DI427" s="54"/>
    </row>
    <row r="428" spans="14:113" s="6" customFormat="1" ht="9" customHeight="1">
      <c r="N428" s="22"/>
      <c r="O428" s="22"/>
      <c r="P428" s="54"/>
      <c r="Q428" s="22"/>
      <c r="AD428" s="22"/>
      <c r="AF428" s="55"/>
      <c r="AG428" s="54"/>
      <c r="BC428" s="54"/>
      <c r="BE428" s="22"/>
      <c r="BU428" s="54"/>
      <c r="BV428" s="54"/>
      <c r="CP428" s="54"/>
      <c r="CQ428" s="54"/>
      <c r="CS428" s="54"/>
      <c r="DF428" s="22"/>
      <c r="DH428" s="54"/>
      <c r="DI428" s="54"/>
    </row>
    <row r="429" spans="14:113" s="6" customFormat="1" ht="9" customHeight="1">
      <c r="N429" s="22"/>
      <c r="O429" s="22"/>
      <c r="P429" s="54"/>
      <c r="Q429" s="22"/>
      <c r="AD429" s="22"/>
      <c r="AF429" s="55"/>
      <c r="AG429" s="54"/>
      <c r="BC429" s="54"/>
      <c r="BE429" s="22"/>
      <c r="BU429" s="54"/>
      <c r="BV429" s="54"/>
      <c r="CP429" s="54"/>
      <c r="CQ429" s="54"/>
      <c r="CS429" s="54"/>
      <c r="DF429" s="22"/>
      <c r="DH429" s="54"/>
      <c r="DI429" s="54"/>
    </row>
    <row r="430" spans="14:113" s="6" customFormat="1" ht="9" customHeight="1">
      <c r="N430" s="22"/>
      <c r="O430" s="22"/>
      <c r="P430" s="54"/>
      <c r="Q430" s="22"/>
      <c r="AD430" s="22"/>
      <c r="AF430" s="55"/>
      <c r="AG430" s="54"/>
      <c r="BC430" s="54"/>
      <c r="BE430" s="22"/>
      <c r="BU430" s="54"/>
      <c r="BV430" s="54"/>
      <c r="CP430" s="54"/>
      <c r="CQ430" s="54"/>
      <c r="CS430" s="54"/>
      <c r="DF430" s="22"/>
      <c r="DH430" s="54"/>
      <c r="DI430" s="54"/>
    </row>
    <row r="431" spans="14:113" s="6" customFormat="1" ht="9" customHeight="1">
      <c r="N431" s="22"/>
      <c r="O431" s="22"/>
      <c r="P431" s="54"/>
      <c r="Q431" s="22"/>
      <c r="AD431" s="22"/>
      <c r="AF431" s="55"/>
      <c r="AG431" s="54"/>
      <c r="BC431" s="54"/>
      <c r="BE431" s="22"/>
      <c r="BU431" s="54"/>
      <c r="BV431" s="54"/>
      <c r="CP431" s="54"/>
      <c r="CQ431" s="54"/>
      <c r="CS431" s="54"/>
      <c r="DF431" s="22"/>
      <c r="DH431" s="54"/>
      <c r="DI431" s="54"/>
    </row>
    <row r="432" spans="14:113" s="6" customFormat="1" ht="9" customHeight="1">
      <c r="N432" s="22"/>
      <c r="O432" s="22"/>
      <c r="P432" s="54"/>
      <c r="Q432" s="22"/>
      <c r="AD432" s="22"/>
      <c r="AF432" s="55"/>
      <c r="AG432" s="54"/>
      <c r="BC432" s="54"/>
      <c r="BE432" s="22"/>
      <c r="BU432" s="54"/>
      <c r="BV432" s="54"/>
      <c r="CP432" s="54"/>
      <c r="CQ432" s="54"/>
      <c r="CS432" s="54"/>
      <c r="DF432" s="22"/>
      <c r="DH432" s="54"/>
      <c r="DI432" s="54"/>
    </row>
    <row r="433" spans="14:113" s="6" customFormat="1" ht="9" customHeight="1">
      <c r="N433" s="22"/>
      <c r="O433" s="22"/>
      <c r="P433" s="54"/>
      <c r="Q433" s="22"/>
      <c r="AD433" s="22"/>
      <c r="AF433" s="55"/>
      <c r="AG433" s="54"/>
      <c r="BC433" s="54"/>
      <c r="BE433" s="22"/>
      <c r="BU433" s="54"/>
      <c r="BV433" s="54"/>
      <c r="CP433" s="54"/>
      <c r="CQ433" s="54"/>
      <c r="CS433" s="54"/>
      <c r="DF433" s="22"/>
      <c r="DH433" s="54"/>
      <c r="DI433" s="54"/>
    </row>
    <row r="434" spans="14:113" s="6" customFormat="1" ht="9" customHeight="1">
      <c r="N434" s="22"/>
      <c r="O434" s="22"/>
      <c r="P434" s="54"/>
      <c r="Q434" s="22"/>
      <c r="AD434" s="22"/>
      <c r="AF434" s="55"/>
      <c r="AG434" s="54"/>
      <c r="BC434" s="54"/>
      <c r="BE434" s="22"/>
      <c r="BU434" s="54"/>
      <c r="BV434" s="54"/>
      <c r="CP434" s="54"/>
      <c r="CQ434" s="54"/>
      <c r="CS434" s="54"/>
      <c r="DF434" s="22"/>
      <c r="DH434" s="54"/>
      <c r="DI434" s="54"/>
    </row>
    <row r="435" spans="14:113" s="6" customFormat="1" ht="9" customHeight="1">
      <c r="N435" s="22"/>
      <c r="O435" s="22"/>
      <c r="P435" s="54"/>
      <c r="Q435" s="22"/>
      <c r="AD435" s="22"/>
      <c r="AF435" s="55"/>
      <c r="AG435" s="54"/>
      <c r="BC435" s="54"/>
      <c r="BE435" s="22"/>
      <c r="BU435" s="54"/>
      <c r="BV435" s="54"/>
      <c r="CP435" s="54"/>
      <c r="CQ435" s="54"/>
      <c r="CS435" s="54"/>
      <c r="DF435" s="22"/>
      <c r="DH435" s="54"/>
      <c r="DI435" s="54"/>
    </row>
    <row r="436" spans="14:113" s="6" customFormat="1" ht="9" customHeight="1">
      <c r="N436" s="22"/>
      <c r="O436" s="22"/>
      <c r="P436" s="54"/>
      <c r="Q436" s="22"/>
      <c r="AD436" s="22"/>
      <c r="AF436" s="55"/>
      <c r="AG436" s="54"/>
      <c r="BC436" s="54"/>
      <c r="BE436" s="22"/>
      <c r="BU436" s="54"/>
      <c r="BV436" s="54"/>
      <c r="CP436" s="54"/>
      <c r="CQ436" s="54"/>
      <c r="CS436" s="54"/>
      <c r="DF436" s="22"/>
      <c r="DH436" s="54"/>
      <c r="DI436" s="54"/>
    </row>
    <row r="437" spans="14:113" s="6" customFormat="1" ht="9" customHeight="1">
      <c r="N437" s="22"/>
      <c r="O437" s="22"/>
      <c r="P437" s="54"/>
      <c r="Q437" s="22"/>
      <c r="AD437" s="22"/>
      <c r="AF437" s="55"/>
      <c r="AG437" s="54"/>
      <c r="BC437" s="54"/>
      <c r="BE437" s="22"/>
      <c r="BU437" s="54"/>
      <c r="BV437" s="54"/>
      <c r="CP437" s="54"/>
      <c r="CQ437" s="54"/>
      <c r="CS437" s="54"/>
      <c r="DF437" s="22"/>
      <c r="DH437" s="54"/>
      <c r="DI437" s="54"/>
    </row>
    <row r="438" spans="14:113" s="6" customFormat="1" ht="9" customHeight="1">
      <c r="N438" s="22"/>
      <c r="O438" s="22"/>
      <c r="P438" s="54"/>
      <c r="Q438" s="22"/>
      <c r="AD438" s="22"/>
      <c r="AF438" s="55"/>
      <c r="AG438" s="54"/>
      <c r="BC438" s="54"/>
      <c r="BE438" s="22"/>
      <c r="BU438" s="54"/>
      <c r="BV438" s="54"/>
      <c r="CP438" s="54"/>
      <c r="CQ438" s="54"/>
      <c r="CS438" s="54"/>
      <c r="DF438" s="22"/>
      <c r="DH438" s="54"/>
      <c r="DI438" s="54"/>
    </row>
    <row r="439" spans="14:113" s="6" customFormat="1" ht="9" customHeight="1">
      <c r="N439" s="22"/>
      <c r="O439" s="22"/>
      <c r="P439" s="54"/>
      <c r="Q439" s="22"/>
      <c r="AD439" s="22"/>
      <c r="AF439" s="55"/>
      <c r="AG439" s="54"/>
      <c r="BC439" s="54"/>
      <c r="BE439" s="22"/>
      <c r="BU439" s="54"/>
      <c r="BV439" s="54"/>
      <c r="CP439" s="54"/>
      <c r="CQ439" s="54"/>
      <c r="CS439" s="54"/>
      <c r="DF439" s="22"/>
      <c r="DH439" s="54"/>
      <c r="DI439" s="54"/>
    </row>
    <row r="440" spans="14:113" s="6" customFormat="1" ht="9" customHeight="1">
      <c r="N440" s="22"/>
      <c r="O440" s="22"/>
      <c r="P440" s="54"/>
      <c r="Q440" s="22"/>
      <c r="AD440" s="22"/>
      <c r="AF440" s="55"/>
      <c r="AG440" s="54"/>
      <c r="BC440" s="54"/>
      <c r="BE440" s="22"/>
      <c r="BU440" s="54"/>
      <c r="BV440" s="54"/>
      <c r="CP440" s="54"/>
      <c r="CQ440" s="54"/>
      <c r="CS440" s="54"/>
      <c r="DF440" s="22"/>
      <c r="DH440" s="54"/>
      <c r="DI440" s="54"/>
    </row>
    <row r="441" spans="14:113" s="6" customFormat="1" ht="9" customHeight="1">
      <c r="N441" s="22"/>
      <c r="O441" s="22"/>
      <c r="P441" s="54"/>
      <c r="Q441" s="22"/>
      <c r="AD441" s="22"/>
      <c r="AF441" s="55"/>
      <c r="AG441" s="54"/>
      <c r="BC441" s="54"/>
      <c r="BE441" s="22"/>
      <c r="BU441" s="54"/>
      <c r="BV441" s="54"/>
      <c r="CP441" s="54"/>
      <c r="CQ441" s="54"/>
      <c r="CS441" s="54"/>
      <c r="DF441" s="22"/>
      <c r="DH441" s="54"/>
      <c r="DI441" s="54"/>
    </row>
    <row r="442" spans="14:113" s="6" customFormat="1" ht="9" customHeight="1">
      <c r="N442" s="22"/>
      <c r="O442" s="22"/>
      <c r="P442" s="54"/>
      <c r="Q442" s="22"/>
      <c r="AD442" s="22"/>
      <c r="AF442" s="55"/>
      <c r="AG442" s="54"/>
      <c r="BC442" s="54"/>
      <c r="BE442" s="22"/>
      <c r="BU442" s="54"/>
      <c r="BV442" s="54"/>
      <c r="CP442" s="54"/>
      <c r="CQ442" s="54"/>
      <c r="CS442" s="54"/>
      <c r="DF442" s="22"/>
      <c r="DH442" s="54"/>
      <c r="DI442" s="54"/>
    </row>
    <row r="443" spans="14:113" s="6" customFormat="1" ht="9" customHeight="1">
      <c r="N443" s="22"/>
      <c r="O443" s="22"/>
      <c r="P443" s="54"/>
      <c r="Q443" s="22"/>
      <c r="AD443" s="22"/>
      <c r="AF443" s="55"/>
      <c r="AG443" s="54"/>
      <c r="BC443" s="54"/>
      <c r="BE443" s="22"/>
      <c r="BU443" s="54"/>
      <c r="BV443" s="54"/>
      <c r="CP443" s="54"/>
      <c r="CQ443" s="54"/>
      <c r="CS443" s="54"/>
      <c r="DF443" s="22"/>
      <c r="DH443" s="54"/>
      <c r="DI443" s="54"/>
    </row>
    <row r="444" spans="14:113" s="6" customFormat="1" ht="9" customHeight="1">
      <c r="N444" s="22"/>
      <c r="O444" s="22"/>
      <c r="P444" s="54"/>
      <c r="Q444" s="22"/>
      <c r="AD444" s="22"/>
      <c r="AF444" s="55"/>
      <c r="AG444" s="54"/>
      <c r="BC444" s="54"/>
      <c r="BE444" s="22"/>
      <c r="BU444" s="54"/>
      <c r="BV444" s="54"/>
      <c r="CP444" s="54"/>
      <c r="CQ444" s="54"/>
      <c r="CS444" s="54"/>
      <c r="DF444" s="22"/>
      <c r="DH444" s="54"/>
      <c r="DI444" s="54"/>
    </row>
    <row r="445" spans="14:113" s="6" customFormat="1" ht="9" customHeight="1">
      <c r="N445" s="22"/>
      <c r="O445" s="22"/>
      <c r="P445" s="54"/>
      <c r="Q445" s="22"/>
      <c r="AD445" s="22"/>
      <c r="AF445" s="55"/>
      <c r="AG445" s="54"/>
      <c r="BC445" s="54"/>
      <c r="BE445" s="22"/>
      <c r="BU445" s="54"/>
      <c r="BV445" s="54"/>
      <c r="CP445" s="54"/>
      <c r="CQ445" s="54"/>
      <c r="CS445" s="54"/>
      <c r="DF445" s="22"/>
      <c r="DH445" s="54"/>
      <c r="DI445" s="54"/>
    </row>
    <row r="446" spans="14:113" s="6" customFormat="1" ht="9" customHeight="1">
      <c r="N446" s="22"/>
      <c r="O446" s="22"/>
      <c r="P446" s="54"/>
      <c r="Q446" s="22"/>
      <c r="AD446" s="22"/>
      <c r="AF446" s="55"/>
      <c r="AG446" s="54"/>
      <c r="BC446" s="54"/>
      <c r="BE446" s="22"/>
      <c r="BU446" s="54"/>
      <c r="BV446" s="54"/>
      <c r="CP446" s="54"/>
      <c r="CQ446" s="54"/>
      <c r="CS446" s="54"/>
      <c r="DF446" s="22"/>
      <c r="DH446" s="54"/>
      <c r="DI446" s="54"/>
    </row>
    <row r="447" spans="14:113" s="6" customFormat="1" ht="9" customHeight="1">
      <c r="N447" s="22"/>
      <c r="O447" s="22"/>
      <c r="P447" s="54"/>
      <c r="Q447" s="22"/>
      <c r="AD447" s="22"/>
      <c r="AF447" s="55"/>
      <c r="AG447" s="54"/>
      <c r="BC447" s="54"/>
      <c r="BE447" s="22"/>
      <c r="BU447" s="54"/>
      <c r="BV447" s="54"/>
      <c r="CP447" s="54"/>
      <c r="CQ447" s="54"/>
      <c r="CS447" s="54"/>
      <c r="DF447" s="22"/>
      <c r="DH447" s="54"/>
      <c r="DI447" s="54"/>
    </row>
    <row r="448" spans="14:113" s="6" customFormat="1" ht="9" customHeight="1">
      <c r="N448" s="22"/>
      <c r="O448" s="22"/>
      <c r="P448" s="54"/>
      <c r="Q448" s="22"/>
      <c r="AD448" s="22"/>
      <c r="AF448" s="55"/>
      <c r="AG448" s="54"/>
      <c r="BC448" s="54"/>
      <c r="BE448" s="22"/>
      <c r="BU448" s="54"/>
      <c r="BV448" s="54"/>
      <c r="CP448" s="54"/>
      <c r="CQ448" s="54"/>
      <c r="CS448" s="54"/>
      <c r="DF448" s="22"/>
      <c r="DH448" s="54"/>
      <c r="DI448" s="54"/>
    </row>
    <row r="449" spans="14:113" s="6" customFormat="1" ht="9" customHeight="1">
      <c r="N449" s="22"/>
      <c r="O449" s="22"/>
      <c r="P449" s="54"/>
      <c r="Q449" s="22"/>
      <c r="AD449" s="22"/>
      <c r="AF449" s="55"/>
      <c r="AG449" s="54"/>
      <c r="BC449" s="54"/>
      <c r="BE449" s="22"/>
      <c r="BU449" s="54"/>
      <c r="BV449" s="54"/>
      <c r="CP449" s="54"/>
      <c r="CQ449" s="54"/>
      <c r="CS449" s="54"/>
      <c r="DF449" s="22"/>
      <c r="DH449" s="54"/>
      <c r="DI449" s="54"/>
    </row>
    <row r="450" spans="14:113" s="6" customFormat="1" ht="9" customHeight="1">
      <c r="N450" s="22"/>
      <c r="O450" s="22"/>
      <c r="P450" s="54"/>
      <c r="Q450" s="22"/>
      <c r="AD450" s="22"/>
      <c r="AF450" s="55"/>
      <c r="AG450" s="54"/>
      <c r="BC450" s="54"/>
      <c r="BE450" s="22"/>
      <c r="BU450" s="54"/>
      <c r="BV450" s="54"/>
      <c r="CP450" s="54"/>
      <c r="CQ450" s="54"/>
      <c r="CS450" s="54"/>
      <c r="DF450" s="22"/>
      <c r="DH450" s="54"/>
      <c r="DI450" s="54"/>
    </row>
    <row r="451" spans="14:113" s="6" customFormat="1" ht="9" customHeight="1">
      <c r="N451" s="22"/>
      <c r="O451" s="22"/>
      <c r="P451" s="54"/>
      <c r="Q451" s="22"/>
      <c r="AD451" s="22"/>
      <c r="AF451" s="55"/>
      <c r="AG451" s="54"/>
      <c r="BC451" s="54"/>
      <c r="BE451" s="22"/>
      <c r="BU451" s="54"/>
      <c r="BV451" s="54"/>
      <c r="CP451" s="54"/>
      <c r="CQ451" s="54"/>
      <c r="CS451" s="54"/>
      <c r="DF451" s="22"/>
      <c r="DH451" s="54"/>
      <c r="DI451" s="54"/>
    </row>
    <row r="452" spans="14:113" s="6" customFormat="1" ht="9" customHeight="1">
      <c r="N452" s="22"/>
      <c r="O452" s="22"/>
      <c r="P452" s="54"/>
      <c r="Q452" s="22"/>
      <c r="AD452" s="22"/>
      <c r="AF452" s="55"/>
      <c r="AG452" s="54"/>
      <c r="BC452" s="54"/>
      <c r="BE452" s="22"/>
      <c r="BU452" s="54"/>
      <c r="BV452" s="54"/>
      <c r="CP452" s="54"/>
      <c r="CQ452" s="54"/>
      <c r="CS452" s="54"/>
      <c r="DF452" s="22"/>
      <c r="DH452" s="54"/>
      <c r="DI452" s="54"/>
    </row>
    <row r="453" spans="14:113" s="6" customFormat="1" ht="9" customHeight="1">
      <c r="N453" s="22"/>
      <c r="O453" s="22"/>
      <c r="P453" s="54"/>
      <c r="Q453" s="22"/>
      <c r="AD453" s="22"/>
      <c r="AF453" s="55"/>
      <c r="AG453" s="54"/>
      <c r="BC453" s="54"/>
      <c r="BE453" s="22"/>
      <c r="BU453" s="54"/>
      <c r="BV453" s="54"/>
      <c r="CP453" s="54"/>
      <c r="CQ453" s="54"/>
      <c r="CS453" s="54"/>
      <c r="DF453" s="22"/>
      <c r="DH453" s="54"/>
      <c r="DI453" s="54"/>
    </row>
    <row r="454" spans="14:113" s="6" customFormat="1" ht="9" customHeight="1">
      <c r="N454" s="22"/>
      <c r="O454" s="22"/>
      <c r="P454" s="54"/>
      <c r="Q454" s="22"/>
      <c r="AD454" s="22"/>
      <c r="AF454" s="55"/>
      <c r="AG454" s="54"/>
      <c r="BC454" s="54"/>
      <c r="BE454" s="22"/>
      <c r="BU454" s="54"/>
      <c r="BV454" s="54"/>
      <c r="CP454" s="54"/>
      <c r="CQ454" s="54"/>
      <c r="CS454" s="54"/>
      <c r="DF454" s="22"/>
      <c r="DH454" s="54"/>
      <c r="DI454" s="54"/>
    </row>
    <row r="455" spans="14:113" s="6" customFormat="1" ht="9" customHeight="1">
      <c r="N455" s="22"/>
      <c r="O455" s="22"/>
      <c r="P455" s="54"/>
      <c r="Q455" s="22"/>
      <c r="AD455" s="22"/>
      <c r="AF455" s="55"/>
      <c r="AG455" s="54"/>
      <c r="BC455" s="54"/>
      <c r="BE455" s="22"/>
      <c r="BU455" s="54"/>
      <c r="BV455" s="54"/>
      <c r="CP455" s="54"/>
      <c r="CQ455" s="54"/>
      <c r="CS455" s="54"/>
      <c r="DF455" s="22"/>
      <c r="DH455" s="54"/>
      <c r="DI455" s="54"/>
    </row>
    <row r="456" spans="14:113" s="6" customFormat="1" ht="9" customHeight="1">
      <c r="N456" s="22"/>
      <c r="O456" s="22"/>
      <c r="P456" s="54"/>
      <c r="Q456" s="22"/>
      <c r="AD456" s="22"/>
      <c r="AF456" s="55"/>
      <c r="AG456" s="54"/>
      <c r="BC456" s="54"/>
      <c r="BE456" s="22"/>
      <c r="BU456" s="54"/>
      <c r="BV456" s="54"/>
      <c r="CP456" s="54"/>
      <c r="CQ456" s="54"/>
      <c r="CS456" s="54"/>
      <c r="DF456" s="22"/>
      <c r="DH456" s="54"/>
      <c r="DI456" s="54"/>
    </row>
    <row r="457" spans="14:113" s="6" customFormat="1" ht="9" customHeight="1">
      <c r="N457" s="22"/>
      <c r="O457" s="22"/>
      <c r="P457" s="54"/>
      <c r="Q457" s="22"/>
      <c r="AD457" s="22"/>
      <c r="AF457" s="55"/>
      <c r="AG457" s="54"/>
      <c r="BC457" s="54"/>
      <c r="BE457" s="22"/>
      <c r="BU457" s="54"/>
      <c r="BV457" s="54"/>
      <c r="CP457" s="54"/>
      <c r="CQ457" s="54"/>
      <c r="CS457" s="54"/>
      <c r="DF457" s="22"/>
      <c r="DH457" s="54"/>
      <c r="DI457" s="54"/>
    </row>
    <row r="458" spans="14:113" s="6" customFormat="1" ht="9" customHeight="1">
      <c r="N458" s="22"/>
      <c r="O458" s="22"/>
      <c r="P458" s="54"/>
      <c r="Q458" s="22"/>
      <c r="AD458" s="22"/>
      <c r="AF458" s="55"/>
      <c r="AG458" s="54"/>
      <c r="BC458" s="54"/>
      <c r="BE458" s="22"/>
      <c r="BU458" s="54"/>
      <c r="BV458" s="54"/>
      <c r="CP458" s="54"/>
      <c r="CQ458" s="54"/>
      <c r="CS458" s="54"/>
      <c r="DF458" s="22"/>
      <c r="DH458" s="54"/>
      <c r="DI458" s="54"/>
    </row>
    <row r="459" spans="14:113" s="6" customFormat="1" ht="9" customHeight="1">
      <c r="N459" s="22"/>
      <c r="O459" s="22"/>
      <c r="P459" s="54"/>
      <c r="Q459" s="22"/>
      <c r="AD459" s="22"/>
      <c r="AF459" s="55"/>
      <c r="AG459" s="54"/>
      <c r="BC459" s="54"/>
      <c r="BE459" s="22"/>
      <c r="BU459" s="54"/>
      <c r="BV459" s="54"/>
      <c r="CP459" s="54"/>
      <c r="CQ459" s="54"/>
      <c r="CS459" s="54"/>
      <c r="DF459" s="22"/>
      <c r="DH459" s="54"/>
      <c r="DI459" s="54"/>
    </row>
    <row r="460" spans="14:113" s="6" customFormat="1" ht="9" customHeight="1">
      <c r="N460" s="22"/>
      <c r="O460" s="22"/>
      <c r="P460" s="54"/>
      <c r="Q460" s="22"/>
      <c r="AD460" s="22"/>
      <c r="AF460" s="55"/>
      <c r="AG460" s="54"/>
      <c r="BC460" s="54"/>
      <c r="BE460" s="22"/>
      <c r="BU460" s="54"/>
      <c r="BV460" s="54"/>
      <c r="CP460" s="54"/>
      <c r="CQ460" s="54"/>
      <c r="CS460" s="54"/>
      <c r="DF460" s="22"/>
      <c r="DH460" s="54"/>
      <c r="DI460" s="54"/>
    </row>
    <row r="461" spans="14:113" s="6" customFormat="1" ht="9" customHeight="1">
      <c r="N461" s="22"/>
      <c r="O461" s="22"/>
      <c r="P461" s="54"/>
      <c r="Q461" s="22"/>
      <c r="AD461" s="22"/>
      <c r="AF461" s="55"/>
      <c r="AG461" s="54"/>
      <c r="BC461" s="54"/>
      <c r="BE461" s="22"/>
      <c r="BU461" s="54"/>
      <c r="BV461" s="54"/>
      <c r="CP461" s="54"/>
      <c r="CQ461" s="54"/>
      <c r="CS461" s="54"/>
      <c r="DF461" s="22"/>
      <c r="DH461" s="54"/>
      <c r="DI461" s="54"/>
    </row>
    <row r="462" spans="14:113" s="6" customFormat="1" ht="9" customHeight="1">
      <c r="N462" s="22"/>
      <c r="O462" s="22"/>
      <c r="P462" s="54"/>
      <c r="Q462" s="22"/>
      <c r="AD462" s="22"/>
      <c r="AF462" s="55"/>
      <c r="AG462" s="54"/>
      <c r="BC462" s="54"/>
      <c r="BE462" s="22"/>
      <c r="BU462" s="54"/>
      <c r="BV462" s="54"/>
      <c r="CP462" s="54"/>
      <c r="CQ462" s="54"/>
      <c r="CS462" s="54"/>
      <c r="DF462" s="22"/>
      <c r="DH462" s="54"/>
      <c r="DI462" s="54"/>
    </row>
    <row r="463" spans="14:113" s="6" customFormat="1" ht="9" customHeight="1">
      <c r="N463" s="22"/>
      <c r="O463" s="22"/>
      <c r="P463" s="54"/>
      <c r="Q463" s="22"/>
      <c r="AD463" s="22"/>
      <c r="AF463" s="55"/>
      <c r="AG463" s="54"/>
      <c r="BC463" s="54"/>
      <c r="BE463" s="22"/>
      <c r="BU463" s="54"/>
      <c r="BV463" s="54"/>
      <c r="CP463" s="54"/>
      <c r="CQ463" s="54"/>
      <c r="CS463" s="54"/>
      <c r="DF463" s="22"/>
      <c r="DH463" s="54"/>
      <c r="DI463" s="54"/>
    </row>
    <row r="464" spans="14:113" s="6" customFormat="1" ht="9" customHeight="1">
      <c r="N464" s="22"/>
      <c r="O464" s="22"/>
      <c r="P464" s="54"/>
      <c r="Q464" s="22"/>
      <c r="AD464" s="22"/>
      <c r="AF464" s="55"/>
      <c r="AG464" s="54"/>
      <c r="BC464" s="54"/>
      <c r="BE464" s="22"/>
      <c r="BU464" s="54"/>
      <c r="BV464" s="54"/>
      <c r="CP464" s="54"/>
      <c r="CQ464" s="54"/>
      <c r="CS464" s="54"/>
      <c r="DF464" s="22"/>
      <c r="DH464" s="54"/>
      <c r="DI464" s="54"/>
    </row>
    <row r="465" spans="14:113" s="6" customFormat="1" ht="9" customHeight="1">
      <c r="N465" s="22"/>
      <c r="O465" s="22"/>
      <c r="P465" s="54"/>
      <c r="Q465" s="22"/>
      <c r="AD465" s="22"/>
      <c r="AF465" s="55"/>
      <c r="AG465" s="54"/>
      <c r="BC465" s="54"/>
      <c r="BE465" s="22"/>
      <c r="BU465" s="54"/>
      <c r="BV465" s="54"/>
      <c r="CP465" s="54"/>
      <c r="CQ465" s="54"/>
      <c r="CS465" s="54"/>
      <c r="DF465" s="22"/>
      <c r="DH465" s="54"/>
      <c r="DI465" s="54"/>
    </row>
    <row r="466" spans="14:113" s="6" customFormat="1" ht="9" customHeight="1">
      <c r="N466" s="22"/>
      <c r="O466" s="22"/>
      <c r="P466" s="54"/>
      <c r="Q466" s="22"/>
      <c r="AD466" s="22"/>
      <c r="AF466" s="55"/>
      <c r="AG466" s="54"/>
      <c r="BC466" s="54"/>
      <c r="BE466" s="22"/>
      <c r="BU466" s="54"/>
      <c r="BV466" s="54"/>
      <c r="CP466" s="54"/>
      <c r="CQ466" s="54"/>
      <c r="CS466" s="54"/>
      <c r="DF466" s="22"/>
      <c r="DH466" s="54"/>
      <c r="DI466" s="54"/>
    </row>
    <row r="467" spans="14:113" s="6" customFormat="1" ht="9" customHeight="1">
      <c r="N467" s="22"/>
      <c r="O467" s="22"/>
      <c r="P467" s="54"/>
      <c r="Q467" s="22"/>
      <c r="AD467" s="22"/>
      <c r="AF467" s="55"/>
      <c r="AG467" s="54"/>
      <c r="BC467" s="54"/>
      <c r="BE467" s="22"/>
      <c r="BU467" s="54"/>
      <c r="BV467" s="54"/>
      <c r="CP467" s="54"/>
      <c r="CQ467" s="54"/>
      <c r="CS467" s="54"/>
      <c r="DF467" s="22"/>
      <c r="DH467" s="54"/>
      <c r="DI467" s="54"/>
    </row>
    <row r="468" spans="14:113" s="6" customFormat="1" ht="9" customHeight="1">
      <c r="N468" s="22"/>
      <c r="O468" s="22"/>
      <c r="P468" s="54"/>
      <c r="Q468" s="22"/>
      <c r="AD468" s="22"/>
      <c r="AF468" s="55"/>
      <c r="AG468" s="54"/>
      <c r="BC468" s="54"/>
      <c r="BE468" s="22"/>
      <c r="BU468" s="54"/>
      <c r="BV468" s="54"/>
      <c r="CP468" s="54"/>
      <c r="CQ468" s="54"/>
      <c r="CS468" s="54"/>
      <c r="DF468" s="22"/>
      <c r="DH468" s="54"/>
      <c r="DI468" s="54"/>
    </row>
    <row r="469" spans="14:113" s="6" customFormat="1" ht="9" customHeight="1">
      <c r="N469" s="22"/>
      <c r="O469" s="22"/>
      <c r="P469" s="54"/>
      <c r="Q469" s="22"/>
      <c r="AD469" s="22"/>
      <c r="AF469" s="55"/>
      <c r="AG469" s="54"/>
      <c r="BC469" s="54"/>
      <c r="BE469" s="22"/>
      <c r="BU469" s="54"/>
      <c r="BV469" s="54"/>
      <c r="CP469" s="54"/>
      <c r="CQ469" s="54"/>
      <c r="CS469" s="54"/>
      <c r="DF469" s="22"/>
      <c r="DH469" s="54"/>
      <c r="DI469" s="54"/>
    </row>
    <row r="470" spans="14:113" s="6" customFormat="1" ht="9" customHeight="1">
      <c r="N470" s="22"/>
      <c r="O470" s="22"/>
      <c r="P470" s="54"/>
      <c r="Q470" s="22"/>
      <c r="AD470" s="22"/>
      <c r="AF470" s="55"/>
      <c r="AG470" s="54"/>
      <c r="BC470" s="54"/>
      <c r="BE470" s="22"/>
      <c r="BU470" s="54"/>
      <c r="BV470" s="54"/>
      <c r="CP470" s="54"/>
      <c r="CQ470" s="54"/>
      <c r="CS470" s="54"/>
      <c r="DF470" s="22"/>
      <c r="DH470" s="54"/>
      <c r="DI470" s="54"/>
    </row>
    <row r="471" spans="14:113" s="6" customFormat="1" ht="9" customHeight="1">
      <c r="N471" s="22"/>
      <c r="O471" s="22"/>
      <c r="P471" s="54"/>
      <c r="Q471" s="22"/>
      <c r="AD471" s="22"/>
      <c r="AF471" s="55"/>
      <c r="AG471" s="54"/>
      <c r="BC471" s="54"/>
      <c r="BE471" s="22"/>
      <c r="BU471" s="54"/>
      <c r="BV471" s="54"/>
      <c r="CP471" s="54"/>
      <c r="CQ471" s="54"/>
      <c r="CS471" s="54"/>
      <c r="DF471" s="22"/>
      <c r="DH471" s="54"/>
      <c r="DI471" s="54"/>
    </row>
    <row r="472" spans="14:113" s="6" customFormat="1" ht="9" customHeight="1">
      <c r="N472" s="22"/>
      <c r="O472" s="22"/>
      <c r="P472" s="54"/>
      <c r="Q472" s="22"/>
      <c r="AD472" s="22"/>
      <c r="AF472" s="55"/>
      <c r="AG472" s="54"/>
      <c r="BC472" s="54"/>
      <c r="BE472" s="22"/>
      <c r="BU472" s="54"/>
      <c r="BV472" s="54"/>
      <c r="CP472" s="54"/>
      <c r="CQ472" s="54"/>
      <c r="CS472" s="54"/>
      <c r="DF472" s="22"/>
      <c r="DH472" s="54"/>
      <c r="DI472" s="54"/>
    </row>
    <row r="473" spans="14:113" s="6" customFormat="1" ht="9" customHeight="1">
      <c r="N473" s="22"/>
      <c r="O473" s="22"/>
      <c r="P473" s="54"/>
      <c r="Q473" s="22"/>
      <c r="AD473" s="22"/>
      <c r="AF473" s="55"/>
      <c r="AG473" s="54"/>
      <c r="BC473" s="54"/>
      <c r="BE473" s="22"/>
      <c r="BU473" s="54"/>
      <c r="BV473" s="54"/>
      <c r="CP473" s="54"/>
      <c r="CQ473" s="54"/>
      <c r="CS473" s="54"/>
      <c r="DF473" s="22"/>
      <c r="DH473" s="54"/>
      <c r="DI473" s="54"/>
    </row>
    <row r="474" spans="14:113" s="6" customFormat="1" ht="9" customHeight="1">
      <c r="N474" s="22"/>
      <c r="O474" s="22"/>
      <c r="P474" s="54"/>
      <c r="Q474" s="22"/>
      <c r="AD474" s="22"/>
      <c r="AF474" s="55"/>
      <c r="AG474" s="54"/>
      <c r="BC474" s="54"/>
      <c r="BE474" s="22"/>
      <c r="BU474" s="54"/>
      <c r="BV474" s="54"/>
      <c r="CP474" s="54"/>
      <c r="CQ474" s="54"/>
      <c r="CS474" s="54"/>
      <c r="DF474" s="22"/>
      <c r="DH474" s="54"/>
      <c r="DI474" s="54"/>
    </row>
    <row r="475" spans="14:113" s="6" customFormat="1" ht="9" customHeight="1">
      <c r="N475" s="22"/>
      <c r="O475" s="22"/>
      <c r="P475" s="54"/>
      <c r="Q475" s="22"/>
      <c r="AD475" s="22"/>
      <c r="AF475" s="55"/>
      <c r="AG475" s="54"/>
      <c r="BC475" s="54"/>
      <c r="BE475" s="22"/>
      <c r="BU475" s="54"/>
      <c r="BV475" s="54"/>
      <c r="CP475" s="54"/>
      <c r="CQ475" s="54"/>
      <c r="CS475" s="54"/>
      <c r="DF475" s="22"/>
      <c r="DH475" s="54"/>
      <c r="DI475" s="54"/>
    </row>
    <row r="476" spans="14:113" s="6" customFormat="1" ht="9" customHeight="1">
      <c r="N476" s="22"/>
      <c r="O476" s="22"/>
      <c r="P476" s="54"/>
      <c r="Q476" s="22"/>
      <c r="AD476" s="22"/>
      <c r="AF476" s="55"/>
      <c r="AG476" s="54"/>
      <c r="BC476" s="54"/>
      <c r="BE476" s="22"/>
      <c r="BU476" s="54"/>
      <c r="BV476" s="54"/>
      <c r="CP476" s="54"/>
      <c r="CQ476" s="54"/>
      <c r="CS476" s="54"/>
      <c r="DF476" s="22"/>
      <c r="DH476" s="54"/>
      <c r="DI476" s="54"/>
    </row>
    <row r="477" spans="14:113" s="6" customFormat="1" ht="9" customHeight="1">
      <c r="N477" s="22"/>
      <c r="O477" s="22"/>
      <c r="P477" s="54"/>
      <c r="Q477" s="22"/>
      <c r="AD477" s="22"/>
      <c r="AF477" s="55"/>
      <c r="AG477" s="54"/>
      <c r="BC477" s="54"/>
      <c r="BE477" s="22"/>
      <c r="BU477" s="54"/>
      <c r="BV477" s="54"/>
      <c r="CP477" s="54"/>
      <c r="CQ477" s="54"/>
      <c r="CS477" s="54"/>
      <c r="DF477" s="22"/>
      <c r="DH477" s="54"/>
      <c r="DI477" s="54"/>
    </row>
    <row r="478" spans="14:113" s="6" customFormat="1" ht="9" customHeight="1">
      <c r="N478" s="22"/>
      <c r="O478" s="22"/>
      <c r="P478" s="54"/>
      <c r="Q478" s="22"/>
      <c r="AD478" s="22"/>
      <c r="AF478" s="55"/>
      <c r="AG478" s="54"/>
      <c r="BC478" s="54"/>
      <c r="BE478" s="22"/>
      <c r="BU478" s="54"/>
      <c r="BV478" s="54"/>
      <c r="CP478" s="54"/>
      <c r="CQ478" s="54"/>
      <c r="CS478" s="54"/>
      <c r="DF478" s="22"/>
      <c r="DH478" s="54"/>
      <c r="DI478" s="54"/>
    </row>
    <row r="479" spans="14:113" s="6" customFormat="1" ht="9" customHeight="1">
      <c r="N479" s="22"/>
      <c r="O479" s="22"/>
      <c r="P479" s="54"/>
      <c r="Q479" s="22"/>
      <c r="AD479" s="22"/>
      <c r="AF479" s="55"/>
      <c r="AG479" s="54"/>
      <c r="BC479" s="54"/>
      <c r="BE479" s="22"/>
      <c r="BU479" s="54"/>
      <c r="BV479" s="54"/>
      <c r="CP479" s="54"/>
      <c r="CQ479" s="54"/>
      <c r="CS479" s="54"/>
      <c r="DF479" s="22"/>
      <c r="DH479" s="54"/>
      <c r="DI479" s="54"/>
    </row>
    <row r="480" spans="14:113" s="6" customFormat="1" ht="9" customHeight="1">
      <c r="N480" s="22"/>
      <c r="O480" s="22"/>
      <c r="P480" s="54"/>
      <c r="Q480" s="22"/>
      <c r="AD480" s="22"/>
      <c r="AF480" s="55"/>
      <c r="AG480" s="54"/>
      <c r="BC480" s="54"/>
      <c r="BE480" s="22"/>
      <c r="BU480" s="54"/>
      <c r="BV480" s="54"/>
      <c r="CP480" s="54"/>
      <c r="CQ480" s="54"/>
      <c r="CS480" s="54"/>
      <c r="DF480" s="22"/>
      <c r="DH480" s="54"/>
      <c r="DI480" s="54"/>
    </row>
    <row r="481" spans="14:113" s="6" customFormat="1" ht="9" customHeight="1">
      <c r="N481" s="22"/>
      <c r="O481" s="22"/>
      <c r="P481" s="54"/>
      <c r="Q481" s="22"/>
      <c r="AD481" s="22"/>
      <c r="AF481" s="55"/>
      <c r="AG481" s="54"/>
      <c r="BC481" s="54"/>
      <c r="BE481" s="22"/>
      <c r="BU481" s="54"/>
      <c r="BV481" s="54"/>
      <c r="CP481" s="54"/>
      <c r="CQ481" s="54"/>
      <c r="CS481" s="54"/>
      <c r="DF481" s="22"/>
      <c r="DH481" s="54"/>
      <c r="DI481" s="54"/>
    </row>
    <row r="482" spans="14:113" s="6" customFormat="1" ht="9" customHeight="1">
      <c r="N482" s="22"/>
      <c r="O482" s="22"/>
      <c r="P482" s="54"/>
      <c r="Q482" s="22"/>
      <c r="AD482" s="22"/>
      <c r="AF482" s="55"/>
      <c r="AG482" s="54"/>
      <c r="BC482" s="54"/>
      <c r="BE482" s="22"/>
      <c r="BU482" s="54"/>
      <c r="BV482" s="54"/>
      <c r="CP482" s="54"/>
      <c r="CQ482" s="54"/>
      <c r="CS482" s="54"/>
      <c r="DF482" s="22"/>
      <c r="DH482" s="54"/>
      <c r="DI482" s="54"/>
    </row>
    <row r="483" spans="14:113" s="6" customFormat="1" ht="9" customHeight="1">
      <c r="N483" s="22"/>
      <c r="O483" s="22"/>
      <c r="P483" s="54"/>
      <c r="Q483" s="22"/>
      <c r="AD483" s="22"/>
      <c r="AF483" s="55"/>
      <c r="AG483" s="54"/>
      <c r="BC483" s="54"/>
      <c r="BE483" s="22"/>
      <c r="BU483" s="54"/>
      <c r="BV483" s="54"/>
      <c r="CP483" s="54"/>
      <c r="CQ483" s="54"/>
      <c r="CS483" s="54"/>
      <c r="DF483" s="22"/>
      <c r="DH483" s="54"/>
      <c r="DI483" s="54"/>
    </row>
    <row r="484" spans="14:113" s="6" customFormat="1" ht="9" customHeight="1">
      <c r="N484" s="22"/>
      <c r="O484" s="22"/>
      <c r="P484" s="54"/>
      <c r="Q484" s="22"/>
      <c r="AD484" s="22"/>
      <c r="AF484" s="55"/>
      <c r="AG484" s="54"/>
      <c r="BC484" s="54"/>
      <c r="BE484" s="22"/>
      <c r="BU484" s="54"/>
      <c r="BV484" s="54"/>
      <c r="CP484" s="54"/>
      <c r="CQ484" s="54"/>
      <c r="CS484" s="54"/>
      <c r="DF484" s="22"/>
      <c r="DH484" s="54"/>
      <c r="DI484" s="54"/>
    </row>
    <row r="485" spans="14:113" s="6" customFormat="1" ht="9" customHeight="1">
      <c r="N485" s="22"/>
      <c r="O485" s="22"/>
      <c r="P485" s="54"/>
      <c r="Q485" s="22"/>
      <c r="AD485" s="22"/>
      <c r="AF485" s="55"/>
      <c r="AG485" s="54"/>
      <c r="BC485" s="54"/>
      <c r="BE485" s="22"/>
      <c r="BU485" s="54"/>
      <c r="BV485" s="54"/>
      <c r="CP485" s="54"/>
      <c r="CQ485" s="54"/>
      <c r="CS485" s="54"/>
      <c r="DF485" s="22"/>
      <c r="DH485" s="54"/>
      <c r="DI485" s="54"/>
    </row>
    <row r="486" spans="14:113" s="6" customFormat="1" ht="9" customHeight="1">
      <c r="N486" s="22"/>
      <c r="O486" s="22"/>
      <c r="P486" s="54"/>
      <c r="Q486" s="22"/>
      <c r="AD486" s="22"/>
      <c r="AF486" s="55"/>
      <c r="AG486" s="54"/>
      <c r="BC486" s="54"/>
      <c r="BE486" s="22"/>
      <c r="BU486" s="54"/>
      <c r="BV486" s="54"/>
      <c r="CP486" s="54"/>
      <c r="CQ486" s="54"/>
      <c r="CS486" s="54"/>
      <c r="DF486" s="22"/>
      <c r="DH486" s="54"/>
      <c r="DI486" s="54"/>
    </row>
    <row r="487" spans="14:113" s="6" customFormat="1" ht="9" customHeight="1">
      <c r="N487" s="22"/>
      <c r="O487" s="22"/>
      <c r="P487" s="54"/>
      <c r="Q487" s="22"/>
      <c r="AD487" s="22"/>
      <c r="AF487" s="55"/>
      <c r="AG487" s="54"/>
      <c r="BC487" s="54"/>
      <c r="BE487" s="22"/>
      <c r="BU487" s="54"/>
      <c r="BV487" s="54"/>
      <c r="CP487" s="54"/>
      <c r="CQ487" s="54"/>
      <c r="CS487" s="54"/>
      <c r="DF487" s="22"/>
      <c r="DH487" s="54"/>
      <c r="DI487" s="54"/>
    </row>
    <row r="488" spans="14:113" s="6" customFormat="1" ht="9" customHeight="1">
      <c r="N488" s="22"/>
      <c r="O488" s="22"/>
      <c r="P488" s="54"/>
      <c r="Q488" s="22"/>
      <c r="AD488" s="22"/>
      <c r="AF488" s="55"/>
      <c r="AG488" s="54"/>
      <c r="BC488" s="54"/>
      <c r="BE488" s="22"/>
      <c r="BU488" s="54"/>
      <c r="BV488" s="54"/>
      <c r="CP488" s="54"/>
      <c r="CQ488" s="54"/>
      <c r="CS488" s="54"/>
      <c r="DF488" s="22"/>
      <c r="DH488" s="54"/>
      <c r="DI488" s="54"/>
    </row>
    <row r="489" spans="14:113" s="6" customFormat="1" ht="9" customHeight="1">
      <c r="N489" s="22"/>
      <c r="O489" s="22"/>
      <c r="P489" s="54"/>
      <c r="Q489" s="22"/>
      <c r="AD489" s="22"/>
      <c r="AF489" s="55"/>
      <c r="AG489" s="54"/>
      <c r="BC489" s="54"/>
      <c r="BE489" s="22"/>
      <c r="BU489" s="54"/>
      <c r="BV489" s="54"/>
      <c r="CP489" s="54"/>
      <c r="CQ489" s="54"/>
      <c r="CS489" s="54"/>
      <c r="DF489" s="22"/>
      <c r="DH489" s="54"/>
      <c r="DI489" s="54"/>
    </row>
    <row r="490" spans="14:113" s="6" customFormat="1" ht="9" customHeight="1">
      <c r="N490" s="22"/>
      <c r="O490" s="22"/>
      <c r="P490" s="54"/>
      <c r="Q490" s="22"/>
      <c r="AD490" s="22"/>
      <c r="AF490" s="55"/>
      <c r="AG490" s="54"/>
      <c r="BC490" s="54"/>
      <c r="BE490" s="22"/>
      <c r="BU490" s="54"/>
      <c r="BV490" s="54"/>
      <c r="CP490" s="54"/>
      <c r="CQ490" s="54"/>
      <c r="CS490" s="54"/>
      <c r="DF490" s="22"/>
      <c r="DH490" s="54"/>
      <c r="DI490" s="54"/>
    </row>
    <row r="491" spans="14:113" s="6" customFormat="1" ht="9" customHeight="1">
      <c r="N491" s="22"/>
      <c r="O491" s="22"/>
      <c r="P491" s="54"/>
      <c r="Q491" s="22"/>
      <c r="AD491" s="22"/>
      <c r="AF491" s="55"/>
      <c r="AG491" s="54"/>
      <c r="BC491" s="54"/>
      <c r="BE491" s="22"/>
      <c r="BU491" s="54"/>
      <c r="BV491" s="54"/>
      <c r="CP491" s="54"/>
      <c r="CQ491" s="54"/>
      <c r="CS491" s="54"/>
      <c r="DF491" s="22"/>
      <c r="DH491" s="54"/>
      <c r="DI491" s="54"/>
    </row>
    <row r="492" spans="14:113" s="6" customFormat="1" ht="9" customHeight="1">
      <c r="N492" s="22"/>
      <c r="O492" s="22"/>
      <c r="P492" s="54"/>
      <c r="Q492" s="22"/>
      <c r="AD492" s="22"/>
      <c r="AF492" s="55"/>
      <c r="AG492" s="54"/>
      <c r="BC492" s="54"/>
      <c r="BE492" s="22"/>
      <c r="BU492" s="54"/>
      <c r="BV492" s="54"/>
      <c r="CP492" s="54"/>
      <c r="CQ492" s="54"/>
      <c r="CS492" s="54"/>
      <c r="DF492" s="22"/>
      <c r="DH492" s="54"/>
      <c r="DI492" s="54"/>
    </row>
    <row r="493" spans="14:113" s="6" customFormat="1" ht="9" customHeight="1">
      <c r="N493" s="22"/>
      <c r="O493" s="22"/>
      <c r="P493" s="54"/>
      <c r="Q493" s="22"/>
      <c r="AD493" s="22"/>
      <c r="AF493" s="55"/>
      <c r="AG493" s="54"/>
      <c r="BC493" s="54"/>
      <c r="BE493" s="22"/>
      <c r="BU493" s="54"/>
      <c r="BV493" s="54"/>
      <c r="CP493" s="54"/>
      <c r="CQ493" s="54"/>
      <c r="CS493" s="54"/>
      <c r="DF493" s="22"/>
      <c r="DH493" s="54"/>
      <c r="DI493" s="54"/>
    </row>
    <row r="494" spans="14:113" s="6" customFormat="1" ht="9" customHeight="1">
      <c r="N494" s="22"/>
      <c r="O494" s="22"/>
      <c r="P494" s="54"/>
      <c r="Q494" s="22"/>
      <c r="AD494" s="22"/>
      <c r="AF494" s="55"/>
      <c r="AG494" s="54"/>
      <c r="BC494" s="54"/>
      <c r="BE494" s="22"/>
      <c r="BU494" s="54"/>
      <c r="BV494" s="54"/>
      <c r="CP494" s="54"/>
      <c r="CQ494" s="54"/>
      <c r="CS494" s="54"/>
      <c r="DF494" s="22"/>
      <c r="DH494" s="54"/>
      <c r="DI494" s="54"/>
    </row>
    <row r="495" spans="14:113" s="6" customFormat="1" ht="9" customHeight="1">
      <c r="N495" s="22"/>
      <c r="O495" s="22"/>
      <c r="P495" s="54"/>
      <c r="Q495" s="22"/>
      <c r="AD495" s="22"/>
      <c r="AF495" s="55"/>
      <c r="AG495" s="54"/>
      <c r="BC495" s="54"/>
      <c r="BE495" s="22"/>
      <c r="BU495" s="54"/>
      <c r="BV495" s="54"/>
      <c r="CP495" s="54"/>
      <c r="CQ495" s="54"/>
      <c r="CS495" s="54"/>
      <c r="DF495" s="22"/>
      <c r="DH495" s="54"/>
      <c r="DI495" s="54"/>
    </row>
    <row r="496" spans="14:113" s="6" customFormat="1" ht="9" customHeight="1">
      <c r="N496" s="22"/>
      <c r="O496" s="22"/>
      <c r="P496" s="54"/>
      <c r="Q496" s="22"/>
      <c r="AD496" s="22"/>
      <c r="AF496" s="55"/>
      <c r="AG496" s="54"/>
      <c r="BC496" s="54"/>
      <c r="BE496" s="22"/>
      <c r="BU496" s="54"/>
      <c r="BV496" s="54"/>
      <c r="CP496" s="54"/>
      <c r="CQ496" s="54"/>
      <c r="CS496" s="54"/>
      <c r="DF496" s="22"/>
      <c r="DH496" s="54"/>
      <c r="DI496" s="54"/>
    </row>
    <row r="497" spans="14:113" s="6" customFormat="1" ht="9" customHeight="1">
      <c r="N497" s="22"/>
      <c r="O497" s="22"/>
      <c r="P497" s="54"/>
      <c r="Q497" s="22"/>
      <c r="AD497" s="22"/>
      <c r="AF497" s="55"/>
      <c r="AG497" s="54"/>
      <c r="BC497" s="54"/>
      <c r="BE497" s="22"/>
      <c r="BU497" s="54"/>
      <c r="BV497" s="54"/>
      <c r="CP497" s="54"/>
      <c r="CQ497" s="54"/>
      <c r="CS497" s="54"/>
      <c r="DF497" s="22"/>
      <c r="DH497" s="54"/>
      <c r="DI497" s="54"/>
    </row>
    <row r="498" spans="14:113" s="6" customFormat="1" ht="9" customHeight="1">
      <c r="N498" s="22"/>
      <c r="O498" s="22"/>
      <c r="P498" s="54"/>
      <c r="Q498" s="22"/>
      <c r="AD498" s="22"/>
      <c r="AF498" s="55"/>
      <c r="AG498" s="54"/>
      <c r="BC498" s="54"/>
      <c r="BE498" s="22"/>
      <c r="BU498" s="54"/>
      <c r="BV498" s="54"/>
      <c r="CP498" s="54"/>
      <c r="CQ498" s="54"/>
      <c r="CS498" s="54"/>
      <c r="DF498" s="22"/>
      <c r="DH498" s="54"/>
      <c r="DI498" s="54"/>
    </row>
    <row r="499" spans="14:113" s="6" customFormat="1" ht="9" customHeight="1">
      <c r="N499" s="22"/>
      <c r="O499" s="22"/>
      <c r="P499" s="54"/>
      <c r="Q499" s="22"/>
      <c r="AD499" s="22"/>
      <c r="AF499" s="55"/>
      <c r="AG499" s="54"/>
      <c r="BC499" s="54"/>
      <c r="BE499" s="22"/>
      <c r="BU499" s="54"/>
      <c r="BV499" s="54"/>
      <c r="CP499" s="54"/>
      <c r="CQ499" s="54"/>
      <c r="CS499" s="54"/>
      <c r="DF499" s="22"/>
      <c r="DH499" s="54"/>
      <c r="DI499" s="54"/>
    </row>
    <row r="500" spans="14:113" s="6" customFormat="1" ht="9" customHeight="1">
      <c r="N500" s="22"/>
      <c r="O500" s="22"/>
      <c r="P500" s="54"/>
      <c r="Q500" s="22"/>
      <c r="AD500" s="22"/>
      <c r="AF500" s="55"/>
      <c r="AG500" s="54"/>
      <c r="BC500" s="54"/>
      <c r="BE500" s="22"/>
      <c r="BU500" s="54"/>
      <c r="BV500" s="54"/>
      <c r="CP500" s="54"/>
      <c r="CQ500" s="54"/>
      <c r="CS500" s="54"/>
      <c r="DF500" s="22"/>
      <c r="DH500" s="54"/>
      <c r="DI500" s="54"/>
    </row>
    <row r="501" spans="14:113" s="6" customFormat="1" ht="9" customHeight="1">
      <c r="N501" s="22"/>
      <c r="O501" s="22"/>
      <c r="P501" s="54"/>
      <c r="Q501" s="22"/>
      <c r="AD501" s="22"/>
      <c r="AF501" s="55"/>
      <c r="AG501" s="54"/>
      <c r="BC501" s="54"/>
      <c r="BE501" s="22"/>
      <c r="BU501" s="54"/>
      <c r="BV501" s="54"/>
      <c r="CP501" s="54"/>
      <c r="CQ501" s="54"/>
      <c r="CS501" s="54"/>
      <c r="DF501" s="22"/>
      <c r="DH501" s="54"/>
      <c r="DI501" s="54"/>
    </row>
    <row r="502" spans="14:113" s="6" customFormat="1" ht="9" customHeight="1">
      <c r="N502" s="22"/>
      <c r="O502" s="22"/>
      <c r="P502" s="54"/>
      <c r="Q502" s="22"/>
      <c r="AD502" s="22"/>
      <c r="AF502" s="55"/>
      <c r="AG502" s="54"/>
      <c r="BC502" s="54"/>
      <c r="BE502" s="22"/>
      <c r="BU502" s="54"/>
      <c r="BV502" s="54"/>
      <c r="CP502" s="54"/>
      <c r="CQ502" s="54"/>
      <c r="CS502" s="54"/>
      <c r="DF502" s="22"/>
      <c r="DH502" s="54"/>
      <c r="DI502" s="54"/>
    </row>
    <row r="503" spans="14:113" s="6" customFormat="1" ht="9" customHeight="1">
      <c r="N503" s="22"/>
      <c r="O503" s="22"/>
      <c r="P503" s="54"/>
      <c r="Q503" s="22"/>
      <c r="AD503" s="22"/>
      <c r="AF503" s="55"/>
      <c r="AG503" s="54"/>
      <c r="BC503" s="54"/>
      <c r="BE503" s="22"/>
      <c r="BU503" s="54"/>
      <c r="BV503" s="54"/>
      <c r="CP503" s="54"/>
      <c r="CQ503" s="54"/>
      <c r="CS503" s="54"/>
      <c r="DF503" s="22"/>
      <c r="DH503" s="54"/>
      <c r="DI503" s="54"/>
    </row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86" r:id="rId1"/>
  <colBreaks count="8" manualBreakCount="8">
    <brk id="14" max="50" man="1"/>
    <brk id="30" max="50" man="1"/>
    <brk id="42" max="50" man="1"/>
    <brk id="55" max="50" man="1"/>
    <brk id="70" max="50" man="1"/>
    <brk id="82" max="50" man="1"/>
    <brk id="96" max="50" man="1"/>
    <brk id="11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171"/>
  <sheetViews>
    <sheetView view="pageBreakPreview" zoomScaleNormal="14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1.28125" defaultRowHeight="9" customHeight="1"/>
  <cols>
    <col min="1" max="1" width="11.28125" style="21" customWidth="1"/>
    <col min="2" max="2" width="13.28125" style="21" bestFit="1" customWidth="1"/>
    <col min="3" max="3" width="13.140625" style="21" bestFit="1" customWidth="1"/>
    <col min="4" max="4" width="15.28125" style="21" bestFit="1" customWidth="1"/>
    <col min="5" max="5" width="13.28125" style="21" customWidth="1"/>
    <col min="6" max="6" width="12.57421875" style="21" customWidth="1"/>
    <col min="7" max="7" width="15.00390625" style="21" customWidth="1"/>
    <col min="8" max="9" width="14.7109375" style="21" customWidth="1"/>
    <col min="10" max="10" width="12.28125" style="21" customWidth="1"/>
    <col min="11" max="11" width="11.28125" style="21" customWidth="1"/>
    <col min="12" max="12" width="1.421875" style="21" customWidth="1"/>
    <col min="13" max="13" width="2.140625" style="21" customWidth="1"/>
    <col min="14" max="14" width="3.140625" style="21" customWidth="1"/>
    <col min="15" max="15" width="1.421875" style="21" customWidth="1"/>
    <col min="16" max="16" width="1.8515625" style="21" customWidth="1"/>
    <col min="17" max="17" width="11.28125" style="21" customWidth="1"/>
    <col min="18" max="27" width="11.421875" style="21" customWidth="1"/>
    <col min="28" max="28" width="11.28125" style="21" customWidth="1"/>
    <col min="29" max="29" width="2.00390625" style="21" customWidth="1"/>
    <col min="30" max="30" width="1.421875" style="21" customWidth="1"/>
    <col min="31" max="31" width="11.28125" style="21" hidden="1" customWidth="1"/>
    <col min="32" max="32" width="2.57421875" style="21" customWidth="1"/>
    <col min="33" max="33" width="11.28125" style="21" customWidth="1"/>
    <col min="34" max="41" width="11.421875" style="21" customWidth="1"/>
    <col min="42" max="58" width="11.28125" style="6" customWidth="1"/>
    <col min="59" max="16384" width="11.28125" style="21" customWidth="1"/>
  </cols>
  <sheetData>
    <row r="1" spans="1:71" ht="12">
      <c r="A1" s="5" t="s">
        <v>131</v>
      </c>
      <c r="B1" s="5"/>
      <c r="C1" s="57" t="str">
        <f>'生産'!$C$1</f>
        <v>平成26年度</v>
      </c>
      <c r="D1" s="2" t="s">
        <v>100</v>
      </c>
      <c r="E1" s="2"/>
      <c r="F1" s="5"/>
      <c r="G1" s="5"/>
      <c r="H1" s="5"/>
      <c r="I1" s="5"/>
      <c r="J1" s="5"/>
      <c r="K1" s="3" t="s">
        <v>44</v>
      </c>
      <c r="Q1" s="73" t="str">
        <f>$A$1</f>
        <v>家計所得（93SNA）</v>
      </c>
      <c r="R1" s="5"/>
      <c r="S1" s="28" t="str">
        <f>'生産'!$C$1</f>
        <v>平成26年度</v>
      </c>
      <c r="T1" s="5" t="s">
        <v>46</v>
      </c>
      <c r="U1" s="2"/>
      <c r="V1" s="5"/>
      <c r="W1" s="5"/>
      <c r="X1" s="5"/>
      <c r="Y1" s="5"/>
      <c r="Z1" s="5"/>
      <c r="AA1" s="29" t="s">
        <v>101</v>
      </c>
      <c r="AD1" s="58"/>
      <c r="AG1" s="5" t="str">
        <f>$A$1</f>
        <v>家計所得（93SNA）</v>
      </c>
      <c r="AH1" s="5"/>
      <c r="AI1" s="28" t="str">
        <f>'生産'!$C$1</f>
        <v>平成26年度</v>
      </c>
      <c r="AJ1" s="2" t="s">
        <v>82</v>
      </c>
      <c r="AK1" s="2"/>
      <c r="AL1" s="5"/>
      <c r="AM1" s="5"/>
      <c r="AN1" s="5"/>
      <c r="AO1" s="29" t="s">
        <v>45</v>
      </c>
      <c r="AR1" s="59"/>
      <c r="BE1" s="59"/>
      <c r="BS1" s="58"/>
    </row>
    <row r="2" spans="1:41" ht="10.5" customHeight="1">
      <c r="A2" s="75"/>
      <c r="B2" s="135" t="s">
        <v>49</v>
      </c>
      <c r="C2" s="135" t="s">
        <v>36</v>
      </c>
      <c r="D2" s="136" t="s">
        <v>37</v>
      </c>
      <c r="E2" s="137"/>
      <c r="F2" s="138"/>
      <c r="G2" s="135" t="s">
        <v>38</v>
      </c>
      <c r="H2" s="135" t="s">
        <v>39</v>
      </c>
      <c r="I2" s="135" t="s">
        <v>40</v>
      </c>
      <c r="J2" s="130" t="s">
        <v>63</v>
      </c>
      <c r="K2" s="139" t="s">
        <v>102</v>
      </c>
      <c r="Q2" s="75"/>
      <c r="R2" s="146" t="s">
        <v>49</v>
      </c>
      <c r="S2" s="146" t="s">
        <v>36</v>
      </c>
      <c r="T2" s="136" t="s">
        <v>37</v>
      </c>
      <c r="U2" s="137"/>
      <c r="V2" s="138"/>
      <c r="W2" s="146" t="s">
        <v>38</v>
      </c>
      <c r="X2" s="135" t="s">
        <v>39</v>
      </c>
      <c r="Y2" s="135" t="s">
        <v>40</v>
      </c>
      <c r="Z2" s="130" t="s">
        <v>63</v>
      </c>
      <c r="AA2" s="147" t="s">
        <v>102</v>
      </c>
      <c r="AG2" s="75"/>
      <c r="AH2" s="146" t="s">
        <v>49</v>
      </c>
      <c r="AI2" s="146" t="s">
        <v>36</v>
      </c>
      <c r="AJ2" s="136" t="s">
        <v>37</v>
      </c>
      <c r="AK2" s="137"/>
      <c r="AL2" s="138"/>
      <c r="AM2" s="146" t="s">
        <v>38</v>
      </c>
      <c r="AN2" s="135" t="s">
        <v>39</v>
      </c>
      <c r="AO2" s="135" t="s">
        <v>40</v>
      </c>
    </row>
    <row r="3" spans="1:41" ht="10.5" customHeight="1">
      <c r="A3" s="76"/>
      <c r="B3" s="140"/>
      <c r="C3" s="140"/>
      <c r="D3" s="141"/>
      <c r="E3" s="142" t="s">
        <v>41</v>
      </c>
      <c r="F3" s="143" t="s">
        <v>42</v>
      </c>
      <c r="G3" s="144"/>
      <c r="H3" s="144" t="s">
        <v>43</v>
      </c>
      <c r="I3" s="144"/>
      <c r="J3" s="76" t="s">
        <v>103</v>
      </c>
      <c r="K3" s="145" t="s">
        <v>40</v>
      </c>
      <c r="Q3" s="76"/>
      <c r="R3" s="140"/>
      <c r="S3" s="140"/>
      <c r="T3" s="141"/>
      <c r="U3" s="142" t="s">
        <v>41</v>
      </c>
      <c r="V3" s="143" t="s">
        <v>42</v>
      </c>
      <c r="W3" s="144"/>
      <c r="X3" s="148" t="s">
        <v>43</v>
      </c>
      <c r="Y3" s="144"/>
      <c r="Z3" s="76"/>
      <c r="AA3" s="145" t="s">
        <v>40</v>
      </c>
      <c r="AG3" s="76"/>
      <c r="AH3" s="140"/>
      <c r="AI3" s="140"/>
      <c r="AJ3" s="141"/>
      <c r="AK3" s="142" t="s">
        <v>41</v>
      </c>
      <c r="AL3" s="143" t="s">
        <v>42</v>
      </c>
      <c r="AM3" s="144"/>
      <c r="AN3" s="148" t="s">
        <v>43</v>
      </c>
      <c r="AO3" s="144"/>
    </row>
    <row r="4" spans="1:41" ht="12">
      <c r="A4" s="77" t="s">
        <v>0</v>
      </c>
      <c r="B4" s="1">
        <v>1327310087</v>
      </c>
      <c r="C4" s="1">
        <v>56788978</v>
      </c>
      <c r="D4" s="1">
        <v>167787800</v>
      </c>
      <c r="E4" s="1">
        <v>171545602</v>
      </c>
      <c r="F4" s="1">
        <v>3757802</v>
      </c>
      <c r="G4" s="1">
        <v>613027379.5285875</v>
      </c>
      <c r="H4" s="1">
        <v>89318776</v>
      </c>
      <c r="I4" s="1">
        <v>2254233020.5285873</v>
      </c>
      <c r="J4" s="1">
        <v>740204</v>
      </c>
      <c r="K4" s="7">
        <v>3045.421289980313</v>
      </c>
      <c r="Q4" s="77" t="s">
        <v>0</v>
      </c>
      <c r="R4" s="8">
        <v>1.7245016863162401</v>
      </c>
      <c r="S4" s="8">
        <v>-10.757697129996663</v>
      </c>
      <c r="T4" s="8">
        <v>5.869204697128457</v>
      </c>
      <c r="U4" s="8">
        <v>6.068265715466014</v>
      </c>
      <c r="V4" s="8">
        <v>15.789275832105949</v>
      </c>
      <c r="W4" s="8">
        <v>1.6126831132202906</v>
      </c>
      <c r="X4" s="8">
        <v>-0.03062695265850321</v>
      </c>
      <c r="Y4" s="8">
        <v>1.561544051922756</v>
      </c>
      <c r="Z4" s="8">
        <v>0.08965020194958764</v>
      </c>
      <c r="AA4" s="9">
        <v>1.470575476089037</v>
      </c>
      <c r="AG4" s="77" t="s">
        <v>0</v>
      </c>
      <c r="AH4" s="8">
        <f>B4/$I4*100</f>
        <v>58.88078450242751</v>
      </c>
      <c r="AI4" s="8">
        <f aca="true" t="shared" si="0" ref="AI4:AI49">C4/$I4*100</f>
        <v>2.519215071505063</v>
      </c>
      <c r="AJ4" s="8">
        <f aca="true" t="shared" si="1" ref="AJ4:AJ49">D4/$I4*100</f>
        <v>7.443232286636278</v>
      </c>
      <c r="AK4" s="8">
        <f aca="true" t="shared" si="2" ref="AK4:AK49">E4/$I4*100</f>
        <v>7.609932089441883</v>
      </c>
      <c r="AL4" s="8">
        <f aca="true" t="shared" si="3" ref="AL4:AL49">F4/$I4*100</f>
        <v>0.1666998028056055</v>
      </c>
      <c r="AM4" s="8">
        <f aca="true" t="shared" si="4" ref="AM4:AM49">G4/$I4*100</f>
        <v>27.194499146536362</v>
      </c>
      <c r="AN4" s="8">
        <f aca="true" t="shared" si="5" ref="AN4:AN49">H4/$I4*100</f>
        <v>3.9622689928947965</v>
      </c>
      <c r="AO4" s="9">
        <f aca="true" t="shared" si="6" ref="AO4:AO49">I4/$I4*100</f>
        <v>100</v>
      </c>
    </row>
    <row r="5" spans="1:41" ht="12">
      <c r="A5" s="77" t="s">
        <v>1</v>
      </c>
      <c r="B5" s="1">
        <v>183008596</v>
      </c>
      <c r="C5" s="1">
        <v>17051636</v>
      </c>
      <c r="D5" s="1">
        <v>19864212</v>
      </c>
      <c r="E5" s="1">
        <v>20447609</v>
      </c>
      <c r="F5" s="1">
        <v>583397</v>
      </c>
      <c r="G5" s="1">
        <v>118362229.14802088</v>
      </c>
      <c r="H5" s="1">
        <v>10056493</v>
      </c>
      <c r="I5" s="1">
        <v>348343166.14802086</v>
      </c>
      <c r="J5" s="1">
        <v>128674</v>
      </c>
      <c r="K5" s="7">
        <v>2707.1760118440466</v>
      </c>
      <c r="Q5" s="77" t="s">
        <v>1</v>
      </c>
      <c r="R5" s="8">
        <v>1.0372159011106992</v>
      </c>
      <c r="S5" s="8">
        <v>-5.992981629758807</v>
      </c>
      <c r="T5" s="8">
        <v>8.454560841245488</v>
      </c>
      <c r="U5" s="8">
        <v>8.643474107285888</v>
      </c>
      <c r="V5" s="8">
        <v>15.493283973591218</v>
      </c>
      <c r="W5" s="8">
        <v>0.8803256502779444</v>
      </c>
      <c r="X5" s="8">
        <v>2.6877947815183285</v>
      </c>
      <c r="Y5" s="8">
        <v>1.0548890810855662</v>
      </c>
      <c r="Z5" s="8">
        <v>-0.709909409386237</v>
      </c>
      <c r="AA5" s="9">
        <v>1.7774165377170394</v>
      </c>
      <c r="AG5" s="77" t="s">
        <v>1</v>
      </c>
      <c r="AH5" s="8">
        <f aca="true" t="shared" si="7" ref="AH5:AH49">B5/$I5*100</f>
        <v>52.53686989864313</v>
      </c>
      <c r="AI5" s="8">
        <f t="shared" si="0"/>
        <v>4.895068328326062</v>
      </c>
      <c r="AJ5" s="8">
        <f t="shared" si="1"/>
        <v>5.702483622589321</v>
      </c>
      <c r="AK5" s="8">
        <f t="shared" si="2"/>
        <v>5.8699612873448</v>
      </c>
      <c r="AL5" s="8">
        <f t="shared" si="3"/>
        <v>0.16747766475547798</v>
      </c>
      <c r="AM5" s="8">
        <f t="shared" si="4"/>
        <v>33.978628160520714</v>
      </c>
      <c r="AN5" s="8">
        <f t="shared" si="5"/>
        <v>2.886949989920776</v>
      </c>
      <c r="AO5" s="9">
        <f t="shared" si="6"/>
        <v>100</v>
      </c>
    </row>
    <row r="6" spans="1:41" ht="12">
      <c r="A6" s="77" t="s">
        <v>2</v>
      </c>
      <c r="B6" s="1">
        <v>47900828</v>
      </c>
      <c r="C6" s="1">
        <v>3299496</v>
      </c>
      <c r="D6" s="1">
        <v>4140418</v>
      </c>
      <c r="E6" s="1">
        <v>4305928</v>
      </c>
      <c r="F6" s="1">
        <v>165510</v>
      </c>
      <c r="G6" s="1">
        <v>34407287.62534223</v>
      </c>
      <c r="H6" s="1">
        <v>3299297</v>
      </c>
      <c r="I6" s="1">
        <v>93047326.62534222</v>
      </c>
      <c r="J6" s="1">
        <v>34046</v>
      </c>
      <c r="K6" s="7">
        <v>2732.9885045333435</v>
      </c>
      <c r="Q6" s="77" t="s">
        <v>2</v>
      </c>
      <c r="R6" s="8">
        <v>1.0377600902177775</v>
      </c>
      <c r="S6" s="8">
        <v>-8.564391308854038</v>
      </c>
      <c r="T6" s="8">
        <v>-2.4561143947047026</v>
      </c>
      <c r="U6" s="8">
        <v>-1.89443062731199</v>
      </c>
      <c r="V6" s="8">
        <v>14.61593861665882</v>
      </c>
      <c r="W6" s="8">
        <v>0.8080346959344169</v>
      </c>
      <c r="X6" s="8">
        <v>-0.1962620073598253</v>
      </c>
      <c r="Y6" s="8">
        <v>0.3753989290282337</v>
      </c>
      <c r="Z6" s="8">
        <v>-1.230055120394546</v>
      </c>
      <c r="AA6" s="9">
        <v>1.625447955225378</v>
      </c>
      <c r="AG6" s="77" t="s">
        <v>2</v>
      </c>
      <c r="AH6" s="8">
        <f t="shared" si="7"/>
        <v>51.48006905440076</v>
      </c>
      <c r="AI6" s="8">
        <f t="shared" si="0"/>
        <v>3.5460406221938188</v>
      </c>
      <c r="AJ6" s="8">
        <f t="shared" si="1"/>
        <v>4.449797914851991</v>
      </c>
      <c r="AK6" s="8">
        <f t="shared" si="2"/>
        <v>4.6276751371245135</v>
      </c>
      <c r="AL6" s="8">
        <f t="shared" si="3"/>
        <v>0.1778772222725225</v>
      </c>
      <c r="AM6" s="8">
        <f t="shared" si="4"/>
        <v>36.97826565601844</v>
      </c>
      <c r="AN6" s="8">
        <f t="shared" si="5"/>
        <v>3.5458267525349934</v>
      </c>
      <c r="AO6" s="9">
        <f t="shared" si="6"/>
        <v>100</v>
      </c>
    </row>
    <row r="7" spans="1:41" ht="12">
      <c r="A7" s="77" t="s">
        <v>3</v>
      </c>
      <c r="B7" s="1">
        <v>74344259</v>
      </c>
      <c r="C7" s="1">
        <v>2992567</v>
      </c>
      <c r="D7" s="1">
        <v>7205786</v>
      </c>
      <c r="E7" s="1">
        <v>7458127</v>
      </c>
      <c r="F7" s="1">
        <v>252341</v>
      </c>
      <c r="G7" s="1">
        <v>51283953.145973116</v>
      </c>
      <c r="H7" s="1">
        <v>4974971</v>
      </c>
      <c r="I7" s="1">
        <v>140801536.14597312</v>
      </c>
      <c r="J7" s="1">
        <v>53790</v>
      </c>
      <c r="K7" s="7">
        <v>2617.6154702727854</v>
      </c>
      <c r="Q7" s="77" t="s">
        <v>3</v>
      </c>
      <c r="R7" s="8">
        <v>0.6197055449230894</v>
      </c>
      <c r="S7" s="8">
        <v>-13.350023033755527</v>
      </c>
      <c r="T7" s="8">
        <v>-6.709224888066517</v>
      </c>
      <c r="U7" s="8">
        <v>-6.109335566797009</v>
      </c>
      <c r="V7" s="8">
        <v>15.008887470944806</v>
      </c>
      <c r="W7" s="8">
        <v>1.2530194179161016</v>
      </c>
      <c r="X7" s="8">
        <v>0.36033099130965246</v>
      </c>
      <c r="Y7" s="8">
        <v>0.09319986899813776</v>
      </c>
      <c r="Z7" s="8">
        <v>-0.7637812707549259</v>
      </c>
      <c r="AA7" s="9">
        <v>0.8635769789770406</v>
      </c>
      <c r="AG7" s="77" t="s">
        <v>3</v>
      </c>
      <c r="AH7" s="8">
        <f t="shared" si="7"/>
        <v>52.80074424964022</v>
      </c>
      <c r="AI7" s="8">
        <f t="shared" si="0"/>
        <v>2.12537951070187</v>
      </c>
      <c r="AJ7" s="8">
        <f t="shared" si="1"/>
        <v>5.117689903986238</v>
      </c>
      <c r="AK7" s="8">
        <f t="shared" si="2"/>
        <v>5.296907408927655</v>
      </c>
      <c r="AL7" s="8">
        <f t="shared" si="3"/>
        <v>0.1792175049414167</v>
      </c>
      <c r="AM7" s="8">
        <f t="shared" si="4"/>
        <v>36.422864799433384</v>
      </c>
      <c r="AN7" s="8">
        <f t="shared" si="5"/>
        <v>3.533321536238284</v>
      </c>
      <c r="AO7" s="9">
        <f t="shared" si="6"/>
        <v>100</v>
      </c>
    </row>
    <row r="8" spans="1:41" ht="12">
      <c r="A8" s="77" t="s">
        <v>4</v>
      </c>
      <c r="B8" s="1">
        <v>35444888</v>
      </c>
      <c r="C8" s="1">
        <v>1476619</v>
      </c>
      <c r="D8" s="1">
        <v>3037057</v>
      </c>
      <c r="E8" s="1">
        <v>3163740</v>
      </c>
      <c r="F8" s="1">
        <v>126683</v>
      </c>
      <c r="G8" s="1">
        <v>27355723.60779962</v>
      </c>
      <c r="H8" s="1">
        <v>2855298</v>
      </c>
      <c r="I8" s="1">
        <v>70169585.60779962</v>
      </c>
      <c r="J8" s="1">
        <v>25707</v>
      </c>
      <c r="K8" s="7">
        <v>2729.5906020850202</v>
      </c>
      <c r="Q8" s="77" t="s">
        <v>4</v>
      </c>
      <c r="R8" s="8">
        <v>-0.49625980414615106</v>
      </c>
      <c r="S8" s="8">
        <v>-10.728683014122655</v>
      </c>
      <c r="T8" s="8">
        <v>0.3745218088226788</v>
      </c>
      <c r="U8" s="8">
        <v>0.8670046605406075</v>
      </c>
      <c r="V8" s="8">
        <v>14.313171691285948</v>
      </c>
      <c r="W8" s="8">
        <v>0.5212999024064762</v>
      </c>
      <c r="X8" s="8">
        <v>-2.575791024191779</v>
      </c>
      <c r="Y8" s="8">
        <v>-0.39254142370376094</v>
      </c>
      <c r="Z8" s="8">
        <v>-1.248463429625077</v>
      </c>
      <c r="AA8" s="9">
        <v>0.8667429749929431</v>
      </c>
      <c r="AG8" s="77" t="s">
        <v>4</v>
      </c>
      <c r="AH8" s="8">
        <f t="shared" si="7"/>
        <v>50.51317845613751</v>
      </c>
      <c r="AI8" s="8">
        <f t="shared" si="0"/>
        <v>2.104357589131705</v>
      </c>
      <c r="AJ8" s="8">
        <f t="shared" si="1"/>
        <v>4.328167216171246</v>
      </c>
      <c r="AK8" s="8">
        <f t="shared" si="2"/>
        <v>4.508705548986936</v>
      </c>
      <c r="AL8" s="8">
        <f t="shared" si="3"/>
        <v>0.1805383328156903</v>
      </c>
      <c r="AM8" s="8">
        <f t="shared" si="4"/>
        <v>38.98515770165661</v>
      </c>
      <c r="AN8" s="8">
        <f t="shared" si="5"/>
        <v>4.069139036902937</v>
      </c>
      <c r="AO8" s="9">
        <f t="shared" si="6"/>
        <v>100</v>
      </c>
    </row>
    <row r="9" spans="1:41" ht="12">
      <c r="A9" s="77" t="s">
        <v>5</v>
      </c>
      <c r="B9" s="1">
        <v>96641933</v>
      </c>
      <c r="C9" s="1">
        <v>10443628</v>
      </c>
      <c r="D9" s="1">
        <v>8430562</v>
      </c>
      <c r="E9" s="1">
        <v>8726700</v>
      </c>
      <c r="F9" s="1">
        <v>296138</v>
      </c>
      <c r="G9" s="1">
        <v>63460066.61918233</v>
      </c>
      <c r="H9" s="1">
        <v>5590438</v>
      </c>
      <c r="I9" s="1">
        <v>184566627.61918235</v>
      </c>
      <c r="J9" s="1">
        <v>67614</v>
      </c>
      <c r="K9" s="7">
        <v>2729.710231892542</v>
      </c>
      <c r="Q9" s="77" t="s">
        <v>5</v>
      </c>
      <c r="R9" s="8">
        <v>0.39588471953151544</v>
      </c>
      <c r="S9" s="8">
        <v>-5.376970322518917</v>
      </c>
      <c r="T9" s="8">
        <v>1.909866671372985</v>
      </c>
      <c r="U9" s="8">
        <v>2.319377578517609</v>
      </c>
      <c r="V9" s="8">
        <v>15.536291140623293</v>
      </c>
      <c r="W9" s="8">
        <v>0.6768700125828296</v>
      </c>
      <c r="X9" s="8">
        <v>-2.0951399562037043</v>
      </c>
      <c r="Y9" s="8">
        <v>0.1370684147583786</v>
      </c>
      <c r="Z9" s="8">
        <v>-0.9013762476366354</v>
      </c>
      <c r="AA9" s="9">
        <v>1.0478900948109733</v>
      </c>
      <c r="AG9" s="77" t="s">
        <v>5</v>
      </c>
      <c r="AH9" s="8">
        <f t="shared" si="7"/>
        <v>52.36154241242463</v>
      </c>
      <c r="AI9" s="8">
        <f t="shared" si="0"/>
        <v>5.658459568079888</v>
      </c>
      <c r="AJ9" s="8">
        <f t="shared" si="1"/>
        <v>4.567760764093734</v>
      </c>
      <c r="AK9" s="8">
        <f t="shared" si="2"/>
        <v>4.728211222456675</v>
      </c>
      <c r="AL9" s="8">
        <f t="shared" si="3"/>
        <v>0.1604504583629407</v>
      </c>
      <c r="AM9" s="8">
        <f t="shared" si="4"/>
        <v>34.38328339081968</v>
      </c>
      <c r="AN9" s="8">
        <f t="shared" si="5"/>
        <v>3.0289538645820584</v>
      </c>
      <c r="AO9" s="9">
        <f t="shared" si="6"/>
        <v>100</v>
      </c>
    </row>
    <row r="10" spans="1:41" ht="12">
      <c r="A10" s="77" t="s">
        <v>6</v>
      </c>
      <c r="B10" s="1">
        <v>69934455</v>
      </c>
      <c r="C10" s="1">
        <v>5216304</v>
      </c>
      <c r="D10" s="1">
        <v>9026784</v>
      </c>
      <c r="E10" s="1">
        <v>9259318</v>
      </c>
      <c r="F10" s="1">
        <v>232534</v>
      </c>
      <c r="G10" s="1">
        <v>51598440.90951929</v>
      </c>
      <c r="H10" s="1">
        <v>4198643</v>
      </c>
      <c r="I10" s="1">
        <v>139974626.90951928</v>
      </c>
      <c r="J10" s="1">
        <v>53039</v>
      </c>
      <c r="K10" s="7">
        <v>2639.088725457103</v>
      </c>
      <c r="Q10" s="77" t="s">
        <v>6</v>
      </c>
      <c r="R10" s="8">
        <v>0.01119602138390032</v>
      </c>
      <c r="S10" s="8">
        <v>-7.169294759108038</v>
      </c>
      <c r="T10" s="8">
        <v>2.8625461636206566</v>
      </c>
      <c r="U10" s="8">
        <v>3.138297368721509</v>
      </c>
      <c r="V10" s="8">
        <v>15.118121150913879</v>
      </c>
      <c r="W10" s="8">
        <v>0.7775602570727848</v>
      </c>
      <c r="X10" s="8">
        <v>7.546657035568466</v>
      </c>
      <c r="Y10" s="8">
        <v>0.3936981179482463</v>
      </c>
      <c r="Z10" s="8">
        <v>-1.12596238092575</v>
      </c>
      <c r="AA10" s="9">
        <v>1.536966159639098</v>
      </c>
      <c r="AG10" s="77" t="s">
        <v>6</v>
      </c>
      <c r="AH10" s="8">
        <f t="shared" si="7"/>
        <v>49.96223711687847</v>
      </c>
      <c r="AI10" s="8">
        <f t="shared" si="0"/>
        <v>3.726606825229733</v>
      </c>
      <c r="AJ10" s="8">
        <f t="shared" si="1"/>
        <v>6.44887162716639</v>
      </c>
      <c r="AK10" s="8">
        <f t="shared" si="2"/>
        <v>6.61499744949154</v>
      </c>
      <c r="AL10" s="8">
        <f t="shared" si="3"/>
        <v>0.16612582232515027</v>
      </c>
      <c r="AM10" s="8">
        <f t="shared" si="4"/>
        <v>36.86271008450191</v>
      </c>
      <c r="AN10" s="8">
        <f t="shared" si="5"/>
        <v>2.9995743462235027</v>
      </c>
      <c r="AO10" s="9">
        <f t="shared" si="6"/>
        <v>100</v>
      </c>
    </row>
    <row r="11" spans="1:41" ht="12">
      <c r="A11" s="77" t="s">
        <v>7</v>
      </c>
      <c r="B11" s="1">
        <v>67206466</v>
      </c>
      <c r="C11" s="1">
        <v>6492679</v>
      </c>
      <c r="D11" s="1">
        <v>7629257</v>
      </c>
      <c r="E11" s="1">
        <v>7833380</v>
      </c>
      <c r="F11" s="1">
        <v>204123</v>
      </c>
      <c r="G11" s="1">
        <v>45790106.12029808</v>
      </c>
      <c r="H11" s="1">
        <v>4487099</v>
      </c>
      <c r="I11" s="1">
        <v>131605607.12029809</v>
      </c>
      <c r="J11" s="1">
        <v>48727</v>
      </c>
      <c r="K11" s="7">
        <v>2700.8764570012127</v>
      </c>
      <c r="Q11" s="77" t="s">
        <v>7</v>
      </c>
      <c r="R11" s="8">
        <v>0.3086881981436141</v>
      </c>
      <c r="S11" s="8">
        <v>-0.41778132792467637</v>
      </c>
      <c r="T11" s="8">
        <v>17.314924219172386</v>
      </c>
      <c r="U11" s="8">
        <v>17.257057423233135</v>
      </c>
      <c r="V11" s="8">
        <v>15.134439988493495</v>
      </c>
      <c r="W11" s="8">
        <v>1.1977697869837438</v>
      </c>
      <c r="X11" s="8">
        <v>-4.332631958677385</v>
      </c>
      <c r="Y11" s="8">
        <v>1.265273006358855</v>
      </c>
      <c r="Z11" s="8">
        <v>-0.8000814332247558</v>
      </c>
      <c r="AA11" s="9">
        <v>2.082012232896476</v>
      </c>
      <c r="AG11" s="77" t="s">
        <v>7</v>
      </c>
      <c r="AH11" s="8">
        <f t="shared" si="7"/>
        <v>51.06656735268725</v>
      </c>
      <c r="AI11" s="8">
        <f t="shared" si="0"/>
        <v>4.933436456142154</v>
      </c>
      <c r="AJ11" s="8">
        <f t="shared" si="1"/>
        <v>5.797060753670052</v>
      </c>
      <c r="AK11" s="8">
        <f t="shared" si="2"/>
        <v>5.952162807804733</v>
      </c>
      <c r="AL11" s="8">
        <f t="shared" si="3"/>
        <v>0.15510205413468073</v>
      </c>
      <c r="AM11" s="8">
        <f t="shared" si="4"/>
        <v>34.793431011219944</v>
      </c>
      <c r="AN11" s="8">
        <f t="shared" si="5"/>
        <v>3.409504426280585</v>
      </c>
      <c r="AO11" s="9">
        <f t="shared" si="6"/>
        <v>100</v>
      </c>
    </row>
    <row r="12" spans="1:41" ht="12">
      <c r="A12" s="77" t="s">
        <v>8</v>
      </c>
      <c r="B12" s="1">
        <v>56127729</v>
      </c>
      <c r="C12" s="1">
        <v>2938885</v>
      </c>
      <c r="D12" s="1">
        <v>5077419</v>
      </c>
      <c r="E12" s="1">
        <v>5236649</v>
      </c>
      <c r="F12" s="1">
        <v>159230</v>
      </c>
      <c r="G12" s="1">
        <v>32528917.216103423</v>
      </c>
      <c r="H12" s="1">
        <v>3125595</v>
      </c>
      <c r="I12" s="1">
        <v>99798545.21610342</v>
      </c>
      <c r="J12" s="1">
        <v>37344</v>
      </c>
      <c r="K12" s="7">
        <v>2672.4117720678937</v>
      </c>
      <c r="Q12" s="77" t="s">
        <v>8</v>
      </c>
      <c r="R12" s="8">
        <v>1.4197752928937495</v>
      </c>
      <c r="S12" s="8">
        <v>-11.455070954710765</v>
      </c>
      <c r="T12" s="8">
        <v>1.076977193763725</v>
      </c>
      <c r="U12" s="8">
        <v>1.4879435986118263</v>
      </c>
      <c r="V12" s="8">
        <v>16.605884851414093</v>
      </c>
      <c r="W12" s="8">
        <v>1.2480926635473333</v>
      </c>
      <c r="X12" s="8">
        <v>-1.7135071189898636</v>
      </c>
      <c r="Y12" s="8">
        <v>0.8143283424138584</v>
      </c>
      <c r="Z12" s="8">
        <v>0.016069419893941828</v>
      </c>
      <c r="AA12" s="9">
        <v>0.798130667551652</v>
      </c>
      <c r="AG12" s="77" t="s">
        <v>8</v>
      </c>
      <c r="AH12" s="8">
        <f t="shared" si="7"/>
        <v>56.24102924392456</v>
      </c>
      <c r="AI12" s="8">
        <f t="shared" si="0"/>
        <v>2.9448174756817833</v>
      </c>
      <c r="AJ12" s="8">
        <f t="shared" si="1"/>
        <v>5.087668351282451</v>
      </c>
      <c r="AK12" s="8">
        <f t="shared" si="2"/>
        <v>5.247219775258826</v>
      </c>
      <c r="AL12" s="8">
        <f t="shared" si="3"/>
        <v>0.15955142397637553</v>
      </c>
      <c r="AM12" s="8">
        <f t="shared" si="4"/>
        <v>32.594580557928396</v>
      </c>
      <c r="AN12" s="8">
        <f t="shared" si="5"/>
        <v>3.1319043711828134</v>
      </c>
      <c r="AO12" s="9">
        <f t="shared" si="6"/>
        <v>100</v>
      </c>
    </row>
    <row r="13" spans="1:58" s="53" customFormat="1" ht="12">
      <c r="A13" s="77" t="s">
        <v>116</v>
      </c>
      <c r="B13" s="1">
        <v>35282949</v>
      </c>
      <c r="C13" s="1">
        <v>3245579</v>
      </c>
      <c r="D13" s="1">
        <v>3433302</v>
      </c>
      <c r="E13" s="1">
        <v>3561725</v>
      </c>
      <c r="F13" s="1">
        <v>128423</v>
      </c>
      <c r="G13" s="1">
        <v>29843756.158814058</v>
      </c>
      <c r="H13" s="1">
        <v>2199049</v>
      </c>
      <c r="I13" s="1">
        <v>74004635.15881406</v>
      </c>
      <c r="J13" s="1">
        <v>27657</v>
      </c>
      <c r="K13" s="7">
        <v>2675.801249550351</v>
      </c>
      <c r="Q13" s="77" t="s">
        <v>151</v>
      </c>
      <c r="R13" s="8">
        <v>0.06970826871156356</v>
      </c>
      <c r="S13" s="8">
        <v>-15.06119083117622</v>
      </c>
      <c r="T13" s="8">
        <v>-9.41910911913413</v>
      </c>
      <c r="U13" s="8">
        <v>-8.74601917967559</v>
      </c>
      <c r="V13" s="8">
        <v>13.876425417206093</v>
      </c>
      <c r="W13" s="8">
        <v>0.2583783217953299</v>
      </c>
      <c r="X13" s="8">
        <v>6.042554956209596</v>
      </c>
      <c r="Y13" s="8">
        <v>-0.944605260299955</v>
      </c>
      <c r="Z13" s="8">
        <v>-2.043635333286109</v>
      </c>
      <c r="AA13" s="9">
        <v>1.1219588198535955</v>
      </c>
      <c r="AG13" s="77" t="s">
        <v>151</v>
      </c>
      <c r="AH13" s="8">
        <f t="shared" si="7"/>
        <v>47.676674473541745</v>
      </c>
      <c r="AI13" s="8">
        <f t="shared" si="0"/>
        <v>4.3856428628220145</v>
      </c>
      <c r="AJ13" s="8">
        <f t="shared" si="1"/>
        <v>4.639306703738392</v>
      </c>
      <c r="AK13" s="8">
        <f t="shared" si="2"/>
        <v>4.81284042865225</v>
      </c>
      <c r="AL13" s="8">
        <f t="shared" si="3"/>
        <v>0.17353372491385716</v>
      </c>
      <c r="AM13" s="8">
        <f t="shared" si="4"/>
        <v>40.32687424884848</v>
      </c>
      <c r="AN13" s="8">
        <f t="shared" si="5"/>
        <v>2.9715017110493656</v>
      </c>
      <c r="AO13" s="9">
        <f t="shared" si="6"/>
        <v>100</v>
      </c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</row>
    <row r="14" spans="1:41" ht="12">
      <c r="A14" s="77" t="s">
        <v>117</v>
      </c>
      <c r="B14" s="1">
        <v>82288128</v>
      </c>
      <c r="C14" s="1">
        <v>7424124</v>
      </c>
      <c r="D14" s="1">
        <v>6537678</v>
      </c>
      <c r="E14" s="1">
        <v>6798230</v>
      </c>
      <c r="F14" s="1">
        <v>260552</v>
      </c>
      <c r="G14" s="1">
        <v>56361297.965437315</v>
      </c>
      <c r="H14" s="1">
        <v>3990046</v>
      </c>
      <c r="I14" s="1">
        <v>156601273.96543732</v>
      </c>
      <c r="J14" s="1">
        <v>60145</v>
      </c>
      <c r="K14" s="7">
        <v>2603.7288879447556</v>
      </c>
      <c r="Q14" s="77" t="s">
        <v>152</v>
      </c>
      <c r="R14" s="8">
        <v>0.6276119032565237</v>
      </c>
      <c r="S14" s="8">
        <v>-5.732316502016296</v>
      </c>
      <c r="T14" s="8">
        <v>-3.381360787895976</v>
      </c>
      <c r="U14" s="8">
        <v>-2.7622566117068392</v>
      </c>
      <c r="V14" s="8">
        <v>15.866804226404355</v>
      </c>
      <c r="W14" s="8">
        <v>1.639304860500151</v>
      </c>
      <c r="X14" s="8">
        <v>5.83216008640473</v>
      </c>
      <c r="Y14" s="8">
        <v>0.6180252555646886</v>
      </c>
      <c r="Z14" s="8">
        <v>-0.8130215376496587</v>
      </c>
      <c r="AA14" s="9">
        <v>1.442776879988896</v>
      </c>
      <c r="AG14" s="77" t="s">
        <v>152</v>
      </c>
      <c r="AH14" s="8">
        <f t="shared" si="7"/>
        <v>52.54626984590266</v>
      </c>
      <c r="AI14" s="8">
        <f t="shared" si="0"/>
        <v>4.740781356375518</v>
      </c>
      <c r="AJ14" s="8">
        <f t="shared" si="1"/>
        <v>4.174728490039549</v>
      </c>
      <c r="AK14" s="8">
        <f t="shared" si="2"/>
        <v>4.341107724002554</v>
      </c>
      <c r="AL14" s="8">
        <f t="shared" si="3"/>
        <v>0.1663792339630041</v>
      </c>
      <c r="AM14" s="8">
        <f t="shared" si="4"/>
        <v>35.99031894074919</v>
      </c>
      <c r="AN14" s="8">
        <f t="shared" si="5"/>
        <v>2.547901366933083</v>
      </c>
      <c r="AO14" s="9">
        <f t="shared" si="6"/>
        <v>100</v>
      </c>
    </row>
    <row r="15" spans="1:41" ht="12">
      <c r="A15" s="77" t="s">
        <v>121</v>
      </c>
      <c r="B15" s="1">
        <v>37132071</v>
      </c>
      <c r="C15" s="1">
        <v>4260908</v>
      </c>
      <c r="D15" s="1">
        <v>2877562</v>
      </c>
      <c r="E15" s="1">
        <v>2998846</v>
      </c>
      <c r="F15" s="1">
        <v>121284</v>
      </c>
      <c r="G15" s="1">
        <v>28270199.07993153</v>
      </c>
      <c r="H15" s="1">
        <v>1916986</v>
      </c>
      <c r="I15" s="1">
        <v>74457726.07993153</v>
      </c>
      <c r="J15" s="1">
        <v>27233</v>
      </c>
      <c r="K15" s="7">
        <v>2734.099294236093</v>
      </c>
      <c r="Q15" s="77" t="s">
        <v>154</v>
      </c>
      <c r="R15" s="8">
        <v>0.47672505167173207</v>
      </c>
      <c r="S15" s="8">
        <v>-0.6566455401075104</v>
      </c>
      <c r="T15" s="8">
        <v>-1.0374763260262563</v>
      </c>
      <c r="U15" s="8">
        <v>-0.45863078611846064</v>
      </c>
      <c r="V15" s="8">
        <v>15.581222482703414</v>
      </c>
      <c r="W15" s="8">
        <v>1.1761337182129659</v>
      </c>
      <c r="X15" s="8">
        <v>-6.2350480004734745</v>
      </c>
      <c r="Y15" s="8">
        <v>0.43028016238990663</v>
      </c>
      <c r="Z15" s="8">
        <v>-1.1721585135723618</v>
      </c>
      <c r="AA15" s="9">
        <v>1.621444576609847</v>
      </c>
      <c r="AG15" s="77" t="s">
        <v>154</v>
      </c>
      <c r="AH15" s="8">
        <f t="shared" si="7"/>
        <v>49.870004034421015</v>
      </c>
      <c r="AI15" s="8">
        <f t="shared" si="0"/>
        <v>5.722586794318495</v>
      </c>
      <c r="AJ15" s="8">
        <f t="shared" si="1"/>
        <v>3.864692291181297</v>
      </c>
      <c r="AK15" s="8">
        <f t="shared" si="2"/>
        <v>4.027582035987363</v>
      </c>
      <c r="AL15" s="8">
        <f t="shared" si="3"/>
        <v>0.16288974480606586</v>
      </c>
      <c r="AM15" s="8">
        <f t="shared" si="4"/>
        <v>37.968120393017415</v>
      </c>
      <c r="AN15" s="8">
        <f t="shared" si="5"/>
        <v>2.57459648706178</v>
      </c>
      <c r="AO15" s="9">
        <f t="shared" si="6"/>
        <v>100</v>
      </c>
    </row>
    <row r="16" spans="1:41" ht="12">
      <c r="A16" s="77" t="s">
        <v>126</v>
      </c>
      <c r="B16" s="1">
        <v>104280003</v>
      </c>
      <c r="C16" s="1">
        <v>8458806</v>
      </c>
      <c r="D16" s="1">
        <v>10694561</v>
      </c>
      <c r="E16" s="1">
        <v>11097313</v>
      </c>
      <c r="F16" s="1">
        <v>402752</v>
      </c>
      <c r="G16" s="1">
        <v>89364862.04502039</v>
      </c>
      <c r="H16" s="1">
        <v>8458433</v>
      </c>
      <c r="I16" s="1">
        <v>221256665.0450204</v>
      </c>
      <c r="J16" s="1">
        <v>83521</v>
      </c>
      <c r="K16" s="7">
        <v>2649.1141754172054</v>
      </c>
      <c r="Q16" s="77" t="s">
        <v>155</v>
      </c>
      <c r="R16" s="8">
        <v>-0.0736195225554475</v>
      </c>
      <c r="S16" s="8">
        <v>-8.829768372290038</v>
      </c>
      <c r="T16" s="8">
        <v>-15.865837043806158</v>
      </c>
      <c r="U16" s="8">
        <v>-15.050873499949974</v>
      </c>
      <c r="V16" s="8">
        <v>14.36522292233994</v>
      </c>
      <c r="W16" s="8">
        <v>0.2758211249021037</v>
      </c>
      <c r="X16" s="8">
        <v>-0.29657245461916903</v>
      </c>
      <c r="Y16" s="8">
        <v>-1.2021334692584877</v>
      </c>
      <c r="Z16" s="8">
        <v>-1.624263839811543</v>
      </c>
      <c r="AA16" s="9">
        <v>0.4291000881210011</v>
      </c>
      <c r="AG16" s="77" t="s">
        <v>155</v>
      </c>
      <c r="AH16" s="8">
        <f t="shared" si="7"/>
        <v>47.13078495456014</v>
      </c>
      <c r="AI16" s="8">
        <f t="shared" si="0"/>
        <v>3.8230739843605783</v>
      </c>
      <c r="AJ16" s="8">
        <f t="shared" si="1"/>
        <v>4.833554278612992</v>
      </c>
      <c r="AK16" s="8">
        <f t="shared" si="2"/>
        <v>5.015583597331165</v>
      </c>
      <c r="AL16" s="8">
        <f t="shared" si="3"/>
        <v>0.1820293187181727</v>
      </c>
      <c r="AM16" s="8">
        <f t="shared" si="4"/>
        <v>40.389681380597864</v>
      </c>
      <c r="AN16" s="8">
        <f t="shared" si="5"/>
        <v>3.822905401868419</v>
      </c>
      <c r="AO16" s="9">
        <f t="shared" si="6"/>
        <v>100</v>
      </c>
    </row>
    <row r="17" spans="1:41" ht="12">
      <c r="A17" s="78" t="s">
        <v>120</v>
      </c>
      <c r="B17" s="10">
        <v>100028073</v>
      </c>
      <c r="C17" s="10">
        <v>4297208</v>
      </c>
      <c r="D17" s="10">
        <v>7592454</v>
      </c>
      <c r="E17" s="10">
        <v>7837085</v>
      </c>
      <c r="F17" s="10">
        <v>244631</v>
      </c>
      <c r="G17" s="10">
        <v>45581051.22871946</v>
      </c>
      <c r="H17" s="10">
        <v>4063954</v>
      </c>
      <c r="I17" s="10">
        <v>161562740.22871947</v>
      </c>
      <c r="J17" s="10">
        <v>58162</v>
      </c>
      <c r="K17" s="11">
        <v>2777.8057877775777</v>
      </c>
      <c r="Q17" s="78" t="s">
        <v>156</v>
      </c>
      <c r="R17" s="12">
        <v>3.4321780240739694</v>
      </c>
      <c r="S17" s="12">
        <v>-8.207207126381686</v>
      </c>
      <c r="T17" s="12">
        <v>9.344618159943234</v>
      </c>
      <c r="U17" s="12">
        <v>9.589210620851034</v>
      </c>
      <c r="V17" s="12">
        <v>17.765058152969267</v>
      </c>
      <c r="W17" s="12">
        <v>2.185578777888062</v>
      </c>
      <c r="X17" s="12">
        <v>-0.3860085859212266</v>
      </c>
      <c r="Y17" s="12">
        <v>2.8932756507959185</v>
      </c>
      <c r="Z17" s="12">
        <v>1.5841411230460223</v>
      </c>
      <c r="AA17" s="13">
        <v>1.2887193938709134</v>
      </c>
      <c r="AG17" s="78" t="s">
        <v>156</v>
      </c>
      <c r="AH17" s="12">
        <f t="shared" si="7"/>
        <v>61.912835136612124</v>
      </c>
      <c r="AI17" s="12">
        <f t="shared" si="0"/>
        <v>2.6597766254252515</v>
      </c>
      <c r="AJ17" s="12">
        <f t="shared" si="1"/>
        <v>4.699384269697081</v>
      </c>
      <c r="AK17" s="12">
        <f t="shared" si="2"/>
        <v>4.850799750552186</v>
      </c>
      <c r="AL17" s="12">
        <f t="shared" si="3"/>
        <v>0.15141548085510514</v>
      </c>
      <c r="AM17" s="12">
        <f t="shared" si="4"/>
        <v>28.212600977299434</v>
      </c>
      <c r="AN17" s="12">
        <f t="shared" si="5"/>
        <v>2.5154029909661</v>
      </c>
      <c r="AO17" s="13">
        <f t="shared" si="6"/>
        <v>100</v>
      </c>
    </row>
    <row r="18" spans="1:41" ht="12">
      <c r="A18" s="78" t="s">
        <v>118</v>
      </c>
      <c r="B18" s="10">
        <v>12324133</v>
      </c>
      <c r="C18" s="10">
        <v>1090347</v>
      </c>
      <c r="D18" s="10">
        <v>1069143</v>
      </c>
      <c r="E18" s="10">
        <v>1114823</v>
      </c>
      <c r="F18" s="10">
        <v>45680</v>
      </c>
      <c r="G18" s="10">
        <v>12307075.137374585</v>
      </c>
      <c r="H18" s="10">
        <v>580964</v>
      </c>
      <c r="I18" s="10">
        <v>27371662.137374587</v>
      </c>
      <c r="J18" s="10">
        <v>10612</v>
      </c>
      <c r="K18" s="11">
        <v>2579.312300921088</v>
      </c>
      <c r="Q18" s="78" t="s">
        <v>158</v>
      </c>
      <c r="R18" s="12">
        <v>0.04995949416702204</v>
      </c>
      <c r="S18" s="12">
        <v>-8.602848168908537</v>
      </c>
      <c r="T18" s="12">
        <v>-2.6931019638074036</v>
      </c>
      <c r="U18" s="12">
        <v>-2.090846016704285</v>
      </c>
      <c r="V18" s="12">
        <v>14.49482417224353</v>
      </c>
      <c r="W18" s="12">
        <v>0.3989807066948525</v>
      </c>
      <c r="X18" s="12">
        <v>8.088537625886296</v>
      </c>
      <c r="Y18" s="12">
        <v>-0.12290769013443298</v>
      </c>
      <c r="Z18" s="12">
        <v>-1.5949554896142433</v>
      </c>
      <c r="AA18" s="13">
        <v>1.4959068478694082</v>
      </c>
      <c r="AG18" s="78" t="s">
        <v>158</v>
      </c>
      <c r="AH18" s="12">
        <f t="shared" si="7"/>
        <v>45.02515389144759</v>
      </c>
      <c r="AI18" s="12">
        <f t="shared" si="0"/>
        <v>3.98348845067464</v>
      </c>
      <c r="AJ18" s="12">
        <f t="shared" si="1"/>
        <v>3.906021470797495</v>
      </c>
      <c r="AK18" s="12">
        <f t="shared" si="2"/>
        <v>4.072909399527356</v>
      </c>
      <c r="AL18" s="12">
        <f t="shared" si="3"/>
        <v>0.1668879287298608</v>
      </c>
      <c r="AM18" s="12">
        <f t="shared" si="4"/>
        <v>44.96283446583214</v>
      </c>
      <c r="AN18" s="12">
        <f t="shared" si="5"/>
        <v>2.122501721248136</v>
      </c>
      <c r="AO18" s="13">
        <f t="shared" si="6"/>
        <v>100</v>
      </c>
    </row>
    <row r="19" spans="1:41" ht="12">
      <c r="A19" s="77" t="s">
        <v>9</v>
      </c>
      <c r="B19" s="1">
        <v>6869555</v>
      </c>
      <c r="C19" s="1">
        <v>679391</v>
      </c>
      <c r="D19" s="1">
        <v>833117</v>
      </c>
      <c r="E19" s="1">
        <v>855248</v>
      </c>
      <c r="F19" s="1">
        <v>22131</v>
      </c>
      <c r="G19" s="1">
        <v>5186285.184301258</v>
      </c>
      <c r="H19" s="1">
        <v>369809</v>
      </c>
      <c r="I19" s="1">
        <v>13938157.184301257</v>
      </c>
      <c r="J19" s="1">
        <v>5358</v>
      </c>
      <c r="K19" s="7">
        <v>2601.373121370149</v>
      </c>
      <c r="Q19" s="77" t="s">
        <v>9</v>
      </c>
      <c r="R19" s="8">
        <v>1.6529515078092132</v>
      </c>
      <c r="S19" s="8">
        <v>-11.557898189998125</v>
      </c>
      <c r="T19" s="8">
        <v>6.495164929279501</v>
      </c>
      <c r="U19" s="8">
        <v>6.685827124272283</v>
      </c>
      <c r="V19" s="8">
        <v>14.395740721596194</v>
      </c>
      <c r="W19" s="8">
        <v>1.3537488514462426</v>
      </c>
      <c r="X19" s="8">
        <v>14.808295302846853</v>
      </c>
      <c r="Y19" s="8">
        <v>1.3871767864795113</v>
      </c>
      <c r="Z19" s="8">
        <v>-1.2350230414746544</v>
      </c>
      <c r="AA19" s="9">
        <v>2.6549895607785388</v>
      </c>
      <c r="AG19" s="77" t="s">
        <v>9</v>
      </c>
      <c r="AH19" s="8">
        <f t="shared" si="7"/>
        <v>49.28596305211192</v>
      </c>
      <c r="AI19" s="8">
        <f t="shared" si="0"/>
        <v>4.874324424789869</v>
      </c>
      <c r="AJ19" s="8">
        <f t="shared" si="1"/>
        <v>5.977239236032949</v>
      </c>
      <c r="AK19" s="8">
        <f t="shared" si="2"/>
        <v>6.13601919314899</v>
      </c>
      <c r="AL19" s="8">
        <f t="shared" si="3"/>
        <v>0.15877995711604154</v>
      </c>
      <c r="AM19" s="8">
        <f t="shared" si="4"/>
        <v>37.20926027540172</v>
      </c>
      <c r="AN19" s="8">
        <f t="shared" si="5"/>
        <v>2.6532130116635586</v>
      </c>
      <c r="AO19" s="9">
        <f t="shared" si="6"/>
        <v>100</v>
      </c>
    </row>
    <row r="20" spans="1:41" ht="12">
      <c r="A20" s="77" t="s">
        <v>10</v>
      </c>
      <c r="B20" s="1">
        <v>12510152</v>
      </c>
      <c r="C20" s="1">
        <v>895204</v>
      </c>
      <c r="D20" s="1">
        <v>1143412</v>
      </c>
      <c r="E20" s="1">
        <v>1186768</v>
      </c>
      <c r="F20" s="1">
        <v>43356</v>
      </c>
      <c r="G20" s="1">
        <v>10404860.28593785</v>
      </c>
      <c r="H20" s="1">
        <v>663144</v>
      </c>
      <c r="I20" s="1">
        <v>25616772.28593785</v>
      </c>
      <c r="J20" s="1">
        <v>9971</v>
      </c>
      <c r="K20" s="7">
        <v>2569.127698920655</v>
      </c>
      <c r="Q20" s="77" t="s">
        <v>10</v>
      </c>
      <c r="R20" s="8">
        <v>-0.7818312564523742</v>
      </c>
      <c r="S20" s="8">
        <v>-4.826382281116009</v>
      </c>
      <c r="T20" s="8">
        <v>-1.9085341424893556</v>
      </c>
      <c r="U20" s="8">
        <v>-1.3987170188176665</v>
      </c>
      <c r="V20" s="8">
        <v>14.263124604680582</v>
      </c>
      <c r="W20" s="8">
        <v>0.8742955649976203</v>
      </c>
      <c r="X20" s="8">
        <v>1.9459296587474595</v>
      </c>
      <c r="Y20" s="8">
        <v>-0.24682176131574363</v>
      </c>
      <c r="Z20" s="8">
        <v>-1.705441640378549</v>
      </c>
      <c r="AA20" s="9">
        <v>1.4839273947661318</v>
      </c>
      <c r="AG20" s="77" t="s">
        <v>10</v>
      </c>
      <c r="AH20" s="8">
        <f t="shared" si="7"/>
        <v>48.835785634349264</v>
      </c>
      <c r="AI20" s="8">
        <f t="shared" si="0"/>
        <v>3.494601076230888</v>
      </c>
      <c r="AJ20" s="8">
        <f t="shared" si="1"/>
        <v>4.463528766376505</v>
      </c>
      <c r="AK20" s="8">
        <f t="shared" si="2"/>
        <v>4.632777255280784</v>
      </c>
      <c r="AL20" s="8">
        <f t="shared" si="3"/>
        <v>0.16924848890427924</v>
      </c>
      <c r="AM20" s="8">
        <f t="shared" si="4"/>
        <v>40.61737431163225</v>
      </c>
      <c r="AN20" s="8">
        <f t="shared" si="5"/>
        <v>2.588710211411093</v>
      </c>
      <c r="AO20" s="9">
        <f t="shared" si="6"/>
        <v>100</v>
      </c>
    </row>
    <row r="21" spans="1:41" ht="12">
      <c r="A21" s="77" t="s">
        <v>11</v>
      </c>
      <c r="B21" s="1">
        <v>23734281</v>
      </c>
      <c r="C21" s="1">
        <v>1095642</v>
      </c>
      <c r="D21" s="1">
        <v>2560748</v>
      </c>
      <c r="E21" s="1">
        <v>2634219</v>
      </c>
      <c r="F21" s="1">
        <v>73471</v>
      </c>
      <c r="G21" s="1">
        <v>14903105.897280607</v>
      </c>
      <c r="H21" s="1">
        <v>491660</v>
      </c>
      <c r="I21" s="1">
        <v>42785436.8972806</v>
      </c>
      <c r="J21" s="1">
        <v>16053</v>
      </c>
      <c r="K21" s="7">
        <v>2665.261128591578</v>
      </c>
      <c r="Q21" s="77" t="s">
        <v>11</v>
      </c>
      <c r="R21" s="8">
        <v>-1.4518060650642068</v>
      </c>
      <c r="S21" s="8">
        <v>-14.010372356289183</v>
      </c>
      <c r="T21" s="8">
        <v>-0.8047190765757564</v>
      </c>
      <c r="U21" s="8">
        <v>-0.4072603649691057</v>
      </c>
      <c r="V21" s="8">
        <v>15.758874411129842</v>
      </c>
      <c r="W21" s="8">
        <v>1.0032000435822899</v>
      </c>
      <c r="X21" s="8">
        <v>-0.9211435803083645</v>
      </c>
      <c r="Y21" s="8">
        <v>-0.9388268551110291</v>
      </c>
      <c r="Z21" s="8">
        <v>-0.4403373852642024</v>
      </c>
      <c r="AA21" s="9">
        <v>-0.5006942136554035</v>
      </c>
      <c r="AG21" s="77" t="s">
        <v>11</v>
      </c>
      <c r="AH21" s="8">
        <f t="shared" si="7"/>
        <v>55.472802713178616</v>
      </c>
      <c r="AI21" s="8">
        <f t="shared" si="0"/>
        <v>2.5607825453095647</v>
      </c>
      <c r="AJ21" s="8">
        <f t="shared" si="1"/>
        <v>5.985092558825217</v>
      </c>
      <c r="AK21" s="8">
        <f t="shared" si="2"/>
        <v>6.156812203003186</v>
      </c>
      <c r="AL21" s="8">
        <f t="shared" si="3"/>
        <v>0.17171964417796967</v>
      </c>
      <c r="AM21" s="8">
        <f t="shared" si="4"/>
        <v>34.83219286286599</v>
      </c>
      <c r="AN21" s="8">
        <f t="shared" si="5"/>
        <v>1.1491293198206172</v>
      </c>
      <c r="AO21" s="9">
        <f t="shared" si="6"/>
        <v>100</v>
      </c>
    </row>
    <row r="22" spans="1:41" ht="12">
      <c r="A22" s="78" t="s">
        <v>119</v>
      </c>
      <c r="B22" s="10">
        <v>12479008</v>
      </c>
      <c r="C22" s="10">
        <v>1481902</v>
      </c>
      <c r="D22" s="10">
        <v>2042600</v>
      </c>
      <c r="E22" s="10">
        <v>2085145</v>
      </c>
      <c r="F22" s="10">
        <v>42545</v>
      </c>
      <c r="G22" s="10">
        <v>11050731.911600988</v>
      </c>
      <c r="H22" s="10">
        <v>566337</v>
      </c>
      <c r="I22" s="10">
        <v>27620578.91160099</v>
      </c>
      <c r="J22" s="10">
        <v>10494</v>
      </c>
      <c r="K22" s="11">
        <v>2632.0353451115866</v>
      </c>
      <c r="Q22" s="78" t="s">
        <v>159</v>
      </c>
      <c r="R22" s="12">
        <v>-1.2704293693186919</v>
      </c>
      <c r="S22" s="12">
        <v>-4.430352399298593</v>
      </c>
      <c r="T22" s="12">
        <v>5.878578119014655</v>
      </c>
      <c r="U22" s="12">
        <v>6.037675592027945</v>
      </c>
      <c r="V22" s="12">
        <v>14.282260664016333</v>
      </c>
      <c r="W22" s="12">
        <v>-1.1948043874086158</v>
      </c>
      <c r="X22" s="12">
        <v>9.687846807290871</v>
      </c>
      <c r="Y22" s="12">
        <v>-0.717023243328111</v>
      </c>
      <c r="Z22" s="12">
        <v>-1.7599700430630967</v>
      </c>
      <c r="AA22" s="13">
        <v>1.0616311906583933</v>
      </c>
      <c r="AG22" s="78" t="s">
        <v>159</v>
      </c>
      <c r="AH22" s="12">
        <f t="shared" si="7"/>
        <v>45.180110235700596</v>
      </c>
      <c r="AI22" s="12">
        <f t="shared" si="0"/>
        <v>5.365209776170125</v>
      </c>
      <c r="AJ22" s="12">
        <f t="shared" si="1"/>
        <v>7.395210674393514</v>
      </c>
      <c r="AK22" s="12">
        <f t="shared" si="2"/>
        <v>7.54924437562825</v>
      </c>
      <c r="AL22" s="12">
        <f t="shared" si="3"/>
        <v>0.15403370123473614</v>
      </c>
      <c r="AM22" s="12">
        <f t="shared" si="4"/>
        <v>40.00905247847482</v>
      </c>
      <c r="AN22" s="12">
        <f t="shared" si="5"/>
        <v>2.0504168352609415</v>
      </c>
      <c r="AO22" s="13">
        <f t="shared" si="6"/>
        <v>100</v>
      </c>
    </row>
    <row r="23" spans="1:41" ht="12">
      <c r="A23" s="77" t="s">
        <v>12</v>
      </c>
      <c r="B23" s="1">
        <v>59635013</v>
      </c>
      <c r="C23" s="1">
        <v>2388126</v>
      </c>
      <c r="D23" s="1">
        <v>4866432</v>
      </c>
      <c r="E23" s="1">
        <v>5017546</v>
      </c>
      <c r="F23" s="1">
        <v>151114</v>
      </c>
      <c r="G23" s="1">
        <v>25138532.469847728</v>
      </c>
      <c r="H23" s="1">
        <v>2099309</v>
      </c>
      <c r="I23" s="1">
        <v>94127412.46984772</v>
      </c>
      <c r="J23" s="1">
        <v>33272</v>
      </c>
      <c r="K23" s="7">
        <v>2829.027785220237</v>
      </c>
      <c r="Q23" s="77" t="s">
        <v>12</v>
      </c>
      <c r="R23" s="8">
        <v>2.795633826432226</v>
      </c>
      <c r="S23" s="8">
        <v>-4.803464205718906</v>
      </c>
      <c r="T23" s="8">
        <v>0.07388687966021495</v>
      </c>
      <c r="U23" s="8">
        <v>0.5109132717459652</v>
      </c>
      <c r="V23" s="8">
        <v>16.959489791179703</v>
      </c>
      <c r="W23" s="8">
        <v>1.7574515607844263</v>
      </c>
      <c r="X23" s="8">
        <v>-0.28513588484747154</v>
      </c>
      <c r="Y23" s="8">
        <v>2.0967585069617614</v>
      </c>
      <c r="Z23" s="8">
        <v>0.9190451636385697</v>
      </c>
      <c r="AA23" s="9">
        <v>1.1669881947590364</v>
      </c>
      <c r="AG23" s="77" t="s">
        <v>12</v>
      </c>
      <c r="AH23" s="8">
        <f t="shared" si="7"/>
        <v>63.35562769145828</v>
      </c>
      <c r="AI23" s="8">
        <f t="shared" si="0"/>
        <v>2.5371206297262234</v>
      </c>
      <c r="AJ23" s="8">
        <f t="shared" si="1"/>
        <v>5.1700475688300545</v>
      </c>
      <c r="AK23" s="8">
        <f t="shared" si="2"/>
        <v>5.330589536398118</v>
      </c>
      <c r="AL23" s="8">
        <f t="shared" si="3"/>
        <v>0.1605419675680632</v>
      </c>
      <c r="AM23" s="8">
        <f t="shared" si="4"/>
        <v>26.70691970620192</v>
      </c>
      <c r="AN23" s="8">
        <f t="shared" si="5"/>
        <v>2.2302844037835223</v>
      </c>
      <c r="AO23" s="9">
        <f t="shared" si="6"/>
        <v>100</v>
      </c>
    </row>
    <row r="24" spans="1:41" ht="12">
      <c r="A24" s="78" t="s">
        <v>13</v>
      </c>
      <c r="B24" s="10">
        <v>78136729</v>
      </c>
      <c r="C24" s="10">
        <v>2844935</v>
      </c>
      <c r="D24" s="10">
        <v>5150155</v>
      </c>
      <c r="E24" s="10">
        <v>5338440</v>
      </c>
      <c r="F24" s="10">
        <v>188285</v>
      </c>
      <c r="G24" s="10">
        <v>29044459.66179321</v>
      </c>
      <c r="H24" s="10">
        <v>1251490</v>
      </c>
      <c r="I24" s="10">
        <v>116427768.6617932</v>
      </c>
      <c r="J24" s="10">
        <v>40384</v>
      </c>
      <c r="K24" s="11">
        <v>2883.017250935846</v>
      </c>
      <c r="Q24" s="78" t="s">
        <v>13</v>
      </c>
      <c r="R24" s="12">
        <v>4.218103557117846</v>
      </c>
      <c r="S24" s="12">
        <v>-8.353665647205416</v>
      </c>
      <c r="T24" s="12">
        <v>4.534255047381008</v>
      </c>
      <c r="U24" s="12">
        <v>4.948303754099144</v>
      </c>
      <c r="V24" s="12">
        <v>17.70019378633494</v>
      </c>
      <c r="W24" s="12">
        <v>1.4432775805606144</v>
      </c>
      <c r="X24" s="12">
        <v>-6.9372633908420775</v>
      </c>
      <c r="Y24" s="12">
        <v>3.050506709013728</v>
      </c>
      <c r="Z24" s="12">
        <v>1.638436564065135</v>
      </c>
      <c r="AA24" s="13">
        <v>1.3893072273485085</v>
      </c>
      <c r="AG24" s="78" t="s">
        <v>13</v>
      </c>
      <c r="AH24" s="12">
        <f t="shared" si="7"/>
        <v>67.1117637124667</v>
      </c>
      <c r="AI24" s="12">
        <f t="shared" si="0"/>
        <v>2.4435193018807637</v>
      </c>
      <c r="AJ24" s="12">
        <f t="shared" si="1"/>
        <v>4.423476511828117</v>
      </c>
      <c r="AK24" s="12">
        <f t="shared" si="2"/>
        <v>4.585194804778438</v>
      </c>
      <c r="AL24" s="12">
        <f t="shared" si="3"/>
        <v>0.16171829295032036</v>
      </c>
      <c r="AM24" s="12">
        <f t="shared" si="4"/>
        <v>24.946333675914897</v>
      </c>
      <c r="AN24" s="12">
        <f t="shared" si="5"/>
        <v>1.074906797909533</v>
      </c>
      <c r="AO24" s="13">
        <f t="shared" si="6"/>
        <v>100</v>
      </c>
    </row>
    <row r="25" spans="1:41" ht="12">
      <c r="A25" s="77" t="s">
        <v>14</v>
      </c>
      <c r="B25" s="1">
        <v>5047207</v>
      </c>
      <c r="C25" s="1">
        <v>531406</v>
      </c>
      <c r="D25" s="1">
        <v>848680</v>
      </c>
      <c r="E25" s="1">
        <v>868832</v>
      </c>
      <c r="F25" s="1">
        <v>20152</v>
      </c>
      <c r="G25" s="1">
        <v>4330478.444521661</v>
      </c>
      <c r="H25" s="1">
        <v>231076</v>
      </c>
      <c r="I25" s="1">
        <v>10988847.444521662</v>
      </c>
      <c r="J25" s="1">
        <v>4172</v>
      </c>
      <c r="K25" s="7">
        <v>2633.951928217081</v>
      </c>
      <c r="Q25" s="77" t="s">
        <v>14</v>
      </c>
      <c r="R25" s="8">
        <v>0.07215130241130882</v>
      </c>
      <c r="S25" s="8">
        <v>-6.781507371966354</v>
      </c>
      <c r="T25" s="8">
        <v>-0.38312377339355635</v>
      </c>
      <c r="U25" s="8">
        <v>-0.05820520902111722</v>
      </c>
      <c r="V25" s="8">
        <v>15.856042313441415</v>
      </c>
      <c r="W25" s="8">
        <v>-0.7039589737243508</v>
      </c>
      <c r="X25" s="8">
        <v>0.7573940760184704</v>
      </c>
      <c r="Y25" s="8">
        <v>-0.608242885696235</v>
      </c>
      <c r="Z25" s="8">
        <v>-0.9026128266033254</v>
      </c>
      <c r="AA25" s="9">
        <v>0.2970511628041383</v>
      </c>
      <c r="AG25" s="77" t="s">
        <v>14</v>
      </c>
      <c r="AH25" s="8">
        <f t="shared" si="7"/>
        <v>45.93026725943143</v>
      </c>
      <c r="AI25" s="8">
        <f t="shared" si="0"/>
        <v>4.835866570018907</v>
      </c>
      <c r="AJ25" s="8">
        <f t="shared" si="1"/>
        <v>7.723102939454289</v>
      </c>
      <c r="AK25" s="8">
        <f t="shared" si="2"/>
        <v>7.906488868704281</v>
      </c>
      <c r="AL25" s="8">
        <f t="shared" si="3"/>
        <v>0.18338592924999156</v>
      </c>
      <c r="AM25" s="8">
        <f t="shared" si="4"/>
        <v>39.40794033573158</v>
      </c>
      <c r="AN25" s="8">
        <f t="shared" si="5"/>
        <v>2.1028228953637877</v>
      </c>
      <c r="AO25" s="9">
        <f t="shared" si="6"/>
        <v>100</v>
      </c>
    </row>
    <row r="26" spans="1:41" ht="12">
      <c r="A26" s="77" t="s">
        <v>15</v>
      </c>
      <c r="B26" s="1">
        <v>8383213</v>
      </c>
      <c r="C26" s="1">
        <v>1236473</v>
      </c>
      <c r="D26" s="1">
        <v>1240881</v>
      </c>
      <c r="E26" s="1">
        <v>1274536</v>
      </c>
      <c r="F26" s="1">
        <v>33655</v>
      </c>
      <c r="G26" s="1">
        <v>7638379.582234738</v>
      </c>
      <c r="H26" s="1">
        <v>341447</v>
      </c>
      <c r="I26" s="1">
        <v>18840393.58223474</v>
      </c>
      <c r="J26" s="1">
        <v>7285</v>
      </c>
      <c r="K26" s="7">
        <v>2586.1899220637943</v>
      </c>
      <c r="Q26" s="77" t="s">
        <v>15</v>
      </c>
      <c r="R26" s="8">
        <v>-0.45313276113051876</v>
      </c>
      <c r="S26" s="8">
        <v>-5.4193993522636354</v>
      </c>
      <c r="T26" s="8">
        <v>0.3806092336366343</v>
      </c>
      <c r="U26" s="8">
        <v>0.7238159062477032</v>
      </c>
      <c r="V26" s="8">
        <v>15.25290229786651</v>
      </c>
      <c r="W26" s="8">
        <v>0.47899976418963425</v>
      </c>
      <c r="X26" s="8">
        <v>-4.361940507534592</v>
      </c>
      <c r="Y26" s="8">
        <v>-0.44104961853371694</v>
      </c>
      <c r="Z26" s="8">
        <v>-2.2934549356223175</v>
      </c>
      <c r="AA26" s="9">
        <v>1.895886622403938</v>
      </c>
      <c r="AG26" s="77" t="s">
        <v>15</v>
      </c>
      <c r="AH26" s="8">
        <f t="shared" si="7"/>
        <v>44.49595473368891</v>
      </c>
      <c r="AI26" s="8">
        <f t="shared" si="0"/>
        <v>6.56288306612614</v>
      </c>
      <c r="AJ26" s="8">
        <f t="shared" si="1"/>
        <v>6.58627960495512</v>
      </c>
      <c r="AK26" s="8">
        <f t="shared" si="2"/>
        <v>6.764911754294794</v>
      </c>
      <c r="AL26" s="8">
        <f t="shared" si="3"/>
        <v>0.17863214933967445</v>
      </c>
      <c r="AM26" s="8">
        <f t="shared" si="4"/>
        <v>40.54256907582457</v>
      </c>
      <c r="AN26" s="8">
        <f t="shared" si="5"/>
        <v>1.812313519405254</v>
      </c>
      <c r="AO26" s="9">
        <f t="shared" si="6"/>
        <v>100</v>
      </c>
    </row>
    <row r="27" spans="1:41" ht="12">
      <c r="A27" s="77" t="s">
        <v>16</v>
      </c>
      <c r="B27" s="1">
        <v>1492157</v>
      </c>
      <c r="C27" s="1">
        <v>584768</v>
      </c>
      <c r="D27" s="1">
        <v>206005</v>
      </c>
      <c r="E27" s="1">
        <v>213287</v>
      </c>
      <c r="F27" s="1">
        <v>7282</v>
      </c>
      <c r="G27" s="1">
        <v>1667903.2588480462</v>
      </c>
      <c r="H27" s="1">
        <v>66742</v>
      </c>
      <c r="I27" s="1">
        <v>4017575.258848046</v>
      </c>
      <c r="J27" s="1">
        <v>1530</v>
      </c>
      <c r="K27" s="7">
        <v>2625.8661822536246</v>
      </c>
      <c r="Q27" s="77" t="s">
        <v>16</v>
      </c>
      <c r="R27" s="8">
        <v>2.465716738197425</v>
      </c>
      <c r="S27" s="8">
        <v>10.305696295653552</v>
      </c>
      <c r="T27" s="8">
        <v>8.92992168869007</v>
      </c>
      <c r="U27" s="8">
        <v>9.189247300818586</v>
      </c>
      <c r="V27" s="8">
        <v>17.073954983922828</v>
      </c>
      <c r="W27" s="8">
        <v>-0.6609996257126595</v>
      </c>
      <c r="X27" s="8">
        <v>-41.883631424043465</v>
      </c>
      <c r="Y27" s="8">
        <v>1.215082421461771</v>
      </c>
      <c r="Z27" s="8">
        <v>-1.860166773572803</v>
      </c>
      <c r="AA27" s="9">
        <v>3.1335382320646255</v>
      </c>
      <c r="AG27" s="77" t="s">
        <v>16</v>
      </c>
      <c r="AH27" s="8">
        <f t="shared" si="7"/>
        <v>37.140735489989154</v>
      </c>
      <c r="AI27" s="8">
        <f t="shared" si="0"/>
        <v>14.555246941849939</v>
      </c>
      <c r="AJ27" s="8">
        <f t="shared" si="1"/>
        <v>5.127595296349658</v>
      </c>
      <c r="AK27" s="8">
        <f t="shared" si="2"/>
        <v>5.308848901592338</v>
      </c>
      <c r="AL27" s="8">
        <f t="shared" si="3"/>
        <v>0.1812536052426796</v>
      </c>
      <c r="AM27" s="8">
        <f t="shared" si="4"/>
        <v>41.51517149989324</v>
      </c>
      <c r="AN27" s="8">
        <f t="shared" si="5"/>
        <v>1.661250771918006</v>
      </c>
      <c r="AO27" s="9">
        <f t="shared" si="6"/>
        <v>100</v>
      </c>
    </row>
    <row r="28" spans="1:41" ht="12">
      <c r="A28" s="77" t="s">
        <v>17</v>
      </c>
      <c r="B28" s="1">
        <v>7640926</v>
      </c>
      <c r="C28" s="1">
        <v>623544</v>
      </c>
      <c r="D28" s="1">
        <v>1236992</v>
      </c>
      <c r="E28" s="1">
        <v>1268132</v>
      </c>
      <c r="F28" s="1">
        <v>31140</v>
      </c>
      <c r="G28" s="1">
        <v>6888093.949339703</v>
      </c>
      <c r="H28" s="1">
        <v>355397</v>
      </c>
      <c r="I28" s="1">
        <v>16744952.949339703</v>
      </c>
      <c r="J28" s="1">
        <v>6491</v>
      </c>
      <c r="K28" s="7">
        <v>2579.7185255491763</v>
      </c>
      <c r="Q28" s="77" t="s">
        <v>17</v>
      </c>
      <c r="R28" s="8">
        <v>-0.12772690805466377</v>
      </c>
      <c r="S28" s="8">
        <v>-8.921951547268144</v>
      </c>
      <c r="T28" s="8">
        <v>1.0516134460783633</v>
      </c>
      <c r="U28" s="8">
        <v>1.3632254449566255</v>
      </c>
      <c r="V28" s="8">
        <v>15.51302025372802</v>
      </c>
      <c r="W28" s="8">
        <v>1.3308534879130207</v>
      </c>
      <c r="X28" s="8">
        <v>-11.547899929317365</v>
      </c>
      <c r="Y28" s="8">
        <v>-0.08302194845362275</v>
      </c>
      <c r="Z28" s="8">
        <v>-1.2475277650996501</v>
      </c>
      <c r="AA28" s="9">
        <v>1.1792168745669918</v>
      </c>
      <c r="AG28" s="77" t="s">
        <v>17</v>
      </c>
      <c r="AH28" s="8">
        <f t="shared" si="7"/>
        <v>45.63121809369612</v>
      </c>
      <c r="AI28" s="8">
        <f t="shared" si="0"/>
        <v>3.7237727802907203</v>
      </c>
      <c r="AJ28" s="8">
        <f t="shared" si="1"/>
        <v>7.3872527665046555</v>
      </c>
      <c r="AK28" s="8">
        <f t="shared" si="2"/>
        <v>7.573219249027545</v>
      </c>
      <c r="AL28" s="8">
        <f t="shared" si="3"/>
        <v>0.18596648252289016</v>
      </c>
      <c r="AM28" s="8">
        <f t="shared" si="4"/>
        <v>41.135343707318796</v>
      </c>
      <c r="AN28" s="8">
        <f t="shared" si="5"/>
        <v>2.122412652189711</v>
      </c>
      <c r="AO28" s="9">
        <f t="shared" si="6"/>
        <v>100</v>
      </c>
    </row>
    <row r="29" spans="1:58" s="53" customFormat="1" ht="12">
      <c r="A29" s="77" t="s">
        <v>18</v>
      </c>
      <c r="B29" s="1">
        <v>10458384</v>
      </c>
      <c r="C29" s="1">
        <v>872511</v>
      </c>
      <c r="D29" s="1">
        <v>921441</v>
      </c>
      <c r="E29" s="1">
        <v>950377</v>
      </c>
      <c r="F29" s="1">
        <v>28936</v>
      </c>
      <c r="G29" s="1">
        <v>6142952.806676563</v>
      </c>
      <c r="H29" s="1">
        <v>302638</v>
      </c>
      <c r="I29" s="1">
        <v>18697926.806676563</v>
      </c>
      <c r="J29" s="1">
        <v>6902</v>
      </c>
      <c r="K29" s="7">
        <v>2709.059230176262</v>
      </c>
      <c r="Q29" s="77" t="s">
        <v>18</v>
      </c>
      <c r="R29" s="8">
        <v>3.70681223033054</v>
      </c>
      <c r="S29" s="8">
        <v>-4.2323814499638335</v>
      </c>
      <c r="T29" s="8">
        <v>9.405043046487357</v>
      </c>
      <c r="U29" s="8">
        <v>9.610655926776833</v>
      </c>
      <c r="V29" s="8">
        <v>16.588097828276723</v>
      </c>
      <c r="W29" s="8">
        <v>2.9311085133710004</v>
      </c>
      <c r="X29" s="8">
        <v>-6.360556320487632</v>
      </c>
      <c r="Y29" s="8">
        <v>3.1377214994503673</v>
      </c>
      <c r="Z29" s="8">
        <v>0.509683995922528</v>
      </c>
      <c r="AA29" s="9">
        <v>2.614710741339566</v>
      </c>
      <c r="AG29" s="77" t="s">
        <v>18</v>
      </c>
      <c r="AH29" s="8">
        <f t="shared" si="7"/>
        <v>55.93338827417793</v>
      </c>
      <c r="AI29" s="8">
        <f t="shared" si="0"/>
        <v>4.666351564112702</v>
      </c>
      <c r="AJ29" s="8">
        <f t="shared" si="1"/>
        <v>4.928038330276148</v>
      </c>
      <c r="AK29" s="8">
        <f t="shared" si="2"/>
        <v>5.082793455265019</v>
      </c>
      <c r="AL29" s="8">
        <f t="shared" si="3"/>
        <v>0.15475512498887137</v>
      </c>
      <c r="AM29" s="8">
        <f t="shared" si="4"/>
        <v>32.85365736100255</v>
      </c>
      <c r="AN29" s="8">
        <f t="shared" si="5"/>
        <v>1.6185644704306765</v>
      </c>
      <c r="AO29" s="9">
        <f t="shared" si="6"/>
        <v>100</v>
      </c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</row>
    <row r="30" spans="1:41" ht="12">
      <c r="A30" s="78" t="s">
        <v>123</v>
      </c>
      <c r="B30" s="10">
        <v>13706457</v>
      </c>
      <c r="C30" s="10">
        <v>1166646</v>
      </c>
      <c r="D30" s="10">
        <v>2377534</v>
      </c>
      <c r="E30" s="10">
        <v>2435262</v>
      </c>
      <c r="F30" s="10">
        <v>57728</v>
      </c>
      <c r="G30" s="10">
        <v>11446640.508826377</v>
      </c>
      <c r="H30" s="10">
        <v>1186773</v>
      </c>
      <c r="I30" s="10">
        <v>29884050.508826375</v>
      </c>
      <c r="J30" s="10">
        <v>11786</v>
      </c>
      <c r="K30" s="11">
        <v>2535.554938810994</v>
      </c>
      <c r="Q30" s="78" t="s">
        <v>160</v>
      </c>
      <c r="R30" s="12">
        <v>-0.462804206130549</v>
      </c>
      <c r="S30" s="12">
        <v>-7.76904115523694</v>
      </c>
      <c r="T30" s="12">
        <v>13.086017393355823</v>
      </c>
      <c r="U30" s="12">
        <v>13.153057545265645</v>
      </c>
      <c r="V30" s="12">
        <v>15.984891103431648</v>
      </c>
      <c r="W30" s="12">
        <v>1.5796216040454458</v>
      </c>
      <c r="X30" s="12">
        <v>-4.41321685677604</v>
      </c>
      <c r="Y30" s="12">
        <v>0.7971265428818206</v>
      </c>
      <c r="Z30" s="12">
        <v>-0.7661867474951587</v>
      </c>
      <c r="AA30" s="13">
        <v>1.575383671288602</v>
      </c>
      <c r="AG30" s="78" t="s">
        <v>160</v>
      </c>
      <c r="AH30" s="12">
        <f t="shared" si="7"/>
        <v>45.86545922197442</v>
      </c>
      <c r="AI30" s="12">
        <f t="shared" si="0"/>
        <v>3.903908540294517</v>
      </c>
      <c r="AJ30" s="12">
        <f t="shared" si="1"/>
        <v>7.955862607372404</v>
      </c>
      <c r="AK30" s="12">
        <f t="shared" si="2"/>
        <v>8.149035885482578</v>
      </c>
      <c r="AL30" s="12">
        <f t="shared" si="3"/>
        <v>0.19317327811017387</v>
      </c>
      <c r="AM30" s="12">
        <f t="shared" si="4"/>
        <v>38.303510782266834</v>
      </c>
      <c r="AN30" s="12">
        <f t="shared" si="5"/>
        <v>3.9712588480918334</v>
      </c>
      <c r="AO30" s="13">
        <f t="shared" si="6"/>
        <v>100</v>
      </c>
    </row>
    <row r="31" spans="1:41" ht="12">
      <c r="A31" s="77" t="s">
        <v>19</v>
      </c>
      <c r="B31" s="1">
        <v>23259455</v>
      </c>
      <c r="C31" s="1">
        <v>1472629</v>
      </c>
      <c r="D31" s="1">
        <v>1684392</v>
      </c>
      <c r="E31" s="1">
        <v>1759651</v>
      </c>
      <c r="F31" s="1">
        <v>75259</v>
      </c>
      <c r="G31" s="1">
        <v>16453581.263279079</v>
      </c>
      <c r="H31" s="1">
        <v>967082</v>
      </c>
      <c r="I31" s="1">
        <v>43837139.26327908</v>
      </c>
      <c r="J31" s="1">
        <v>17447</v>
      </c>
      <c r="K31" s="7">
        <v>2512.588941553223</v>
      </c>
      <c r="Q31" s="77" t="s">
        <v>19</v>
      </c>
      <c r="R31" s="8">
        <v>1.6774283628357058</v>
      </c>
      <c r="S31" s="8">
        <v>-4.818877626865806</v>
      </c>
      <c r="T31" s="8">
        <v>2.0901796829637567</v>
      </c>
      <c r="U31" s="8">
        <v>2.5622329428784085</v>
      </c>
      <c r="V31" s="8">
        <v>14.401459299232346</v>
      </c>
      <c r="W31" s="8">
        <v>-0.25544011869475236</v>
      </c>
      <c r="X31" s="8">
        <v>-2.4233679749772983</v>
      </c>
      <c r="Y31" s="8">
        <v>0.6370537325000362</v>
      </c>
      <c r="Z31" s="8">
        <v>-0.5755641668566218</v>
      </c>
      <c r="AA31" s="9">
        <v>1.2196376969055187</v>
      </c>
      <c r="AG31" s="77" t="s">
        <v>19</v>
      </c>
      <c r="AH31" s="8">
        <f t="shared" si="7"/>
        <v>53.05878848596235</v>
      </c>
      <c r="AI31" s="8">
        <f t="shared" si="0"/>
        <v>3.359318205404823</v>
      </c>
      <c r="AJ31" s="8">
        <f t="shared" si="1"/>
        <v>3.8423857676565114</v>
      </c>
      <c r="AK31" s="8">
        <f t="shared" si="2"/>
        <v>4.014064397386445</v>
      </c>
      <c r="AL31" s="8">
        <f t="shared" si="3"/>
        <v>0.17167862972993306</v>
      </c>
      <c r="AM31" s="8">
        <f t="shared" si="4"/>
        <v>37.533428366439274</v>
      </c>
      <c r="AN31" s="8">
        <f t="shared" si="5"/>
        <v>2.2060791745370403</v>
      </c>
      <c r="AO31" s="9">
        <f t="shared" si="6"/>
        <v>100</v>
      </c>
    </row>
    <row r="32" spans="1:41" ht="12">
      <c r="A32" s="77" t="s">
        <v>20</v>
      </c>
      <c r="B32" s="1">
        <v>14644811</v>
      </c>
      <c r="C32" s="1">
        <v>701507</v>
      </c>
      <c r="D32" s="1">
        <v>2159032</v>
      </c>
      <c r="E32" s="1">
        <v>2196298</v>
      </c>
      <c r="F32" s="1">
        <v>37266</v>
      </c>
      <c r="G32" s="1">
        <v>7917855.391761997</v>
      </c>
      <c r="H32" s="1">
        <v>377319</v>
      </c>
      <c r="I32" s="1">
        <v>25800524.391761996</v>
      </c>
      <c r="J32" s="1">
        <v>8959</v>
      </c>
      <c r="K32" s="7">
        <v>2879.8442227661567</v>
      </c>
      <c r="Q32" s="77" t="s">
        <v>20</v>
      </c>
      <c r="R32" s="8">
        <v>1.8612718515940363</v>
      </c>
      <c r="S32" s="8">
        <v>-11.791193038929686</v>
      </c>
      <c r="T32" s="8">
        <v>10.226284724721719</v>
      </c>
      <c r="U32" s="8">
        <v>10.319833879667236</v>
      </c>
      <c r="V32" s="8">
        <v>16.024782838818144</v>
      </c>
      <c r="W32" s="8">
        <v>2.2588452482477526</v>
      </c>
      <c r="X32" s="8">
        <v>4.976754926536665</v>
      </c>
      <c r="Y32" s="8">
        <v>2.2466879820581687</v>
      </c>
      <c r="Z32" s="8">
        <v>0.45974433729535774</v>
      </c>
      <c r="AA32" s="9">
        <v>1.778765869404494</v>
      </c>
      <c r="AG32" s="77" t="s">
        <v>20</v>
      </c>
      <c r="AH32" s="8">
        <f t="shared" si="7"/>
        <v>56.761679637317876</v>
      </c>
      <c r="AI32" s="8">
        <f t="shared" si="0"/>
        <v>2.7189641161866787</v>
      </c>
      <c r="AJ32" s="8">
        <f t="shared" si="1"/>
        <v>8.368171000002505</v>
      </c>
      <c r="AK32" s="8">
        <f t="shared" si="2"/>
        <v>8.51260992470862</v>
      </c>
      <c r="AL32" s="8">
        <f t="shared" si="3"/>
        <v>0.14443892470611522</v>
      </c>
      <c r="AM32" s="8">
        <f t="shared" si="4"/>
        <v>30.68873822692587</v>
      </c>
      <c r="AN32" s="8">
        <f t="shared" si="5"/>
        <v>1.462447019567077</v>
      </c>
      <c r="AO32" s="9">
        <f t="shared" si="6"/>
        <v>100</v>
      </c>
    </row>
    <row r="33" spans="1:41" ht="12">
      <c r="A33" s="77" t="s">
        <v>21</v>
      </c>
      <c r="B33" s="1">
        <v>50748264</v>
      </c>
      <c r="C33" s="1">
        <v>2723750</v>
      </c>
      <c r="D33" s="1">
        <v>5757330</v>
      </c>
      <c r="E33" s="1">
        <v>5896836</v>
      </c>
      <c r="F33" s="1">
        <v>139506</v>
      </c>
      <c r="G33" s="1">
        <v>29083954.42557576</v>
      </c>
      <c r="H33" s="1">
        <v>913049</v>
      </c>
      <c r="I33" s="1">
        <v>89226347.42557576</v>
      </c>
      <c r="J33" s="1">
        <v>33386</v>
      </c>
      <c r="K33" s="7">
        <v>2672.567765697471</v>
      </c>
      <c r="Q33" s="77" t="s">
        <v>21</v>
      </c>
      <c r="R33" s="8">
        <v>2.5785926455242834</v>
      </c>
      <c r="S33" s="8">
        <v>-6.509672709199517</v>
      </c>
      <c r="T33" s="8">
        <v>5.652148540938824</v>
      </c>
      <c r="U33" s="8">
        <v>5.893609249795551</v>
      </c>
      <c r="V33" s="8">
        <v>16.92145227798451</v>
      </c>
      <c r="W33" s="8">
        <v>1.1552364625032918</v>
      </c>
      <c r="X33" s="8">
        <v>1.4255467576670489</v>
      </c>
      <c r="Y33" s="8">
        <v>1.9877524999708704</v>
      </c>
      <c r="Z33" s="8">
        <v>0.8670956826490226</v>
      </c>
      <c r="AA33" s="9">
        <v>1.1110231832665103</v>
      </c>
      <c r="AG33" s="77" t="s">
        <v>21</v>
      </c>
      <c r="AH33" s="8">
        <f t="shared" si="7"/>
        <v>56.875872950340636</v>
      </c>
      <c r="AI33" s="8">
        <f t="shared" si="0"/>
        <v>3.0526297204667</v>
      </c>
      <c r="AJ33" s="8">
        <f t="shared" si="1"/>
        <v>6.452499924198089</v>
      </c>
      <c r="AK33" s="8">
        <f t="shared" si="2"/>
        <v>6.608850603145654</v>
      </c>
      <c r="AL33" s="8">
        <f t="shared" si="3"/>
        <v>0.15635067894756402</v>
      </c>
      <c r="AM33" s="8">
        <f t="shared" si="4"/>
        <v>32.595702126924856</v>
      </c>
      <c r="AN33" s="8">
        <f t="shared" si="5"/>
        <v>1.0232952780697202</v>
      </c>
      <c r="AO33" s="9">
        <f t="shared" si="6"/>
        <v>100</v>
      </c>
    </row>
    <row r="34" spans="1:41" ht="12">
      <c r="A34" s="77" t="s">
        <v>22</v>
      </c>
      <c r="B34" s="1">
        <v>12676331</v>
      </c>
      <c r="C34" s="1">
        <v>1321750</v>
      </c>
      <c r="D34" s="1">
        <v>1763421</v>
      </c>
      <c r="E34" s="1">
        <v>1808636</v>
      </c>
      <c r="F34" s="1">
        <v>45215</v>
      </c>
      <c r="G34" s="1">
        <v>11213298.377248669</v>
      </c>
      <c r="H34" s="1">
        <v>865483</v>
      </c>
      <c r="I34" s="1">
        <v>27840283.377248667</v>
      </c>
      <c r="J34" s="1">
        <v>10926</v>
      </c>
      <c r="K34" s="7">
        <v>2548.0764577383</v>
      </c>
      <c r="Q34" s="77" t="s">
        <v>22</v>
      </c>
      <c r="R34" s="8">
        <v>0.10478508278645403</v>
      </c>
      <c r="S34" s="8">
        <v>-6.205182682570805</v>
      </c>
      <c r="T34" s="8">
        <v>6.395927631840928</v>
      </c>
      <c r="U34" s="8">
        <v>6.602617564974965</v>
      </c>
      <c r="V34" s="8">
        <v>15.341445371291549</v>
      </c>
      <c r="W34" s="8">
        <v>0.8094544616479014</v>
      </c>
      <c r="X34" s="8">
        <v>3.078726062458241</v>
      </c>
      <c r="Y34" s="8">
        <v>0.53343105682449</v>
      </c>
      <c r="Z34" s="8">
        <v>-1.0594947025264874</v>
      </c>
      <c r="AA34" s="9">
        <v>1.6099834487015328</v>
      </c>
      <c r="AG34" s="77" t="s">
        <v>22</v>
      </c>
      <c r="AH34" s="8">
        <f t="shared" si="7"/>
        <v>45.53233466854441</v>
      </c>
      <c r="AI34" s="8">
        <f t="shared" si="0"/>
        <v>4.747616904934762</v>
      </c>
      <c r="AJ34" s="8">
        <f t="shared" si="1"/>
        <v>6.334062682138803</v>
      </c>
      <c r="AK34" s="8">
        <f t="shared" si="2"/>
        <v>6.496471230167268</v>
      </c>
      <c r="AL34" s="8">
        <f t="shared" si="3"/>
        <v>0.16240854802846622</v>
      </c>
      <c r="AM34" s="8">
        <f t="shared" si="4"/>
        <v>40.27724224392155</v>
      </c>
      <c r="AN34" s="8">
        <f t="shared" si="5"/>
        <v>3.1087435004604895</v>
      </c>
      <c r="AO34" s="9">
        <f t="shared" si="6"/>
        <v>100</v>
      </c>
    </row>
    <row r="35" spans="1:41" ht="12">
      <c r="A35" s="78" t="s">
        <v>127</v>
      </c>
      <c r="B35" s="10">
        <v>15972896</v>
      </c>
      <c r="C35" s="10">
        <v>2468421</v>
      </c>
      <c r="D35" s="10">
        <v>2093363</v>
      </c>
      <c r="E35" s="10">
        <v>2162639</v>
      </c>
      <c r="F35" s="10">
        <v>69276</v>
      </c>
      <c r="G35" s="10">
        <v>18397961.18619405</v>
      </c>
      <c r="H35" s="10">
        <v>897106</v>
      </c>
      <c r="I35" s="10">
        <v>39829747.18619405</v>
      </c>
      <c r="J35" s="10">
        <v>15378</v>
      </c>
      <c r="K35" s="11">
        <v>2590.047287436211</v>
      </c>
      <c r="Q35" s="78" t="s">
        <v>161</v>
      </c>
      <c r="R35" s="12">
        <v>-1.3316514778728317</v>
      </c>
      <c r="S35" s="12">
        <v>-3.2915614730398723</v>
      </c>
      <c r="T35" s="12">
        <v>3.8193232134071833</v>
      </c>
      <c r="U35" s="12">
        <v>4.109873266110359</v>
      </c>
      <c r="V35" s="12">
        <v>13.727550316840134</v>
      </c>
      <c r="W35" s="12">
        <v>-0.26145419653821267</v>
      </c>
      <c r="X35" s="12">
        <v>9.651491242973417</v>
      </c>
      <c r="Y35" s="12">
        <v>-0.4793496063067816</v>
      </c>
      <c r="Z35" s="12">
        <v>-2.6955201214882307</v>
      </c>
      <c r="AA35" s="13">
        <v>2.2775626753757146</v>
      </c>
      <c r="AG35" s="78" t="s">
        <v>161</v>
      </c>
      <c r="AH35" s="12">
        <f t="shared" si="7"/>
        <v>40.102930920778206</v>
      </c>
      <c r="AI35" s="12">
        <f t="shared" si="0"/>
        <v>6.197430750591392</v>
      </c>
      <c r="AJ35" s="12">
        <f t="shared" si="1"/>
        <v>5.255777773868497</v>
      </c>
      <c r="AK35" s="12">
        <f t="shared" si="2"/>
        <v>5.429708076956167</v>
      </c>
      <c r="AL35" s="12">
        <f t="shared" si="3"/>
        <v>0.17393030308766994</v>
      </c>
      <c r="AM35" s="12">
        <f t="shared" si="4"/>
        <v>46.191508824266975</v>
      </c>
      <c r="AN35" s="12">
        <f t="shared" si="5"/>
        <v>2.252351730494937</v>
      </c>
      <c r="AO35" s="13">
        <f t="shared" si="6"/>
        <v>100</v>
      </c>
    </row>
    <row r="36" spans="1:41" ht="12">
      <c r="A36" s="78" t="s">
        <v>124</v>
      </c>
      <c r="B36" s="10">
        <v>14487951</v>
      </c>
      <c r="C36" s="10">
        <v>2055650</v>
      </c>
      <c r="D36" s="10">
        <v>2369127</v>
      </c>
      <c r="E36" s="10">
        <v>2416559</v>
      </c>
      <c r="F36" s="10">
        <v>47432</v>
      </c>
      <c r="G36" s="10">
        <v>11680155.29451952</v>
      </c>
      <c r="H36" s="10">
        <v>503554</v>
      </c>
      <c r="I36" s="10">
        <v>31096437.29451952</v>
      </c>
      <c r="J36" s="10">
        <v>12154</v>
      </c>
      <c r="K36" s="11">
        <v>2558.5352389764294</v>
      </c>
      <c r="Q36" s="78" t="s">
        <v>162</v>
      </c>
      <c r="R36" s="12">
        <v>0.0015599412606189034</v>
      </c>
      <c r="S36" s="12">
        <v>-5.911425423710971</v>
      </c>
      <c r="T36" s="12">
        <v>5.587268168370799</v>
      </c>
      <c r="U36" s="12">
        <v>5.7556541679795545</v>
      </c>
      <c r="V36" s="12">
        <v>14.90866805562285</v>
      </c>
      <c r="W36" s="12">
        <v>1.637826101832801</v>
      </c>
      <c r="X36" s="12">
        <v>3.5207677189635467</v>
      </c>
      <c r="Y36" s="12">
        <v>0.6531289868429755</v>
      </c>
      <c r="Z36" s="12">
        <v>-1.0824448604215837</v>
      </c>
      <c r="AA36" s="13">
        <v>1.754566057375329</v>
      </c>
      <c r="AG36" s="78" t="s">
        <v>162</v>
      </c>
      <c r="AH36" s="12">
        <f t="shared" si="7"/>
        <v>46.59038867630465</v>
      </c>
      <c r="AI36" s="12">
        <f t="shared" si="0"/>
        <v>6.610564356715844</v>
      </c>
      <c r="AJ36" s="12">
        <f t="shared" si="1"/>
        <v>7.618644469016192</v>
      </c>
      <c r="AK36" s="12">
        <f t="shared" si="2"/>
        <v>7.771176411986905</v>
      </c>
      <c r="AL36" s="12">
        <f t="shared" si="3"/>
        <v>0.15253194297071287</v>
      </c>
      <c r="AM36" s="12">
        <f t="shared" si="4"/>
        <v>37.5610722987165</v>
      </c>
      <c r="AN36" s="12">
        <f t="shared" si="5"/>
        <v>1.6193301992468025</v>
      </c>
      <c r="AO36" s="13">
        <f t="shared" si="6"/>
        <v>100</v>
      </c>
    </row>
    <row r="37" spans="1:41" ht="12">
      <c r="A37" s="77" t="s">
        <v>125</v>
      </c>
      <c r="B37" s="1">
        <v>21074930</v>
      </c>
      <c r="C37" s="1">
        <v>1573624</v>
      </c>
      <c r="D37" s="1">
        <v>2035383</v>
      </c>
      <c r="E37" s="1">
        <v>2114515</v>
      </c>
      <c r="F37" s="1">
        <v>79132</v>
      </c>
      <c r="G37" s="1">
        <v>19922245.013014123</v>
      </c>
      <c r="H37" s="1">
        <v>1036994</v>
      </c>
      <c r="I37" s="1">
        <v>45643176.01301412</v>
      </c>
      <c r="J37" s="1">
        <v>17877</v>
      </c>
      <c r="K37" s="7">
        <v>2553.178721989938</v>
      </c>
      <c r="Q37" s="77" t="s">
        <v>163</v>
      </c>
      <c r="R37" s="8">
        <v>0.10678567609877596</v>
      </c>
      <c r="S37" s="8">
        <v>-7.583162726560509</v>
      </c>
      <c r="T37" s="8">
        <v>2.396636589017499</v>
      </c>
      <c r="U37" s="8">
        <v>2.79361356973023</v>
      </c>
      <c r="V37" s="8">
        <v>14.179352139095302</v>
      </c>
      <c r="W37" s="8">
        <v>-0.12515532750368197</v>
      </c>
      <c r="X37" s="8">
        <v>4.459026037343563</v>
      </c>
      <c r="Y37" s="8">
        <v>-0.08690563864180594</v>
      </c>
      <c r="Z37" s="8">
        <v>-2.038467861252671</v>
      </c>
      <c r="AA37" s="9">
        <v>1.9921720087501105</v>
      </c>
      <c r="AG37" s="77" t="s">
        <v>163</v>
      </c>
      <c r="AH37" s="8">
        <f t="shared" si="7"/>
        <v>46.17323298008657</v>
      </c>
      <c r="AI37" s="8">
        <f t="shared" si="0"/>
        <v>3.447665428784615</v>
      </c>
      <c r="AJ37" s="8">
        <f t="shared" si="1"/>
        <v>4.459336921294995</v>
      </c>
      <c r="AK37" s="8">
        <f t="shared" si="2"/>
        <v>4.632707854065838</v>
      </c>
      <c r="AL37" s="8">
        <f t="shared" si="3"/>
        <v>0.17337093277084242</v>
      </c>
      <c r="AM37" s="8">
        <f t="shared" si="4"/>
        <v>43.647806207293165</v>
      </c>
      <c r="AN37" s="8">
        <f t="shared" si="5"/>
        <v>2.2719584625406535</v>
      </c>
      <c r="AO37" s="9">
        <f t="shared" si="6"/>
        <v>100</v>
      </c>
    </row>
    <row r="38" spans="1:41" ht="12">
      <c r="A38" s="78" t="s">
        <v>23</v>
      </c>
      <c r="B38" s="10">
        <v>5040857</v>
      </c>
      <c r="C38" s="10">
        <v>375602</v>
      </c>
      <c r="D38" s="10">
        <v>520286</v>
      </c>
      <c r="E38" s="10">
        <v>541809</v>
      </c>
      <c r="F38" s="10">
        <v>21523</v>
      </c>
      <c r="G38" s="10">
        <v>5222283.690006404</v>
      </c>
      <c r="H38" s="10">
        <v>297696</v>
      </c>
      <c r="I38" s="10">
        <v>11456724.690006405</v>
      </c>
      <c r="J38" s="10">
        <v>4760</v>
      </c>
      <c r="K38" s="11">
        <v>2406.8749348752954</v>
      </c>
      <c r="Q38" s="78" t="s">
        <v>23</v>
      </c>
      <c r="R38" s="12">
        <v>0.666261407402585</v>
      </c>
      <c r="S38" s="12">
        <v>-17.859907713167274</v>
      </c>
      <c r="T38" s="12">
        <v>1.5556804784547038</v>
      </c>
      <c r="U38" s="12">
        <v>2.024065077392385</v>
      </c>
      <c r="V38" s="8">
        <v>14.826077678190355</v>
      </c>
      <c r="W38" s="12">
        <v>1.3043084153478643</v>
      </c>
      <c r="X38" s="12">
        <v>2.884040490615204</v>
      </c>
      <c r="Y38" s="12">
        <v>0.30860893653851657</v>
      </c>
      <c r="Z38" s="12">
        <v>-0.9159034138218152</v>
      </c>
      <c r="AA38" s="13">
        <v>1.2358313720863676</v>
      </c>
      <c r="AG38" s="78" t="s">
        <v>23</v>
      </c>
      <c r="AH38" s="12">
        <f t="shared" si="7"/>
        <v>43.99911088373358</v>
      </c>
      <c r="AI38" s="12">
        <f t="shared" si="0"/>
        <v>3.2784413535539887</v>
      </c>
      <c r="AJ38" s="12">
        <f t="shared" si="1"/>
        <v>4.541315376582634</v>
      </c>
      <c r="AK38" s="12">
        <f t="shared" si="2"/>
        <v>4.729178841773295</v>
      </c>
      <c r="AL38" s="12">
        <f t="shared" si="3"/>
        <v>0.18786346519066058</v>
      </c>
      <c r="AM38" s="12">
        <f t="shared" si="4"/>
        <v>45.582693407669595</v>
      </c>
      <c r="AN38" s="12">
        <f t="shared" si="5"/>
        <v>2.5984389784602007</v>
      </c>
      <c r="AO38" s="13">
        <f t="shared" si="6"/>
        <v>100</v>
      </c>
    </row>
    <row r="39" spans="1:41" ht="12">
      <c r="A39" s="77" t="s">
        <v>24</v>
      </c>
      <c r="B39" s="1">
        <v>13815816</v>
      </c>
      <c r="C39" s="1">
        <v>1327230</v>
      </c>
      <c r="D39" s="1">
        <v>2484099</v>
      </c>
      <c r="E39" s="1">
        <v>2528230</v>
      </c>
      <c r="F39" s="1">
        <v>44131</v>
      </c>
      <c r="G39" s="1">
        <v>9398708.72466751</v>
      </c>
      <c r="H39" s="1">
        <v>806366</v>
      </c>
      <c r="I39" s="1">
        <v>27832219.724667512</v>
      </c>
      <c r="J39" s="1">
        <v>10805</v>
      </c>
      <c r="K39" s="7">
        <v>2575.8648518896357</v>
      </c>
      <c r="Q39" s="77" t="s">
        <v>24</v>
      </c>
      <c r="R39" s="8">
        <v>1.3776121262623022</v>
      </c>
      <c r="S39" s="8">
        <v>-1.193586066168725</v>
      </c>
      <c r="T39" s="8">
        <v>6.063571561237103</v>
      </c>
      <c r="U39" s="8">
        <v>6.211996326609146</v>
      </c>
      <c r="V39" s="20">
        <v>15.29377955430154</v>
      </c>
      <c r="W39" s="8">
        <v>1.1298168886260946</v>
      </c>
      <c r="X39" s="8">
        <v>5.359529729652039</v>
      </c>
      <c r="Y39" s="8">
        <v>1.6795845288616613</v>
      </c>
      <c r="Z39" s="8">
        <v>-1.0893445624313438</v>
      </c>
      <c r="AA39" s="9">
        <v>2.7994244695312225</v>
      </c>
      <c r="AG39" s="77" t="s">
        <v>24</v>
      </c>
      <c r="AH39" s="8">
        <f t="shared" si="7"/>
        <v>49.6396483524278</v>
      </c>
      <c r="AI39" s="8">
        <f t="shared" si="0"/>
        <v>4.768681812409252</v>
      </c>
      <c r="AJ39" s="8">
        <f t="shared" si="1"/>
        <v>8.925263685664135</v>
      </c>
      <c r="AK39" s="8">
        <f t="shared" si="2"/>
        <v>9.083824520684013</v>
      </c>
      <c r="AL39" s="8">
        <f t="shared" si="3"/>
        <v>0.15856083501987803</v>
      </c>
      <c r="AM39" s="8">
        <f t="shared" si="4"/>
        <v>33.76916687797451</v>
      </c>
      <c r="AN39" s="8">
        <f t="shared" si="5"/>
        <v>2.8972392715243016</v>
      </c>
      <c r="AO39" s="9">
        <f t="shared" si="6"/>
        <v>100</v>
      </c>
    </row>
    <row r="40" spans="1:41" ht="12">
      <c r="A40" s="77" t="s">
        <v>25</v>
      </c>
      <c r="B40" s="1">
        <v>11717683</v>
      </c>
      <c r="C40" s="1">
        <v>1261023</v>
      </c>
      <c r="D40" s="1">
        <v>5909741</v>
      </c>
      <c r="E40" s="1">
        <v>5952155</v>
      </c>
      <c r="F40" s="1">
        <v>42414</v>
      </c>
      <c r="G40" s="1">
        <v>10116954.746000808</v>
      </c>
      <c r="H40" s="1">
        <v>800303</v>
      </c>
      <c r="I40" s="1">
        <v>29805704.746000808</v>
      </c>
      <c r="J40" s="1">
        <v>9925</v>
      </c>
      <c r="K40" s="7">
        <v>3003.093677178923</v>
      </c>
      <c r="Q40" s="77" t="s">
        <v>25</v>
      </c>
      <c r="R40" s="8">
        <v>-0.3055235960612215</v>
      </c>
      <c r="S40" s="8">
        <v>-2.8331218200773467</v>
      </c>
      <c r="T40" s="8">
        <v>5.532936112096247</v>
      </c>
      <c r="U40" s="8">
        <v>5.590922113643883</v>
      </c>
      <c r="V40" s="8">
        <v>14.345024667727063</v>
      </c>
      <c r="W40" s="8">
        <v>-0.33822246806075196</v>
      </c>
      <c r="X40" s="8">
        <v>-2.085283239554314</v>
      </c>
      <c r="Y40" s="8">
        <v>0.6272233358484327</v>
      </c>
      <c r="Z40" s="8">
        <v>-1.5279293580712372</v>
      </c>
      <c r="AA40" s="9">
        <v>2.188592846550775</v>
      </c>
      <c r="AG40" s="77" t="s">
        <v>25</v>
      </c>
      <c r="AH40" s="8">
        <f t="shared" si="7"/>
        <v>39.31355792408239</v>
      </c>
      <c r="AI40" s="8">
        <f t="shared" si="0"/>
        <v>4.230810882501271</v>
      </c>
      <c r="AJ40" s="8">
        <f t="shared" si="1"/>
        <v>19.827549961867426</v>
      </c>
      <c r="AK40" s="8">
        <f t="shared" si="2"/>
        <v>19.96985157949883</v>
      </c>
      <c r="AL40" s="8">
        <f t="shared" si="3"/>
        <v>0.14230161763140634</v>
      </c>
      <c r="AM40" s="8">
        <f t="shared" si="4"/>
        <v>33.943014708814275</v>
      </c>
      <c r="AN40" s="8">
        <f t="shared" si="5"/>
        <v>2.6850665227346484</v>
      </c>
      <c r="AO40" s="9">
        <f t="shared" si="6"/>
        <v>100</v>
      </c>
    </row>
    <row r="41" spans="1:41" ht="12">
      <c r="A41" s="77" t="s">
        <v>26</v>
      </c>
      <c r="B41" s="1">
        <v>4299374</v>
      </c>
      <c r="C41" s="1">
        <v>555454</v>
      </c>
      <c r="D41" s="1">
        <v>838095</v>
      </c>
      <c r="E41" s="1">
        <v>855864</v>
      </c>
      <c r="F41" s="1">
        <v>17769</v>
      </c>
      <c r="G41" s="1">
        <v>4313021.893977927</v>
      </c>
      <c r="H41" s="1">
        <v>283588</v>
      </c>
      <c r="I41" s="1">
        <v>10289532.893977927</v>
      </c>
      <c r="J41" s="1">
        <v>4064</v>
      </c>
      <c r="K41" s="7">
        <v>2531.873251470947</v>
      </c>
      <c r="Q41" s="77" t="s">
        <v>26</v>
      </c>
      <c r="R41" s="8">
        <v>0.31435630454366537</v>
      </c>
      <c r="S41" s="8">
        <v>-2.2394390490304095</v>
      </c>
      <c r="T41" s="8">
        <v>6.8469940896597095</v>
      </c>
      <c r="U41" s="8">
        <v>6.997444655028429</v>
      </c>
      <c r="V41" s="8">
        <v>14.609133126934983</v>
      </c>
      <c r="W41" s="8">
        <v>0.08945352915082701</v>
      </c>
      <c r="X41" s="8">
        <v>-27.243713087962888</v>
      </c>
      <c r="Y41" s="8">
        <v>-0.46316521950860906</v>
      </c>
      <c r="Z41" s="8">
        <v>-2.3311703917327566</v>
      </c>
      <c r="AA41" s="9">
        <v>1.9125909255966336</v>
      </c>
      <c r="AG41" s="77" t="s">
        <v>26</v>
      </c>
      <c r="AH41" s="8">
        <f t="shared" si="7"/>
        <v>41.783957000771736</v>
      </c>
      <c r="AI41" s="8">
        <f t="shared" si="0"/>
        <v>5.39824310513732</v>
      </c>
      <c r="AJ41" s="8">
        <f t="shared" si="1"/>
        <v>8.145121927648487</v>
      </c>
      <c r="AK41" s="8">
        <f t="shared" si="2"/>
        <v>8.317811982513849</v>
      </c>
      <c r="AL41" s="8">
        <f t="shared" si="3"/>
        <v>0.17269005486536246</v>
      </c>
      <c r="AM41" s="8">
        <f t="shared" si="4"/>
        <v>41.91659561632943</v>
      </c>
      <c r="AN41" s="8">
        <f t="shared" si="5"/>
        <v>2.756082350113029</v>
      </c>
      <c r="AO41" s="9">
        <f t="shared" si="6"/>
        <v>100</v>
      </c>
    </row>
    <row r="42" spans="1:41" ht="12">
      <c r="A42" s="77" t="s">
        <v>27</v>
      </c>
      <c r="B42" s="1">
        <v>2311893</v>
      </c>
      <c r="C42" s="1">
        <v>276731</v>
      </c>
      <c r="D42" s="1">
        <v>329550</v>
      </c>
      <c r="E42" s="1">
        <v>339585</v>
      </c>
      <c r="F42" s="1">
        <v>10035</v>
      </c>
      <c r="G42" s="1">
        <v>2448955.0783267887</v>
      </c>
      <c r="H42" s="1">
        <v>143708</v>
      </c>
      <c r="I42" s="1">
        <v>5510837.078326789</v>
      </c>
      <c r="J42" s="1">
        <v>2280</v>
      </c>
      <c r="K42" s="7">
        <v>2417.033806283679</v>
      </c>
      <c r="Q42" s="77" t="s">
        <v>27</v>
      </c>
      <c r="R42" s="8">
        <v>-0.20951791455864627</v>
      </c>
      <c r="S42" s="8">
        <v>-4.894285360790729</v>
      </c>
      <c r="T42" s="8">
        <v>15.69368819050227</v>
      </c>
      <c r="U42" s="8">
        <v>15.666011560299872</v>
      </c>
      <c r="V42" s="8">
        <v>14.7644098810613</v>
      </c>
      <c r="W42" s="8">
        <v>-0.49205363096832094</v>
      </c>
      <c r="X42" s="8">
        <v>13.133635111198583</v>
      </c>
      <c r="Y42" s="8">
        <v>0.550686669705142</v>
      </c>
      <c r="Z42" s="8">
        <v>-1.4267185473411155</v>
      </c>
      <c r="AA42" s="9">
        <v>2.0060255557140296</v>
      </c>
      <c r="AG42" s="77" t="s">
        <v>27</v>
      </c>
      <c r="AH42" s="8">
        <f t="shared" si="7"/>
        <v>41.95175736717554</v>
      </c>
      <c r="AI42" s="8">
        <f t="shared" si="0"/>
        <v>5.021578320439508</v>
      </c>
      <c r="AJ42" s="8">
        <f t="shared" si="1"/>
        <v>5.980035252649106</v>
      </c>
      <c r="AK42" s="8">
        <f t="shared" si="2"/>
        <v>6.162131000670146</v>
      </c>
      <c r="AL42" s="8">
        <f t="shared" si="3"/>
        <v>0.18209574802104014</v>
      </c>
      <c r="AM42" s="8">
        <f t="shared" si="4"/>
        <v>44.43889455484221</v>
      </c>
      <c r="AN42" s="8">
        <f t="shared" si="5"/>
        <v>2.607734504893636</v>
      </c>
      <c r="AO42" s="9">
        <f t="shared" si="6"/>
        <v>100</v>
      </c>
    </row>
    <row r="43" spans="1:41" ht="12">
      <c r="A43" s="77" t="s">
        <v>28</v>
      </c>
      <c r="B43" s="1">
        <v>5198568</v>
      </c>
      <c r="C43" s="1">
        <v>606209</v>
      </c>
      <c r="D43" s="1">
        <v>462012</v>
      </c>
      <c r="E43" s="1">
        <v>480103</v>
      </c>
      <c r="F43" s="1">
        <v>18091</v>
      </c>
      <c r="G43" s="1">
        <v>4621608.800890965</v>
      </c>
      <c r="H43" s="1">
        <v>397755</v>
      </c>
      <c r="I43" s="1">
        <v>11286152.800890965</v>
      </c>
      <c r="J43" s="1">
        <v>4614</v>
      </c>
      <c r="K43" s="7">
        <v>2446.0669269377904</v>
      </c>
      <c r="Q43" s="77" t="s">
        <v>28</v>
      </c>
      <c r="R43" s="8">
        <v>2.499002824033883</v>
      </c>
      <c r="S43" s="8">
        <v>-5.750355646421381</v>
      </c>
      <c r="T43" s="8">
        <v>-9.724667387026873</v>
      </c>
      <c r="U43" s="8">
        <v>-8.97675803060379</v>
      </c>
      <c r="V43" s="8">
        <v>15.449904275686025</v>
      </c>
      <c r="W43" s="8">
        <v>1.470814452378259</v>
      </c>
      <c r="X43" s="8">
        <v>6.572728441900842</v>
      </c>
      <c r="Y43" s="8">
        <v>1.178979961400197</v>
      </c>
      <c r="Z43" s="8">
        <v>-0.7101355713363461</v>
      </c>
      <c r="AA43" s="9">
        <v>1.9026267621644264</v>
      </c>
      <c r="AG43" s="77" t="s">
        <v>28</v>
      </c>
      <c r="AH43" s="8">
        <f t="shared" si="7"/>
        <v>46.06147100533327</v>
      </c>
      <c r="AI43" s="8">
        <f t="shared" si="0"/>
        <v>5.371263447293961</v>
      </c>
      <c r="AJ43" s="8">
        <f t="shared" si="1"/>
        <v>4.093618154483317</v>
      </c>
      <c r="AK43" s="8">
        <f t="shared" si="2"/>
        <v>4.253911926144569</v>
      </c>
      <c r="AL43" s="8">
        <f t="shared" si="3"/>
        <v>0.16029377166125056</v>
      </c>
      <c r="AM43" s="8">
        <f t="shared" si="4"/>
        <v>40.94937293890014</v>
      </c>
      <c r="AN43" s="8">
        <f t="shared" si="5"/>
        <v>3.5242744539893165</v>
      </c>
      <c r="AO43" s="9">
        <f t="shared" si="6"/>
        <v>100</v>
      </c>
    </row>
    <row r="44" spans="1:41" ht="12">
      <c r="A44" s="77" t="s">
        <v>29</v>
      </c>
      <c r="B44" s="1">
        <v>1576956</v>
      </c>
      <c r="C44" s="1">
        <v>424794</v>
      </c>
      <c r="D44" s="1">
        <v>237502</v>
      </c>
      <c r="E44" s="1">
        <v>243187</v>
      </c>
      <c r="F44" s="1">
        <v>5685</v>
      </c>
      <c r="G44" s="1">
        <v>1420613.9706401536</v>
      </c>
      <c r="H44" s="1">
        <v>71171</v>
      </c>
      <c r="I44" s="1">
        <v>3731036.9706401536</v>
      </c>
      <c r="J44" s="1">
        <v>1081</v>
      </c>
      <c r="K44" s="7">
        <v>3451.468057946488</v>
      </c>
      <c r="Q44" s="77" t="s">
        <v>29</v>
      </c>
      <c r="R44" s="8">
        <v>3.3249006854229197</v>
      </c>
      <c r="S44" s="8">
        <v>4.774613009204906</v>
      </c>
      <c r="T44" s="8">
        <v>9.59236597543306</v>
      </c>
      <c r="U44" s="8">
        <v>9.70825607781041</v>
      </c>
      <c r="V44" s="8">
        <v>14.778921865536038</v>
      </c>
      <c r="W44" s="8">
        <v>0.45469696451090047</v>
      </c>
      <c r="X44" s="8">
        <v>-9.218347406821604</v>
      </c>
      <c r="Y44" s="8">
        <v>2.4744759083595995</v>
      </c>
      <c r="Z44" s="8">
        <v>-1.9945602901178603</v>
      </c>
      <c r="AA44" s="9">
        <v>4.5599879064945785</v>
      </c>
      <c r="AG44" s="77" t="s">
        <v>29</v>
      </c>
      <c r="AH44" s="8">
        <f t="shared" si="7"/>
        <v>42.26589048592122</v>
      </c>
      <c r="AI44" s="8">
        <f t="shared" si="0"/>
        <v>11.385413849895887</v>
      </c>
      <c r="AJ44" s="8">
        <f t="shared" si="1"/>
        <v>6.365576162040831</v>
      </c>
      <c r="AK44" s="8">
        <f t="shared" si="2"/>
        <v>6.517946670420558</v>
      </c>
      <c r="AL44" s="8">
        <f t="shared" si="3"/>
        <v>0.15237050837972785</v>
      </c>
      <c r="AM44" s="8">
        <f t="shared" si="4"/>
        <v>38.07558010866913</v>
      </c>
      <c r="AN44" s="8">
        <f t="shared" si="5"/>
        <v>1.9075393934729308</v>
      </c>
      <c r="AO44" s="9">
        <f t="shared" si="6"/>
        <v>100</v>
      </c>
    </row>
    <row r="45" spans="1:41" ht="12">
      <c r="A45" s="77" t="s">
        <v>30</v>
      </c>
      <c r="B45" s="1">
        <v>3894452</v>
      </c>
      <c r="C45" s="1">
        <v>202277</v>
      </c>
      <c r="D45" s="1">
        <v>438442</v>
      </c>
      <c r="E45" s="1">
        <v>452326</v>
      </c>
      <c r="F45" s="1">
        <v>13884</v>
      </c>
      <c r="G45" s="1">
        <v>3514466.5490604127</v>
      </c>
      <c r="H45" s="1">
        <v>423350</v>
      </c>
      <c r="I45" s="1">
        <v>8472987.549060412</v>
      </c>
      <c r="J45" s="1">
        <v>3522</v>
      </c>
      <c r="K45" s="7">
        <v>2405.731842436233</v>
      </c>
      <c r="Q45" s="77" t="s">
        <v>30</v>
      </c>
      <c r="R45" s="8">
        <v>-0.7352234612877894</v>
      </c>
      <c r="S45" s="8">
        <v>-13.269217576235723</v>
      </c>
      <c r="T45" s="8">
        <v>1.0239678523864166</v>
      </c>
      <c r="U45" s="8">
        <v>1.396560381621893</v>
      </c>
      <c r="V45" s="8">
        <v>14.7627707059018</v>
      </c>
      <c r="W45" s="8">
        <v>1.5312224494648923</v>
      </c>
      <c r="X45" s="8">
        <v>-0.4482006132776492</v>
      </c>
      <c r="Y45" s="8">
        <v>-0.05014944982041846</v>
      </c>
      <c r="Z45" s="8">
        <v>-1.0951979780960404</v>
      </c>
      <c r="AA45" s="9">
        <v>1.0566206158970772</v>
      </c>
      <c r="AG45" s="77" t="s">
        <v>30</v>
      </c>
      <c r="AH45" s="8">
        <f t="shared" si="7"/>
        <v>45.96315027551132</v>
      </c>
      <c r="AI45" s="8">
        <f t="shared" si="0"/>
        <v>2.3873161482744174</v>
      </c>
      <c r="AJ45" s="8">
        <f t="shared" si="1"/>
        <v>5.174585675493171</v>
      </c>
      <c r="AK45" s="8">
        <f t="shared" si="2"/>
        <v>5.33844759455783</v>
      </c>
      <c r="AL45" s="8">
        <f t="shared" si="3"/>
        <v>0.1638619190646589</v>
      </c>
      <c r="AM45" s="8">
        <f t="shared" si="4"/>
        <v>41.47848121705478</v>
      </c>
      <c r="AN45" s="8">
        <f t="shared" si="5"/>
        <v>4.996466683666332</v>
      </c>
      <c r="AO45" s="9">
        <f t="shared" si="6"/>
        <v>100</v>
      </c>
    </row>
    <row r="46" spans="1:41" ht="12">
      <c r="A46" s="77" t="s">
        <v>31</v>
      </c>
      <c r="B46" s="1">
        <v>3962879</v>
      </c>
      <c r="C46" s="1">
        <v>445802</v>
      </c>
      <c r="D46" s="1">
        <v>400418</v>
      </c>
      <c r="E46" s="1">
        <v>417353</v>
      </c>
      <c r="F46" s="1">
        <v>16935</v>
      </c>
      <c r="G46" s="1">
        <v>4509164.018249794</v>
      </c>
      <c r="H46" s="1">
        <v>387140</v>
      </c>
      <c r="I46" s="1">
        <v>9705403.018249795</v>
      </c>
      <c r="J46" s="1">
        <v>3810</v>
      </c>
      <c r="K46" s="7">
        <v>2547.3498735563767</v>
      </c>
      <c r="L46" s="53"/>
      <c r="M46" s="53"/>
      <c r="N46" s="53"/>
      <c r="O46" s="53"/>
      <c r="P46" s="53"/>
      <c r="Q46" s="77" t="s">
        <v>31</v>
      </c>
      <c r="R46" s="8">
        <v>0.9528785568316082</v>
      </c>
      <c r="S46" s="8">
        <v>-3.6485023223243562</v>
      </c>
      <c r="T46" s="8">
        <v>-0.7057411521980638</v>
      </c>
      <c r="U46" s="8">
        <v>-0.21899782197580983</v>
      </c>
      <c r="V46" s="8">
        <v>12.862379206931024</v>
      </c>
      <c r="W46" s="8">
        <v>-1.0958648352263098</v>
      </c>
      <c r="X46" s="8">
        <v>28.662394980325427</v>
      </c>
      <c r="Y46" s="8">
        <v>0.5590888681882933</v>
      </c>
      <c r="Z46" s="8">
        <v>-2.855685874553799</v>
      </c>
      <c r="AA46" s="9">
        <v>3.515156572449992</v>
      </c>
      <c r="AB46" s="53"/>
      <c r="AC46" s="53"/>
      <c r="AD46" s="53"/>
      <c r="AE46" s="53"/>
      <c r="AF46" s="53"/>
      <c r="AG46" s="77" t="s">
        <v>31</v>
      </c>
      <c r="AH46" s="8">
        <f t="shared" si="7"/>
        <v>40.83167893747743</v>
      </c>
      <c r="AI46" s="8">
        <f t="shared" si="0"/>
        <v>4.593338361752986</v>
      </c>
      <c r="AJ46" s="8">
        <f t="shared" si="1"/>
        <v>4.125722540806024</v>
      </c>
      <c r="AK46" s="8">
        <f t="shared" si="2"/>
        <v>4.300212976372233</v>
      </c>
      <c r="AL46" s="8">
        <f t="shared" si="3"/>
        <v>0.17449043556620836</v>
      </c>
      <c r="AM46" s="8">
        <f t="shared" si="4"/>
        <v>46.46034801203902</v>
      </c>
      <c r="AN46" s="8">
        <f t="shared" si="5"/>
        <v>3.9889121479245295</v>
      </c>
      <c r="AO46" s="9">
        <f t="shared" si="6"/>
        <v>100</v>
      </c>
    </row>
    <row r="47" spans="1:41" ht="12">
      <c r="A47" s="78" t="s">
        <v>115</v>
      </c>
      <c r="B47" s="10">
        <v>18314532</v>
      </c>
      <c r="C47" s="10">
        <v>3105937</v>
      </c>
      <c r="D47" s="10">
        <v>4059798</v>
      </c>
      <c r="E47" s="10">
        <v>4124045</v>
      </c>
      <c r="F47" s="10">
        <v>64247</v>
      </c>
      <c r="G47" s="10">
        <v>15228622.609753346</v>
      </c>
      <c r="H47" s="10">
        <v>1375310</v>
      </c>
      <c r="I47" s="10">
        <v>42084199.60975335</v>
      </c>
      <c r="J47" s="10">
        <v>15603</v>
      </c>
      <c r="K47" s="11">
        <v>2697.1864134944144</v>
      </c>
      <c r="Q47" s="78" t="s">
        <v>164</v>
      </c>
      <c r="R47" s="12">
        <v>-0.6100145010519652</v>
      </c>
      <c r="S47" s="12">
        <v>-0.5993284397938466</v>
      </c>
      <c r="T47" s="12">
        <v>0.5080613456470912</v>
      </c>
      <c r="U47" s="12">
        <v>0.694501246581393</v>
      </c>
      <c r="V47" s="12">
        <v>14.06480248557479</v>
      </c>
      <c r="W47" s="12">
        <v>0.43783246199570747</v>
      </c>
      <c r="X47" s="12">
        <v>8.780955047603682</v>
      </c>
      <c r="Y47" s="12">
        <v>0.1589583896065466</v>
      </c>
      <c r="Z47" s="12">
        <v>-2.1080368906455864</v>
      </c>
      <c r="AA47" s="13">
        <v>2.31581348278785</v>
      </c>
      <c r="AB47" s="61"/>
      <c r="AG47" s="78" t="s">
        <v>164</v>
      </c>
      <c r="AH47" s="12">
        <f t="shared" si="7"/>
        <v>43.51878417513128</v>
      </c>
      <c r="AI47" s="12">
        <f t="shared" si="0"/>
        <v>7.380292434693647</v>
      </c>
      <c r="AJ47" s="12">
        <f t="shared" si="1"/>
        <v>9.646846174209072</v>
      </c>
      <c r="AK47" s="12">
        <f t="shared" si="2"/>
        <v>9.799509170287795</v>
      </c>
      <c r="AL47" s="12">
        <f t="shared" si="3"/>
        <v>0.15266299607872366</v>
      </c>
      <c r="AM47" s="12">
        <f t="shared" si="4"/>
        <v>36.18608112063035</v>
      </c>
      <c r="AN47" s="12">
        <f t="shared" si="5"/>
        <v>3.2679960953356493</v>
      </c>
      <c r="AO47" s="13">
        <f t="shared" si="6"/>
        <v>100</v>
      </c>
    </row>
    <row r="48" spans="1:41" ht="12">
      <c r="A48" s="78" t="s">
        <v>32</v>
      </c>
      <c r="B48" s="10">
        <v>9528785</v>
      </c>
      <c r="C48" s="10">
        <v>736301</v>
      </c>
      <c r="D48" s="10">
        <v>1489019</v>
      </c>
      <c r="E48" s="10">
        <v>1525344</v>
      </c>
      <c r="F48" s="10">
        <v>36325</v>
      </c>
      <c r="G48" s="10">
        <v>7879872.953500097</v>
      </c>
      <c r="H48" s="10">
        <v>519492</v>
      </c>
      <c r="I48" s="10">
        <v>20153469.953500096</v>
      </c>
      <c r="J48" s="10">
        <v>7859</v>
      </c>
      <c r="K48" s="11">
        <v>2564.380958582529</v>
      </c>
      <c r="Q48" s="78" t="s">
        <v>32</v>
      </c>
      <c r="R48" s="12">
        <v>-0.7106605437727487</v>
      </c>
      <c r="S48" s="12">
        <v>-13.35464063347639</v>
      </c>
      <c r="T48" s="12">
        <v>-0.4005998630107665</v>
      </c>
      <c r="U48" s="12">
        <v>-0.0746159636235713</v>
      </c>
      <c r="V48" s="12">
        <v>15.409054805401112</v>
      </c>
      <c r="W48" s="12">
        <v>0.30571558859829073</v>
      </c>
      <c r="X48" s="12">
        <v>31.365974297895583</v>
      </c>
      <c r="Y48" s="12">
        <v>-0.196217705060691</v>
      </c>
      <c r="Z48" s="12">
        <v>-0.9827390701776489</v>
      </c>
      <c r="AA48" s="13">
        <v>0.7943275321202781</v>
      </c>
      <c r="AG48" s="78" t="s">
        <v>32</v>
      </c>
      <c r="AH48" s="12">
        <f t="shared" si="7"/>
        <v>47.281113485596634</v>
      </c>
      <c r="AI48" s="12">
        <f t="shared" si="0"/>
        <v>3.6534701056386822</v>
      </c>
      <c r="AJ48" s="12">
        <f t="shared" si="1"/>
        <v>7.388400128789726</v>
      </c>
      <c r="AK48" s="12">
        <f t="shared" si="2"/>
        <v>7.568642042881009</v>
      </c>
      <c r="AL48" s="12">
        <f t="shared" si="3"/>
        <v>0.18024191409128212</v>
      </c>
      <c r="AM48" s="12">
        <f t="shared" si="4"/>
        <v>39.099336102821255</v>
      </c>
      <c r="AN48" s="12">
        <f t="shared" si="5"/>
        <v>2.577680177153705</v>
      </c>
      <c r="AO48" s="13">
        <f t="shared" si="6"/>
        <v>100</v>
      </c>
    </row>
    <row r="49" spans="1:41" ht="12">
      <c r="A49" s="14" t="s">
        <v>33</v>
      </c>
      <c r="B49" s="15">
        <v>2801874113</v>
      </c>
      <c r="C49" s="15">
        <v>171513003</v>
      </c>
      <c r="D49" s="15">
        <v>322863002</v>
      </c>
      <c r="E49" s="15">
        <v>331328002</v>
      </c>
      <c r="F49" s="15">
        <v>8465000</v>
      </c>
      <c r="G49" s="15">
        <v>1616728093.4839997</v>
      </c>
      <c r="H49" s="15">
        <v>168108330</v>
      </c>
      <c r="I49" s="15">
        <v>5081086541.484001</v>
      </c>
      <c r="J49" s="15">
        <v>1794623</v>
      </c>
      <c r="K49" s="16">
        <v>2831.2835294566053</v>
      </c>
      <c r="Q49" s="80" t="s">
        <v>33</v>
      </c>
      <c r="R49" s="17">
        <v>1.3394201825772731</v>
      </c>
      <c r="S49" s="17">
        <v>-7.946588079443768</v>
      </c>
      <c r="T49" s="17">
        <v>3.8578856982185474</v>
      </c>
      <c r="U49" s="17">
        <v>4.127999397799443</v>
      </c>
      <c r="V49" s="17">
        <v>15.594638484425245</v>
      </c>
      <c r="W49" s="17">
        <v>1.1633635075940558</v>
      </c>
      <c r="X49" s="17">
        <v>0.34893793224909164</v>
      </c>
      <c r="Y49" s="17">
        <v>1.0620490024039702</v>
      </c>
      <c r="Z49" s="17">
        <v>-0.381460953263817</v>
      </c>
      <c r="AA49" s="18">
        <v>1.4490374678056395</v>
      </c>
      <c r="AG49" s="80" t="s">
        <v>33</v>
      </c>
      <c r="AH49" s="17">
        <f t="shared" si="7"/>
        <v>55.143207857697185</v>
      </c>
      <c r="AI49" s="17">
        <f t="shared" si="0"/>
        <v>3.3755182400398023</v>
      </c>
      <c r="AJ49" s="17">
        <f t="shared" si="1"/>
        <v>6.354211827805307</v>
      </c>
      <c r="AK49" s="17">
        <f t="shared" si="2"/>
        <v>6.520810053025215</v>
      </c>
      <c r="AL49" s="17">
        <f t="shared" si="3"/>
        <v>0.166598225219909</v>
      </c>
      <c r="AM49" s="17">
        <f t="shared" si="4"/>
        <v>31.818550624642818</v>
      </c>
      <c r="AN49" s="17">
        <f t="shared" si="5"/>
        <v>3.308511449814859</v>
      </c>
      <c r="AO49" s="18">
        <f t="shared" si="6"/>
        <v>100</v>
      </c>
    </row>
    <row r="50" spans="2:22" ht="12">
      <c r="B50" s="181"/>
      <c r="C50" s="182"/>
      <c r="D50" s="182"/>
      <c r="E50" s="182"/>
      <c r="F50" s="182"/>
      <c r="G50" s="182"/>
      <c r="H50" s="182"/>
      <c r="I50" s="182"/>
      <c r="J50" s="182"/>
      <c r="K50" s="182"/>
      <c r="V50" s="8"/>
    </row>
    <row r="51" ht="12">
      <c r="V51" s="8"/>
    </row>
    <row r="52" ht="12">
      <c r="V52" s="8"/>
    </row>
    <row r="53" ht="12">
      <c r="V53" s="8"/>
    </row>
    <row r="54" spans="1:41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="6" customFormat="1" ht="9" customHeight="1"/>
    <row r="114" s="6" customFormat="1" ht="9" customHeight="1"/>
    <row r="115" s="6" customFormat="1" ht="9" customHeight="1"/>
    <row r="116" s="6" customFormat="1" ht="9" customHeight="1"/>
    <row r="117" s="6" customFormat="1" ht="9" customHeight="1"/>
    <row r="118" s="6" customFormat="1" ht="9" customHeight="1"/>
    <row r="119" s="6" customFormat="1" ht="9" customHeight="1"/>
    <row r="120" s="6" customFormat="1" ht="9" customHeight="1"/>
    <row r="121" s="6" customFormat="1" ht="9" customHeight="1"/>
    <row r="122" s="6" customFormat="1" ht="9" customHeight="1"/>
    <row r="123" s="6" customFormat="1" ht="9" customHeight="1"/>
    <row r="124" s="6" customFormat="1" ht="9" customHeight="1"/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" customHeight="1"/>
    <row r="155" s="6" customFormat="1" ht="9" customHeight="1"/>
    <row r="156" s="6" customFormat="1" ht="9" customHeight="1"/>
    <row r="157" s="6" customFormat="1" ht="9" customHeight="1"/>
    <row r="158" spans="42:58" s="22" customFormat="1" ht="9" customHeight="1"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</row>
    <row r="159" spans="42:58" s="22" customFormat="1" ht="9" customHeight="1"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</row>
    <row r="160" spans="42:58" s="22" customFormat="1" ht="9" customHeight="1"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</row>
    <row r="161" spans="42:58" s="22" customFormat="1" ht="9" customHeight="1"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</row>
    <row r="162" spans="42:58" s="22" customFormat="1" ht="9" customHeight="1"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</row>
    <row r="163" spans="42:58" s="22" customFormat="1" ht="9" customHeight="1"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</row>
    <row r="164" spans="42:58" s="22" customFormat="1" ht="9" customHeight="1"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</row>
    <row r="165" spans="42:58" s="22" customFormat="1" ht="9" customHeight="1"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</row>
    <row r="166" spans="42:58" s="22" customFormat="1" ht="9" customHeight="1"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</row>
    <row r="167" spans="42:58" s="22" customFormat="1" ht="9" customHeight="1"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</row>
    <row r="168" spans="42:58" s="22" customFormat="1" ht="9" customHeight="1"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</row>
    <row r="169" spans="42:58" s="22" customFormat="1" ht="9" customHeight="1"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</row>
    <row r="170" spans="42:58" s="22" customFormat="1" ht="9" customHeight="1"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</row>
    <row r="171" spans="42:58" s="22" customFormat="1" ht="9" customHeight="1"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</row>
    <row r="172" s="6" customFormat="1" ht="9" customHeight="1"/>
    <row r="173" s="6" customFormat="1" ht="9" customHeight="1"/>
    <row r="174" s="6" customFormat="1" ht="9" customHeight="1"/>
    <row r="175" s="6" customFormat="1" ht="9" customHeight="1"/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  <row r="200" s="6" customFormat="1" ht="9" customHeight="1"/>
    <row r="201" s="6" customFormat="1" ht="9" customHeight="1"/>
    <row r="202" s="6" customFormat="1" ht="9" customHeight="1"/>
    <row r="203" s="6" customFormat="1" ht="9" customHeight="1"/>
    <row r="204" s="6" customFormat="1" ht="9" customHeight="1"/>
    <row r="205" s="6" customFormat="1" ht="9" customHeight="1"/>
    <row r="206" s="6" customFormat="1" ht="9" customHeight="1"/>
    <row r="207" s="6" customFormat="1" ht="9" customHeight="1"/>
    <row r="208" s="6" customFormat="1" ht="9" customHeight="1"/>
    <row r="209" s="6" customFormat="1" ht="9" customHeight="1"/>
    <row r="210" s="6" customFormat="1" ht="9" customHeight="1"/>
    <row r="211" s="6" customFormat="1" ht="9" customHeight="1"/>
    <row r="212" s="6" customFormat="1" ht="9" customHeight="1"/>
    <row r="213" s="6" customFormat="1" ht="9" customHeight="1"/>
    <row r="214" s="6" customFormat="1" ht="9" customHeight="1"/>
    <row r="215" s="6" customFormat="1" ht="9" customHeight="1"/>
    <row r="216" s="6" customFormat="1" ht="9" customHeight="1"/>
    <row r="217" s="6" customFormat="1" ht="9" customHeight="1"/>
    <row r="218" s="6" customFormat="1" ht="9" customHeight="1"/>
    <row r="219" s="6" customFormat="1" ht="9" customHeight="1"/>
    <row r="220" s="6" customFormat="1" ht="9" customHeight="1"/>
    <row r="221" s="6" customFormat="1" ht="9" customHeight="1"/>
    <row r="222" s="6" customFormat="1" ht="9" customHeight="1"/>
    <row r="223" s="6" customFormat="1" ht="9" customHeight="1"/>
    <row r="224" s="6" customFormat="1" ht="9" customHeight="1"/>
    <row r="225" s="6" customFormat="1" ht="9" customHeight="1"/>
    <row r="226" s="6" customFormat="1" ht="9" customHeight="1"/>
    <row r="227" s="6" customFormat="1" ht="9" customHeight="1"/>
    <row r="228" s="6" customFormat="1" ht="9" customHeight="1"/>
    <row r="229" s="6" customFormat="1" ht="9" customHeight="1"/>
    <row r="230" s="6" customFormat="1" ht="9" customHeight="1"/>
    <row r="231" s="6" customFormat="1" ht="9" customHeight="1"/>
    <row r="232" s="6" customFormat="1" ht="9" customHeight="1"/>
    <row r="233" s="6" customFormat="1" ht="9" customHeight="1"/>
    <row r="234" s="6" customFormat="1" ht="9" customHeight="1"/>
    <row r="235" s="6" customFormat="1" ht="9" customHeight="1"/>
    <row r="236" s="6" customFormat="1" ht="9" customHeight="1"/>
    <row r="237" s="6" customFormat="1" ht="9" customHeight="1"/>
    <row r="238" s="6" customFormat="1" ht="9" customHeight="1"/>
    <row r="239" s="6" customFormat="1" ht="9" customHeight="1"/>
    <row r="240" s="6" customFormat="1" ht="9" customHeight="1"/>
    <row r="241" s="6" customFormat="1" ht="9" customHeight="1"/>
    <row r="242" s="6" customFormat="1" ht="9" customHeight="1"/>
    <row r="243" s="6" customFormat="1" ht="9" customHeight="1"/>
    <row r="244" s="6" customFormat="1" ht="9" customHeight="1"/>
    <row r="245" s="6" customFormat="1" ht="9" customHeight="1"/>
    <row r="246" s="6" customFormat="1" ht="9" customHeight="1"/>
    <row r="247" s="6" customFormat="1" ht="9" customHeight="1"/>
    <row r="248" s="6" customFormat="1" ht="9" customHeight="1"/>
    <row r="249" s="6" customFormat="1" ht="9" customHeight="1"/>
    <row r="250" s="6" customFormat="1" ht="9" customHeight="1"/>
    <row r="251" s="6" customFormat="1" ht="9" customHeight="1"/>
    <row r="252" s="6" customFormat="1" ht="9" customHeight="1"/>
    <row r="253" s="6" customFormat="1" ht="9" customHeight="1"/>
    <row r="254" s="6" customFormat="1" ht="9" customHeight="1"/>
    <row r="255" s="6" customFormat="1" ht="9" customHeight="1"/>
    <row r="256" s="6" customFormat="1" ht="9" customHeight="1"/>
    <row r="257" s="6" customFormat="1" ht="9" customHeight="1"/>
    <row r="258" s="6" customFormat="1" ht="9" customHeight="1"/>
    <row r="259" s="6" customFormat="1" ht="9" customHeight="1"/>
    <row r="260" s="6" customFormat="1" ht="9" customHeight="1"/>
    <row r="261" s="6" customFormat="1" ht="9" customHeight="1"/>
    <row r="262" s="6" customFormat="1" ht="9" customHeight="1"/>
    <row r="263" s="6" customFormat="1" ht="9" customHeight="1"/>
    <row r="264" s="6" customFormat="1" ht="9" customHeight="1"/>
    <row r="265" s="6" customFormat="1" ht="9" customHeight="1"/>
    <row r="266" s="6" customFormat="1" ht="9" customHeight="1"/>
    <row r="267" s="6" customFormat="1" ht="9" customHeight="1"/>
    <row r="268" s="6" customFormat="1" ht="9" customHeight="1"/>
    <row r="269" s="6" customFormat="1" ht="9" customHeight="1"/>
    <row r="270" s="6" customFormat="1" ht="9" customHeight="1"/>
    <row r="271" s="6" customFormat="1" ht="9" customHeight="1"/>
    <row r="272" s="6" customFormat="1" ht="9" customHeight="1"/>
    <row r="273" s="6" customFormat="1" ht="9" customHeight="1"/>
    <row r="274" s="6" customFormat="1" ht="9" customHeight="1"/>
    <row r="275" s="6" customFormat="1" ht="9" customHeight="1"/>
    <row r="276" s="6" customFormat="1" ht="9" customHeight="1"/>
    <row r="277" s="6" customFormat="1" ht="9" customHeight="1"/>
    <row r="278" s="6" customFormat="1" ht="9" customHeight="1"/>
    <row r="279" s="6" customFormat="1" ht="9" customHeight="1"/>
    <row r="280" s="6" customFormat="1" ht="9" customHeight="1"/>
    <row r="281" s="6" customFormat="1" ht="9" customHeight="1"/>
    <row r="282" s="6" customFormat="1" ht="9" customHeight="1"/>
    <row r="283" s="6" customFormat="1" ht="9" customHeight="1"/>
    <row r="284" s="6" customFormat="1" ht="9" customHeight="1"/>
    <row r="285" s="6" customFormat="1" ht="9" customHeight="1"/>
    <row r="286" s="6" customFormat="1" ht="9" customHeight="1"/>
    <row r="287" s="6" customFormat="1" ht="9" customHeight="1"/>
    <row r="288" s="6" customFormat="1" ht="9" customHeight="1"/>
    <row r="289" s="6" customFormat="1" ht="9" customHeight="1"/>
    <row r="290" s="6" customFormat="1" ht="9" customHeight="1"/>
    <row r="291" s="6" customFormat="1" ht="9" customHeight="1"/>
    <row r="292" s="6" customFormat="1" ht="9" customHeight="1"/>
    <row r="293" s="6" customFormat="1" ht="9" customHeight="1"/>
    <row r="294" s="6" customFormat="1" ht="9" customHeight="1"/>
    <row r="295" s="6" customFormat="1" ht="9" customHeight="1"/>
    <row r="296" s="6" customFormat="1" ht="9" customHeight="1"/>
    <row r="297" s="6" customFormat="1" ht="9" customHeight="1"/>
    <row r="298" s="6" customFormat="1" ht="9" customHeight="1"/>
    <row r="299" s="6" customFormat="1" ht="9" customHeight="1"/>
    <row r="300" s="6" customFormat="1" ht="9" customHeight="1"/>
    <row r="301" s="6" customFormat="1" ht="9" customHeight="1"/>
    <row r="302" s="6" customFormat="1" ht="9" customHeight="1"/>
    <row r="303" s="6" customFormat="1" ht="9" customHeight="1"/>
    <row r="304" s="6" customFormat="1" ht="9" customHeight="1"/>
    <row r="305" s="6" customFormat="1" ht="9" customHeight="1"/>
    <row r="306" s="6" customFormat="1" ht="9" customHeight="1"/>
    <row r="307" s="6" customFormat="1" ht="9" customHeight="1"/>
    <row r="308" s="6" customFormat="1" ht="9" customHeight="1"/>
    <row r="309" s="6" customFormat="1" ht="9" customHeight="1"/>
    <row r="310" s="6" customFormat="1" ht="9" customHeight="1"/>
    <row r="311" s="6" customFormat="1" ht="9" customHeight="1"/>
    <row r="312" s="6" customFormat="1" ht="9" customHeight="1"/>
    <row r="313" s="6" customFormat="1" ht="9" customHeight="1"/>
    <row r="314" s="6" customFormat="1" ht="9" customHeight="1"/>
    <row r="315" s="6" customFormat="1" ht="9" customHeight="1"/>
    <row r="316" s="6" customFormat="1" ht="9" customHeight="1"/>
    <row r="317" s="6" customFormat="1" ht="9" customHeight="1"/>
    <row r="318" s="6" customFormat="1" ht="9" customHeight="1"/>
    <row r="319" s="6" customFormat="1" ht="9" customHeight="1"/>
    <row r="320" s="6" customFormat="1" ht="9" customHeight="1"/>
    <row r="321" s="6" customFormat="1" ht="9" customHeight="1"/>
    <row r="322" s="6" customFormat="1" ht="9" customHeight="1"/>
    <row r="323" s="6" customFormat="1" ht="9" customHeight="1"/>
    <row r="324" s="6" customFormat="1" ht="9" customHeight="1"/>
    <row r="325" s="6" customFormat="1" ht="9" customHeight="1"/>
    <row r="326" s="6" customFormat="1" ht="9" customHeight="1"/>
    <row r="327" s="6" customFormat="1" ht="9" customHeight="1"/>
    <row r="328" s="6" customFormat="1" ht="9" customHeight="1"/>
    <row r="329" s="6" customFormat="1" ht="9" customHeight="1"/>
    <row r="330" s="6" customFormat="1" ht="9" customHeight="1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rowBreaks count="2" manualBreakCount="2">
    <brk id="54" max="255" man="1"/>
    <brk id="159" max="255" man="1"/>
  </rowBreaks>
  <colBreaks count="2" manualBreakCount="2">
    <brk id="13" max="65535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E7"/>
  <sheetViews>
    <sheetView view="pageBreakPreview" zoomScaleNormal="140" zoomScaleSheetLayoutView="100" zoomScalePageLayoutView="0" workbookViewId="0" topLeftCell="A1">
      <pane xSplit="1" ySplit="3" topLeftCell="B4" activePane="bottomRight" state="frozen"/>
      <selection pane="topLeft" activeCell="B53" sqref="B53"/>
      <selection pane="topRight" activeCell="B53" sqref="B53"/>
      <selection pane="bottomLeft" activeCell="B53" sqref="B53"/>
      <selection pane="bottomRight" activeCell="I14" sqref="I14"/>
    </sheetView>
  </sheetViews>
  <sheetFormatPr defaultColWidth="9.140625" defaultRowHeight="12"/>
  <cols>
    <col min="1" max="1" width="9.28125" style="21" customWidth="1"/>
    <col min="2" max="2" width="13.28125" style="21" bestFit="1" customWidth="1"/>
    <col min="3" max="3" width="11.8515625" style="21" bestFit="1" customWidth="1"/>
    <col min="4" max="4" width="9.7109375" style="21" bestFit="1" customWidth="1"/>
    <col min="5" max="5" width="10.57421875" style="21" bestFit="1" customWidth="1"/>
    <col min="6" max="10" width="11.8515625" style="21" bestFit="1" customWidth="1"/>
    <col min="11" max="11" width="11.7109375" style="21" bestFit="1" customWidth="1"/>
    <col min="12" max="13" width="11.8515625" style="21" bestFit="1" customWidth="1"/>
    <col min="14" max="14" width="13.421875" style="21" bestFit="1" customWidth="1"/>
    <col min="15" max="15" width="10.8515625" style="21" customWidth="1"/>
    <col min="16" max="16" width="13.00390625" style="21" customWidth="1"/>
    <col min="17" max="17" width="11.28125" style="21" customWidth="1"/>
    <col min="18" max="18" width="13.421875" style="21" bestFit="1" customWidth="1"/>
    <col min="19" max="19" width="11.8515625" style="21" bestFit="1" customWidth="1"/>
    <col min="20" max="20" width="11.7109375" style="21" customWidth="1"/>
    <col min="21" max="21" width="11.8515625" style="21" bestFit="1" customWidth="1"/>
    <col min="22" max="22" width="13.421875" style="21" bestFit="1" customWidth="1"/>
    <col min="23" max="23" width="10.7109375" style="21" bestFit="1" customWidth="1"/>
    <col min="24" max="24" width="13.00390625" style="21" bestFit="1" customWidth="1"/>
    <col min="25" max="25" width="13.421875" style="21" bestFit="1" customWidth="1"/>
    <col min="26" max="26" width="11.8515625" style="21" bestFit="1" customWidth="1"/>
    <col min="27" max="27" width="13.421875" style="21" bestFit="1" customWidth="1"/>
    <col min="28" max="28" width="13.28125" style="21" customWidth="1"/>
    <col min="29" max="29" width="9.28125" style="21" customWidth="1"/>
    <col min="30" max="30" width="12.7109375" style="21" customWidth="1"/>
    <col min="31" max="42" width="11.28125" style="21" customWidth="1"/>
    <col min="43" max="43" width="10.8515625" style="21" customWidth="1"/>
    <col min="44" max="56" width="11.421875" style="21" customWidth="1"/>
    <col min="57" max="57" width="9.28125" style="21" customWidth="1"/>
    <col min="58" max="58" width="12.7109375" style="21" customWidth="1"/>
    <col min="59" max="70" width="11.421875" style="21" customWidth="1"/>
    <col min="71" max="71" width="11.8515625" style="21" customWidth="1"/>
    <col min="72" max="84" width="11.421875" style="21" customWidth="1"/>
    <col min="85" max="85" width="9.28125" style="6" customWidth="1"/>
    <col min="86" max="86" width="11.28125" style="6" customWidth="1"/>
    <col min="87" max="87" width="10.00390625" style="6" customWidth="1"/>
    <col min="88" max="88" width="9.28125" style="6" customWidth="1"/>
    <col min="89" max="94" width="12.00390625" style="6" customWidth="1"/>
    <col min="95" max="95" width="10.00390625" style="6" customWidth="1"/>
    <col min="96" max="96" width="10.7109375" style="6" customWidth="1"/>
    <col min="97" max="97" width="10.28125" style="6" customWidth="1"/>
    <col min="98" max="98" width="9.57421875" style="6" customWidth="1"/>
    <col min="99" max="99" width="10.8515625" style="6" customWidth="1"/>
    <col min="100" max="100" width="9.7109375" style="6" customWidth="1"/>
    <col min="101" max="101" width="9.00390625" style="6" customWidth="1"/>
    <col min="102" max="103" width="9.7109375" style="6" customWidth="1"/>
    <col min="104" max="104" width="10.140625" style="6" customWidth="1"/>
    <col min="105" max="105" width="9.8515625" style="6" customWidth="1"/>
    <col min="106" max="106" width="10.8515625" style="6" customWidth="1"/>
    <col min="107" max="107" width="10.00390625" style="6" customWidth="1"/>
    <col min="108" max="108" width="11.140625" style="6" customWidth="1"/>
    <col min="109" max="109" width="10.140625" style="6" customWidth="1"/>
    <col min="110" max="110" width="10.57421875" style="6" customWidth="1"/>
    <col min="111" max="111" width="10.7109375" style="6" customWidth="1"/>
    <col min="112" max="135" width="9.140625" style="6" customWidth="1"/>
    <col min="136" max="16384" width="9.140625" style="21" customWidth="1"/>
  </cols>
  <sheetData>
    <row r="1" spans="1:135" s="1" customFormat="1" ht="12">
      <c r="A1" s="1" t="s">
        <v>128</v>
      </c>
      <c r="C1" s="74" t="s">
        <v>149</v>
      </c>
      <c r="D1" s="2" t="s">
        <v>86</v>
      </c>
      <c r="E1" s="2"/>
      <c r="M1" s="3"/>
      <c r="N1" s="3" t="s">
        <v>44</v>
      </c>
      <c r="O1" s="1" t="str">
        <f>$A$1</f>
        <v>市町村内総生産（93SNA）</v>
      </c>
      <c r="P1" s="4"/>
      <c r="Q1" s="31" t="str">
        <f>C1</f>
        <v>平成26年度</v>
      </c>
      <c r="R1" s="4" t="str">
        <f>$D$1</f>
        <v>(実数)</v>
      </c>
      <c r="AB1" s="3" t="s">
        <v>44</v>
      </c>
      <c r="AC1" s="1" t="str">
        <f>$A$1</f>
        <v>市町村内総生産（93SNA）</v>
      </c>
      <c r="AE1" s="31" t="str">
        <f>$C$1</f>
        <v>平成26年度</v>
      </c>
      <c r="AF1" s="5" t="s">
        <v>46</v>
      </c>
      <c r="AG1" s="2"/>
      <c r="AO1" s="3"/>
      <c r="AP1" s="3" t="s">
        <v>45</v>
      </c>
      <c r="AQ1" s="1" t="str">
        <f>$A$1</f>
        <v>市町村内総生産（93SNA）</v>
      </c>
      <c r="AR1" s="4"/>
      <c r="AS1" s="31" t="str">
        <f>$C$1</f>
        <v>平成26年度</v>
      </c>
      <c r="AT1" s="1" t="str">
        <f>$AF$1</f>
        <v>（対前年度増加率）</v>
      </c>
      <c r="BD1" s="3" t="str">
        <f>$AP$1</f>
        <v>（単位：％）</v>
      </c>
      <c r="BE1" s="1" t="str">
        <f>$A$1</f>
        <v>市町村内総生産（93SNA）</v>
      </c>
      <c r="BG1" s="31" t="str">
        <f>$C$1</f>
        <v>平成26年度</v>
      </c>
      <c r="BH1" s="2" t="s">
        <v>82</v>
      </c>
      <c r="BI1" s="2"/>
      <c r="BQ1" s="3"/>
      <c r="BR1" s="3" t="str">
        <f>$AP$1</f>
        <v>（単位：％）</v>
      </c>
      <c r="BS1" s="1" t="str">
        <f>$A$1</f>
        <v>市町村内総生産（93SNA）</v>
      </c>
      <c r="BT1" s="4"/>
      <c r="BU1" s="31" t="str">
        <f>$C$1</f>
        <v>平成26年度</v>
      </c>
      <c r="BV1" s="2" t="str">
        <f>$BH$1</f>
        <v>（構成比）</v>
      </c>
      <c r="CF1" s="3" t="str">
        <f>$AP$1</f>
        <v>（単位：％）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135" s="1" customFormat="1" ht="14.25" customHeight="1">
      <c r="A2" s="75"/>
      <c r="B2" s="81" t="s">
        <v>64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4"/>
      <c r="O2" s="75"/>
      <c r="P2" s="83" t="s">
        <v>65</v>
      </c>
      <c r="Q2" s="83"/>
      <c r="R2" s="83"/>
      <c r="S2" s="83"/>
      <c r="T2" s="90" t="s">
        <v>113</v>
      </c>
      <c r="U2" s="83"/>
      <c r="V2" s="91" t="s">
        <v>66</v>
      </c>
      <c r="W2" s="153" t="s">
        <v>137</v>
      </c>
      <c r="X2" s="154" t="s">
        <v>139</v>
      </c>
      <c r="Y2" s="93" t="s">
        <v>67</v>
      </c>
      <c r="Z2" s="157" t="s">
        <v>145</v>
      </c>
      <c r="AA2" s="95"/>
      <c r="AB2" s="96"/>
      <c r="AC2" s="75"/>
      <c r="AD2" s="81" t="s">
        <v>64</v>
      </c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3"/>
      <c r="AP2" s="84"/>
      <c r="AQ2" s="75"/>
      <c r="AR2" s="83" t="s">
        <v>65</v>
      </c>
      <c r="AS2" s="83"/>
      <c r="AT2" s="83"/>
      <c r="AU2" s="83"/>
      <c r="AV2" s="90" t="s">
        <v>113</v>
      </c>
      <c r="AW2" s="83"/>
      <c r="AX2" s="91" t="s">
        <v>66</v>
      </c>
      <c r="AY2" s="92" t="s">
        <v>136</v>
      </c>
      <c r="AZ2" s="151" t="s">
        <v>138</v>
      </c>
      <c r="BA2" s="93" t="s">
        <v>67</v>
      </c>
      <c r="BB2" s="94" t="s">
        <v>145</v>
      </c>
      <c r="BC2" s="95"/>
      <c r="BD2" s="96"/>
      <c r="BE2" s="75"/>
      <c r="BF2" s="81" t="s">
        <v>64</v>
      </c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3"/>
      <c r="BR2" s="84"/>
      <c r="BS2" s="75"/>
      <c r="BT2" s="83" t="s">
        <v>65</v>
      </c>
      <c r="BU2" s="83"/>
      <c r="BV2" s="83"/>
      <c r="BW2" s="83"/>
      <c r="BX2" s="90" t="s">
        <v>113</v>
      </c>
      <c r="BY2" s="83"/>
      <c r="BZ2" s="91" t="s">
        <v>66</v>
      </c>
      <c r="CA2" s="92" t="s">
        <v>136</v>
      </c>
      <c r="CB2" s="151" t="s">
        <v>138</v>
      </c>
      <c r="CC2" s="93" t="s">
        <v>67</v>
      </c>
      <c r="CD2" s="94" t="s">
        <v>144</v>
      </c>
      <c r="CE2" s="95"/>
      <c r="CF2" s="9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</row>
    <row r="3" spans="1:135" s="4" customFormat="1" ht="10.5" customHeight="1">
      <c r="A3" s="76"/>
      <c r="B3" s="85"/>
      <c r="C3" s="86" t="s">
        <v>68</v>
      </c>
      <c r="D3" s="87" t="s">
        <v>69</v>
      </c>
      <c r="E3" s="87" t="s">
        <v>70</v>
      </c>
      <c r="F3" s="188" t="s">
        <v>133</v>
      </c>
      <c r="G3" s="87" t="s">
        <v>71</v>
      </c>
      <c r="H3" s="87" t="s">
        <v>72</v>
      </c>
      <c r="I3" s="87" t="s">
        <v>73</v>
      </c>
      <c r="J3" s="87" t="s">
        <v>74</v>
      </c>
      <c r="K3" s="87" t="s">
        <v>75</v>
      </c>
      <c r="L3" s="188" t="s">
        <v>150</v>
      </c>
      <c r="M3" s="149" t="s">
        <v>132</v>
      </c>
      <c r="N3" s="191" t="s">
        <v>76</v>
      </c>
      <c r="O3" s="76"/>
      <c r="P3" s="85"/>
      <c r="Q3" s="97" t="s">
        <v>72</v>
      </c>
      <c r="R3" s="98" t="s">
        <v>76</v>
      </c>
      <c r="S3" s="98" t="s">
        <v>77</v>
      </c>
      <c r="T3" s="99" t="s">
        <v>78</v>
      </c>
      <c r="U3" s="97" t="s">
        <v>76</v>
      </c>
      <c r="V3" s="100"/>
      <c r="W3" s="152" t="s">
        <v>135</v>
      </c>
      <c r="X3" s="155" t="s">
        <v>141</v>
      </c>
      <c r="Y3" s="102"/>
      <c r="Z3" s="103" t="s">
        <v>83</v>
      </c>
      <c r="AA3" s="97" t="s">
        <v>84</v>
      </c>
      <c r="AB3" s="104" t="s">
        <v>85</v>
      </c>
      <c r="AC3" s="76"/>
      <c r="AD3" s="85"/>
      <c r="AE3" s="86" t="s">
        <v>68</v>
      </c>
      <c r="AF3" s="87" t="s">
        <v>69</v>
      </c>
      <c r="AG3" s="87" t="s">
        <v>70</v>
      </c>
      <c r="AH3" s="87" t="s">
        <v>143</v>
      </c>
      <c r="AI3" s="87" t="s">
        <v>71</v>
      </c>
      <c r="AJ3" s="87" t="s">
        <v>72</v>
      </c>
      <c r="AK3" s="87" t="s">
        <v>73</v>
      </c>
      <c r="AL3" s="87" t="s">
        <v>74</v>
      </c>
      <c r="AM3" s="87" t="s">
        <v>75</v>
      </c>
      <c r="AN3" s="188" t="s">
        <v>150</v>
      </c>
      <c r="AO3" s="88" t="s">
        <v>132</v>
      </c>
      <c r="AP3" s="89" t="s">
        <v>76</v>
      </c>
      <c r="AQ3" s="76"/>
      <c r="AR3" s="85"/>
      <c r="AS3" s="97" t="s">
        <v>72</v>
      </c>
      <c r="AT3" s="88" t="s">
        <v>76</v>
      </c>
      <c r="AU3" s="98" t="s">
        <v>77</v>
      </c>
      <c r="AV3" s="99" t="s">
        <v>78</v>
      </c>
      <c r="AW3" s="97" t="s">
        <v>76</v>
      </c>
      <c r="AX3" s="100"/>
      <c r="AY3" s="105" t="s">
        <v>135</v>
      </c>
      <c r="AZ3" s="86" t="s">
        <v>141</v>
      </c>
      <c r="BA3" s="102"/>
      <c r="BB3" s="103" t="s">
        <v>83</v>
      </c>
      <c r="BC3" s="97" t="s">
        <v>84</v>
      </c>
      <c r="BD3" s="104" t="s">
        <v>85</v>
      </c>
      <c r="BE3" s="76"/>
      <c r="BF3" s="85"/>
      <c r="BG3" s="106" t="s">
        <v>68</v>
      </c>
      <c r="BH3" s="85" t="s">
        <v>69</v>
      </c>
      <c r="BI3" s="85" t="s">
        <v>70</v>
      </c>
      <c r="BJ3" s="85" t="s">
        <v>133</v>
      </c>
      <c r="BK3" s="85" t="s">
        <v>71</v>
      </c>
      <c r="BL3" s="85" t="s">
        <v>72</v>
      </c>
      <c r="BM3" s="85" t="s">
        <v>73</v>
      </c>
      <c r="BN3" s="85" t="s">
        <v>74</v>
      </c>
      <c r="BO3" s="85" t="s">
        <v>75</v>
      </c>
      <c r="BP3" s="189" t="s">
        <v>150</v>
      </c>
      <c r="BQ3" s="98" t="s">
        <v>132</v>
      </c>
      <c r="BR3" s="107" t="s">
        <v>76</v>
      </c>
      <c r="BS3" s="76"/>
      <c r="BT3" s="85"/>
      <c r="BU3" s="97" t="s">
        <v>72</v>
      </c>
      <c r="BV3" s="98" t="s">
        <v>76</v>
      </c>
      <c r="BW3" s="98" t="s">
        <v>77</v>
      </c>
      <c r="BX3" s="99" t="s">
        <v>78</v>
      </c>
      <c r="BY3" s="97" t="s">
        <v>76</v>
      </c>
      <c r="BZ3" s="100"/>
      <c r="CA3" s="101" t="s">
        <v>134</v>
      </c>
      <c r="CB3" s="106" t="s">
        <v>140</v>
      </c>
      <c r="CC3" s="102"/>
      <c r="CD3" s="103" t="s">
        <v>79</v>
      </c>
      <c r="CE3" s="97" t="s">
        <v>80</v>
      </c>
      <c r="CF3" s="104" t="s">
        <v>81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1" customFormat="1" ht="12">
      <c r="A4" s="77" t="s">
        <v>5</v>
      </c>
      <c r="B4" s="1">
        <v>140502050.9890183</v>
      </c>
      <c r="C4" s="1">
        <v>15887745.16970511</v>
      </c>
      <c r="D4" s="1">
        <v>97727.41528641596</v>
      </c>
      <c r="E4" s="1">
        <v>457946.5967440547</v>
      </c>
      <c r="F4" s="1">
        <v>19457265.75196557</v>
      </c>
      <c r="G4" s="1">
        <v>10769919.523113552</v>
      </c>
      <c r="H4" s="1">
        <v>1912581.83051326</v>
      </c>
      <c r="I4" s="1">
        <v>14264558.701690327</v>
      </c>
      <c r="J4" s="1">
        <v>5919546</v>
      </c>
      <c r="K4" s="1">
        <v>25007129</v>
      </c>
      <c r="L4" s="1">
        <v>5803684</v>
      </c>
      <c r="M4" s="1">
        <v>4410383</v>
      </c>
      <c r="N4" s="7">
        <v>36513564</v>
      </c>
      <c r="O4" s="77" t="str">
        <f>A4</f>
        <v>玉名市</v>
      </c>
      <c r="P4" s="1">
        <v>21668784.040509503</v>
      </c>
      <c r="Q4" s="1">
        <v>1441819.2652771494</v>
      </c>
      <c r="R4" s="1">
        <v>6845232.08104918</v>
      </c>
      <c r="S4" s="1">
        <v>13381732.694183175</v>
      </c>
      <c r="T4" s="1">
        <v>7347635</v>
      </c>
      <c r="U4" s="1">
        <v>7347635</v>
      </c>
      <c r="V4" s="1">
        <v>169518470.02952778</v>
      </c>
      <c r="W4" s="1">
        <v>3015382</v>
      </c>
      <c r="X4" s="1">
        <v>1171201</v>
      </c>
      <c r="Y4" s="7">
        <v>171362651.02952778</v>
      </c>
      <c r="Z4" s="1">
        <v>16443419.18173558</v>
      </c>
      <c r="AA4" s="1">
        <v>30227185.275079124</v>
      </c>
      <c r="AB4" s="7">
        <v>122847865.57271308</v>
      </c>
      <c r="AC4" s="77" t="str">
        <f>A4</f>
        <v>玉名市</v>
      </c>
      <c r="AD4" s="8">
        <v>-4.9829793147737655</v>
      </c>
      <c r="AE4" s="8">
        <v>-1.9164548889836108</v>
      </c>
      <c r="AF4" s="8">
        <v>11.329652184220071</v>
      </c>
      <c r="AG4" s="8">
        <v>4.70163173770623</v>
      </c>
      <c r="AH4" s="8">
        <v>-15.370762218389652</v>
      </c>
      <c r="AI4" s="8">
        <v>-23.61391835187146</v>
      </c>
      <c r="AJ4" s="8">
        <v>12.82569264838897</v>
      </c>
      <c r="AK4" s="8">
        <v>-5.651439214231308</v>
      </c>
      <c r="AL4" s="8">
        <v>0.9833323780123318</v>
      </c>
      <c r="AM4" s="8">
        <v>0.7454407051459597</v>
      </c>
      <c r="AN4" s="8">
        <v>5.71650695391646</v>
      </c>
      <c r="AO4" s="8">
        <v>-5.571281603307502</v>
      </c>
      <c r="AP4" s="9">
        <v>0.3176690856039953</v>
      </c>
      <c r="AQ4" s="77" t="s">
        <v>5</v>
      </c>
      <c r="AR4" s="8">
        <v>6.077511696478938</v>
      </c>
      <c r="AS4" s="8">
        <v>21.137951090061662</v>
      </c>
      <c r="AT4" s="8">
        <v>2.9671353642111282</v>
      </c>
      <c r="AU4" s="8">
        <v>6.296140218992729</v>
      </c>
      <c r="AV4" s="8">
        <v>1.3600272366874206</v>
      </c>
      <c r="AW4" s="8">
        <v>1.3600272366874206</v>
      </c>
      <c r="AX4" s="8">
        <v>-3.434008293900469</v>
      </c>
      <c r="AY4" s="8">
        <v>29.178911761631483</v>
      </c>
      <c r="AZ4" s="8">
        <v>38.12423858960555</v>
      </c>
      <c r="BA4" s="9">
        <v>-3.2030419503523375</v>
      </c>
      <c r="BB4" s="8">
        <v>-1.673835587271556</v>
      </c>
      <c r="BC4" s="8">
        <v>-18.504256937863666</v>
      </c>
      <c r="BD4" s="9">
        <v>0.9159017370126538</v>
      </c>
      <c r="BE4" s="77" t="s">
        <v>5</v>
      </c>
      <c r="BF4" s="8">
        <f>B4/$Y4*100</f>
        <v>81.99105822937354</v>
      </c>
      <c r="BG4" s="8">
        <f>C4/$Y4*100</f>
        <v>9.271416539282802</v>
      </c>
      <c r="BH4" s="8">
        <f>D4/$Y4*100</f>
        <v>0.05702958882771741</v>
      </c>
      <c r="BI4" s="8">
        <f>E4/$Y4*100</f>
        <v>0.267238277415039</v>
      </c>
      <c r="BJ4" s="8">
        <f aca="true" t="shared" si="0" ref="BJ4:BR4">F4/$Y4*100</f>
        <v>11.354437874921096</v>
      </c>
      <c r="BK4" s="8">
        <f t="shared" si="0"/>
        <v>6.284869811717472</v>
      </c>
      <c r="BL4" s="8">
        <f t="shared" si="0"/>
        <v>1.1161019154539689</v>
      </c>
      <c r="BM4" s="8">
        <f t="shared" si="0"/>
        <v>8.32419352524628</v>
      </c>
      <c r="BN4" s="8">
        <f t="shared" si="0"/>
        <v>3.454396838772057</v>
      </c>
      <c r="BO4" s="8">
        <f t="shared" si="0"/>
        <v>14.593103485362736</v>
      </c>
      <c r="BP4" s="8">
        <f t="shared" si="0"/>
        <v>3.3867846728164572</v>
      </c>
      <c r="BQ4" s="8">
        <f t="shared" si="0"/>
        <v>2.5737131011354624</v>
      </c>
      <c r="BR4" s="9">
        <f t="shared" si="0"/>
        <v>21.307772598422446</v>
      </c>
      <c r="BS4" s="77" t="s">
        <v>5</v>
      </c>
      <c r="BT4" s="8">
        <f aca="true" t="shared" si="1" ref="BT4:CC4">P4/$Y4*100</f>
        <v>12.644986471862948</v>
      </c>
      <c r="BU4" s="8">
        <f t="shared" si="1"/>
        <v>0.841384780531148</v>
      </c>
      <c r="BV4" s="8">
        <f t="shared" si="1"/>
        <v>3.9945881088579016</v>
      </c>
      <c r="BW4" s="8">
        <f t="shared" si="1"/>
        <v>7.809013582473899</v>
      </c>
      <c r="BX4" s="8">
        <f t="shared" si="1"/>
        <v>4.287769216837056</v>
      </c>
      <c r="BY4" s="8">
        <f t="shared" si="1"/>
        <v>4.287769216837056</v>
      </c>
      <c r="BZ4" s="8">
        <f t="shared" si="1"/>
        <v>98.92381391807353</v>
      </c>
      <c r="CA4" s="8">
        <f t="shared" si="1"/>
        <v>1.759649481309912</v>
      </c>
      <c r="CB4" s="8">
        <f t="shared" si="1"/>
        <v>0.6834633993834447</v>
      </c>
      <c r="CC4" s="9">
        <f t="shared" si="1"/>
        <v>100</v>
      </c>
      <c r="CD4" s="8">
        <f>Z4/$V4*100</f>
        <v>9.700075265468927</v>
      </c>
      <c r="CE4" s="8">
        <f>AA4/$V4*100</f>
        <v>17.831204629096735</v>
      </c>
      <c r="CF4" s="9">
        <f>AB4/$V4*100</f>
        <v>72.46872010543434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71" ht="12">
      <c r="A5" s="156" t="s">
        <v>146</v>
      </c>
      <c r="O5" s="156" t="s">
        <v>142</v>
      </c>
      <c r="AC5" s="21" t="str">
        <f>$A$5</f>
        <v>注）統計表中、※1の「水産業」計数は秘匿情報となるため、「林業」に合算して計上している。　なお、市町村計は、合算前の計数であり、本表の計数とは一致しない。</v>
      </c>
      <c r="AQ5" s="21" t="str">
        <f>$O$5</f>
        <v>注）統計表中、表頭の「※2関税等」は「輸入品に課される税・関税」であり、「※3（控除）消費税」は「（控除）総資本形成に係る消費税」である。</v>
      </c>
      <c r="BE5" s="21" t="str">
        <f>$A$5</f>
        <v>注）統計表中、※1の「水産業」計数は秘匿情報となるため、「林業」に合算して計上している。　なお、市町村計は、合算前の計数であり、本表の計数とは一致しない。</v>
      </c>
      <c r="BS5" s="21" t="str">
        <f>$O$5</f>
        <v>注）統計表中、表頭の「※2関税等」は「輸入品に課される税・関税」であり、「※3（控除）消費税」は「（控除）総資本形成に係る消費税」である。</v>
      </c>
    </row>
    <row r="6" spans="2:28" ht="12">
      <c r="B6" s="181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</row>
    <row r="7" spans="4:5" ht="12">
      <c r="D7" s="182"/>
      <c r="E7" s="182"/>
    </row>
    <row r="8" s="6" customFormat="1" ht="12"/>
    <row r="9" s="6" customFormat="1" ht="12"/>
    <row r="10" s="6" customFormat="1" ht="12"/>
    <row r="11" s="6" customFormat="1" ht="12"/>
    <row r="12" s="6" customFormat="1" ht="12"/>
    <row r="13" s="6" customFormat="1" ht="12"/>
    <row r="14" s="6" customFormat="1" ht="12"/>
    <row r="15" s="6" customFormat="1" ht="12"/>
    <row r="16" s="6" customFormat="1" ht="12"/>
    <row r="17" s="6" customFormat="1" ht="12"/>
    <row r="18" s="6" customFormat="1" ht="9" customHeight="1"/>
    <row r="19" s="6" customFormat="1" ht="9" customHeight="1"/>
    <row r="20" s="6" customFormat="1" ht="9" customHeight="1"/>
    <row r="21" s="6" customFormat="1" ht="9" customHeight="1"/>
    <row r="22" s="6" customFormat="1" ht="9" customHeight="1"/>
    <row r="23" s="6" customFormat="1" ht="9" customHeight="1"/>
    <row r="24" s="6" customFormat="1" ht="9" customHeight="1"/>
    <row r="25" s="6" customFormat="1" ht="9" customHeight="1"/>
    <row r="26" s="6" customFormat="1" ht="9" customHeight="1"/>
    <row r="27" s="6" customFormat="1" ht="9" customHeight="1"/>
    <row r="28" s="6" customFormat="1" ht="9" customHeight="1"/>
    <row r="29" s="6" customFormat="1" ht="9" customHeight="1"/>
    <row r="30" s="6" customFormat="1" ht="9" customHeight="1"/>
    <row r="31" s="6" customFormat="1" ht="9" customHeight="1"/>
    <row r="32" s="6" customFormat="1" ht="9" customHeight="1"/>
    <row r="33" s="6" customFormat="1" ht="9" customHeight="1"/>
    <row r="34" s="6" customFormat="1" ht="9" customHeight="1"/>
    <row r="35" s="6" customFormat="1" ht="9" customHeight="1"/>
    <row r="36" s="6" customFormat="1" ht="9" customHeight="1"/>
    <row r="37" s="6" customFormat="1" ht="9" customHeight="1"/>
    <row r="38" s="6" customFormat="1" ht="9" customHeight="1"/>
    <row r="39" s="6" customFormat="1" ht="9" customHeight="1"/>
    <row r="40" s="6" customFormat="1" ht="9" customHeight="1"/>
    <row r="41" s="6" customFormat="1" ht="9" customHeight="1"/>
    <row r="42" s="6" customFormat="1" ht="9" customHeight="1"/>
    <row r="43" s="6" customFormat="1" ht="9" customHeight="1"/>
    <row r="44" s="6" customFormat="1" ht="9" customHeight="1"/>
    <row r="45" s="6" customFormat="1" ht="9" customHeight="1"/>
    <row r="46" s="6" customFormat="1" ht="9" customHeight="1"/>
    <row r="47" s="6" customFormat="1" ht="9" customHeight="1"/>
    <row r="48" s="6" customFormat="1" ht="9" customHeight="1"/>
    <row r="49" s="6" customFormat="1" ht="9" customHeight="1"/>
    <row r="50" s="6" customFormat="1" ht="9" customHeight="1"/>
    <row r="51" s="6" customFormat="1" ht="9" customHeight="1"/>
    <row r="52" s="6" customFormat="1" ht="9" customHeight="1"/>
    <row r="53" s="6" customFormat="1" ht="9" customHeight="1"/>
    <row r="54" s="6" customFormat="1" ht="10.5" customHeight="1"/>
    <row r="55" s="6" customFormat="1" ht="10.5" customHeight="1"/>
    <row r="56" s="6" customFormat="1" ht="10.5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.75" customHeight="1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84" r:id="rId1"/>
  <colBreaks count="5" manualBreakCount="5">
    <brk id="14" max="49" man="1"/>
    <brk id="28" max="49" man="1"/>
    <brk id="42" max="49" man="1"/>
    <brk id="56" max="49" man="1"/>
    <brk id="70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DR458"/>
  <sheetViews>
    <sheetView view="pageBreakPreview" zoomScaleNormal="14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7" sqref="E27"/>
    </sheetView>
  </sheetViews>
  <sheetFormatPr defaultColWidth="9.140625" defaultRowHeight="9" customHeight="1"/>
  <cols>
    <col min="1" max="1" width="1.7109375" style="21" customWidth="1"/>
    <col min="2" max="2" width="9.7109375" style="21" customWidth="1"/>
    <col min="3" max="3" width="13.8515625" style="21" customWidth="1"/>
    <col min="4" max="4" width="13.28125" style="21" bestFit="1" customWidth="1"/>
    <col min="5" max="5" width="12.421875" style="21" customWidth="1"/>
    <col min="6" max="6" width="11.7109375" style="21" customWidth="1"/>
    <col min="7" max="7" width="12.8515625" style="21" customWidth="1"/>
    <col min="8" max="8" width="11.7109375" style="21" customWidth="1"/>
    <col min="9" max="9" width="11.8515625" style="21" customWidth="1"/>
    <col min="10" max="10" width="12.421875" style="21" customWidth="1"/>
    <col min="11" max="11" width="12.7109375" style="21" bestFit="1" customWidth="1"/>
    <col min="12" max="12" width="12.57421875" style="21" customWidth="1"/>
    <col min="13" max="13" width="12.00390625" style="21" customWidth="1"/>
    <col min="14" max="14" width="12.421875" style="33" bestFit="1" customWidth="1"/>
    <col min="15" max="15" width="2.00390625" style="33" customWidth="1"/>
    <col min="16" max="16" width="10.421875" style="49" customWidth="1"/>
    <col min="17" max="17" width="13.140625" style="33" customWidth="1"/>
    <col min="18" max="18" width="11.57421875" style="21" customWidth="1"/>
    <col min="19" max="21" width="11.8515625" style="21" customWidth="1"/>
    <col min="22" max="22" width="10.7109375" style="21" customWidth="1"/>
    <col min="23" max="23" width="10.00390625" style="21" customWidth="1"/>
    <col min="24" max="24" width="10.7109375" style="21" customWidth="1"/>
    <col min="25" max="25" width="11.140625" style="21" customWidth="1"/>
    <col min="26" max="26" width="13.57421875" style="21" customWidth="1"/>
    <col min="27" max="27" width="11.421875" style="21" customWidth="1"/>
    <col min="28" max="28" width="12.140625" style="21" customWidth="1"/>
    <col min="29" max="29" width="12.7109375" style="21" bestFit="1" customWidth="1"/>
    <col min="30" max="30" width="1.28515625" style="33" customWidth="1"/>
    <col min="31" max="31" width="9.421875" style="21" customWidth="1"/>
    <col min="32" max="32" width="13.421875" style="53" customWidth="1"/>
    <col min="33" max="33" width="12.421875" style="49" customWidth="1"/>
    <col min="34" max="34" width="12.57421875" style="53" customWidth="1"/>
    <col min="35" max="35" width="12.57421875" style="21" customWidth="1"/>
    <col min="36" max="36" width="11.421875" style="21" customWidth="1"/>
    <col min="37" max="37" width="13.28125" style="21" customWidth="1"/>
    <col min="38" max="38" width="12.7109375" style="21" customWidth="1"/>
    <col min="39" max="39" width="14.28125" style="21" customWidth="1"/>
    <col min="40" max="40" width="11.7109375" style="21" customWidth="1"/>
    <col min="41" max="41" width="11.28125" style="21" customWidth="1"/>
    <col min="42" max="42" width="22.57421875" style="21" customWidth="1"/>
    <col min="43" max="43" width="9.140625" style="21" customWidth="1"/>
    <col min="44" max="54" width="11.421875" style="21" customWidth="1"/>
    <col min="55" max="55" width="11.8515625" style="49" customWidth="1"/>
    <col min="56" max="56" width="4.140625" style="21" customWidth="1"/>
    <col min="57" max="57" width="11.421875" style="33" customWidth="1"/>
    <col min="58" max="69" width="11.421875" style="21" customWidth="1"/>
    <col min="70" max="70" width="11.00390625" style="21" bestFit="1" customWidth="1"/>
    <col min="71" max="71" width="2.140625" style="21" customWidth="1"/>
    <col min="72" max="72" width="9.421875" style="21" customWidth="1"/>
    <col min="73" max="74" width="11.421875" style="49" customWidth="1"/>
    <col min="75" max="75" width="11.421875" style="53" customWidth="1"/>
    <col min="76" max="82" width="11.421875" style="21" customWidth="1"/>
    <col min="83" max="83" width="10.8515625" style="21" customWidth="1"/>
    <col min="84" max="93" width="11.421875" style="21" customWidth="1"/>
    <col min="94" max="94" width="18.28125" style="49" customWidth="1"/>
    <col min="95" max="95" width="12.7109375" style="49" customWidth="1"/>
    <col min="96" max="96" width="12.7109375" style="21" customWidth="1"/>
    <col min="97" max="97" width="11.421875" style="49" customWidth="1"/>
    <col min="98" max="109" width="11.421875" style="21" customWidth="1"/>
    <col min="110" max="110" width="11.421875" style="33" customWidth="1"/>
    <col min="111" max="111" width="11.421875" style="21" customWidth="1"/>
    <col min="112" max="113" width="11.421875" style="49" customWidth="1"/>
    <col min="114" max="114" width="11.421875" style="53" customWidth="1"/>
    <col min="115" max="119" width="11.421875" style="21" customWidth="1"/>
    <col min="120" max="121" width="11.28125" style="21" customWidth="1"/>
    <col min="122" max="16384" width="9.140625" style="21" customWidth="1"/>
  </cols>
  <sheetData>
    <row r="1" spans="2:120" ht="12">
      <c r="B1" s="1" t="s">
        <v>130</v>
      </c>
      <c r="C1" s="56"/>
      <c r="D1" s="30" t="str">
        <f>'生産'!$C$1</f>
        <v>平成26年度</v>
      </c>
      <c r="E1" s="2" t="s">
        <v>87</v>
      </c>
      <c r="F1" s="2"/>
      <c r="G1" s="1"/>
      <c r="H1" s="1"/>
      <c r="I1" s="1"/>
      <c r="J1" s="1"/>
      <c r="K1" s="1"/>
      <c r="L1" s="1"/>
      <c r="N1" s="3" t="s">
        <v>44</v>
      </c>
      <c r="O1" s="3"/>
      <c r="P1" s="34" t="str">
        <f>B1</f>
        <v>市町村民所得（93SNA）</v>
      </c>
      <c r="Q1" s="3"/>
      <c r="R1" s="31" t="str">
        <f>$D$1</f>
        <v>平成26年度</v>
      </c>
      <c r="S1" s="2" t="s">
        <v>47</v>
      </c>
      <c r="T1" s="1"/>
      <c r="U1" s="30"/>
      <c r="V1" s="2"/>
      <c r="W1" s="2"/>
      <c r="X1" s="1"/>
      <c r="Y1" s="1"/>
      <c r="Z1" s="1"/>
      <c r="AA1" s="1"/>
      <c r="AB1" s="1"/>
      <c r="AC1" s="3" t="s">
        <v>44</v>
      </c>
      <c r="AD1" s="3"/>
      <c r="AE1" s="1" t="s">
        <v>129</v>
      </c>
      <c r="AF1" s="3"/>
      <c r="AG1" s="31" t="str">
        <f>$D$1</f>
        <v>平成26年度</v>
      </c>
      <c r="AH1" s="2" t="s">
        <v>47</v>
      </c>
      <c r="AJ1" s="1"/>
      <c r="AK1" s="30"/>
      <c r="AL1" s="2"/>
      <c r="AM1" s="2"/>
      <c r="AN1" s="1"/>
      <c r="AO1" s="3" t="s">
        <v>44</v>
      </c>
      <c r="AP1" s="3"/>
      <c r="AQ1" s="1" t="str">
        <f>$B$1</f>
        <v>市町村民所得（93SNA）</v>
      </c>
      <c r="AS1" s="31" t="str">
        <f>$D$1</f>
        <v>平成26年度</v>
      </c>
      <c r="AT1" s="5" t="s">
        <v>46</v>
      </c>
      <c r="AU1" s="30"/>
      <c r="AV1" s="5"/>
      <c r="AW1" s="2"/>
      <c r="AX1" s="1"/>
      <c r="AY1" s="1"/>
      <c r="AZ1" s="1"/>
      <c r="BA1" s="3"/>
      <c r="BB1" s="1"/>
      <c r="BC1" s="3" t="s">
        <v>45</v>
      </c>
      <c r="BD1" s="1" t="str">
        <f>$B$1</f>
        <v>市町村民所得（93SNA）</v>
      </c>
      <c r="BE1" s="3"/>
      <c r="BF1" s="31" t="str">
        <f>$D$1</f>
        <v>平成26年度</v>
      </c>
      <c r="BG1" s="5" t="s">
        <v>46</v>
      </c>
      <c r="BH1" s="1"/>
      <c r="BI1" s="30"/>
      <c r="BJ1" s="5"/>
      <c r="BK1" s="2"/>
      <c r="BL1" s="3"/>
      <c r="BM1" s="1"/>
      <c r="BN1" s="1"/>
      <c r="BO1" s="1"/>
      <c r="BP1" s="1"/>
      <c r="BQ1" s="3" t="s">
        <v>45</v>
      </c>
      <c r="BR1" s="3"/>
      <c r="BS1" s="1"/>
      <c r="BT1" s="1" t="str">
        <f>$B$1</f>
        <v>市町村民所得（93SNA）</v>
      </c>
      <c r="BU1" s="3"/>
      <c r="BV1" s="31" t="str">
        <f>$D$1</f>
        <v>平成26年度</v>
      </c>
      <c r="BW1" s="5" t="s">
        <v>46</v>
      </c>
      <c r="BX1" s="1"/>
      <c r="BY1" s="1"/>
      <c r="BZ1" s="30"/>
      <c r="CA1" s="5"/>
      <c r="CB1" s="2"/>
      <c r="CC1" s="1"/>
      <c r="CD1" s="3" t="s">
        <v>45</v>
      </c>
      <c r="CE1" s="1" t="str">
        <f>$B$1</f>
        <v>市町村民所得（93SNA）</v>
      </c>
      <c r="CG1" s="31" t="str">
        <f>$D$1</f>
        <v>平成26年度</v>
      </c>
      <c r="CH1" s="2" t="s">
        <v>48</v>
      </c>
      <c r="CI1" s="30"/>
      <c r="CJ1" s="2"/>
      <c r="CK1" s="32"/>
      <c r="CL1" s="8"/>
      <c r="CM1" s="8"/>
      <c r="CN1" s="8"/>
      <c r="CO1" s="8"/>
      <c r="CP1" s="8"/>
      <c r="CQ1" s="3" t="s">
        <v>45</v>
      </c>
      <c r="CS1" s="1" t="str">
        <f>$B$1</f>
        <v>市町村民所得（93SNA）</v>
      </c>
      <c r="CT1" s="3"/>
      <c r="CU1" s="31" t="str">
        <f>$D$1</f>
        <v>平成26年度</v>
      </c>
      <c r="CV1" s="2" t="s">
        <v>48</v>
      </c>
      <c r="CW1" s="1"/>
      <c r="CX1" s="30"/>
      <c r="CY1" s="2"/>
      <c r="CZ1" s="32"/>
      <c r="DA1" s="8"/>
      <c r="DB1" s="8"/>
      <c r="DC1" s="8"/>
      <c r="DD1" s="8"/>
      <c r="DE1" s="8"/>
      <c r="DF1" s="3" t="s">
        <v>45</v>
      </c>
      <c r="DH1" s="1" t="str">
        <f>$B$1</f>
        <v>市町村民所得（93SNA）</v>
      </c>
      <c r="DI1" s="3"/>
      <c r="DJ1" s="31" t="str">
        <f>$D$1</f>
        <v>平成26年度</v>
      </c>
      <c r="DK1" s="2" t="s">
        <v>48</v>
      </c>
      <c r="DM1" s="1"/>
      <c r="DN1" s="30"/>
      <c r="DO1" s="2"/>
      <c r="DP1" s="3" t="s">
        <v>45</v>
      </c>
    </row>
    <row r="2" spans="2:121" ht="18" customHeight="1">
      <c r="B2" s="75"/>
      <c r="C2" s="109" t="s">
        <v>104</v>
      </c>
      <c r="D2" s="83"/>
      <c r="E2" s="83"/>
      <c r="F2" s="83"/>
      <c r="G2" s="84"/>
      <c r="H2" s="83" t="s">
        <v>105</v>
      </c>
      <c r="I2" s="83"/>
      <c r="J2" s="83"/>
      <c r="K2" s="83"/>
      <c r="L2" s="83"/>
      <c r="M2" s="110"/>
      <c r="N2" s="111"/>
      <c r="O2" s="1"/>
      <c r="P2" s="75"/>
      <c r="Q2" s="83"/>
      <c r="R2" s="83"/>
      <c r="S2" s="83"/>
      <c r="T2" s="83"/>
      <c r="U2" s="83"/>
      <c r="V2" s="83"/>
      <c r="W2" s="81"/>
      <c r="X2" s="81"/>
      <c r="Y2" s="84"/>
      <c r="Z2" s="125" t="s">
        <v>106</v>
      </c>
      <c r="AA2" s="83"/>
      <c r="AB2" s="83"/>
      <c r="AC2" s="84"/>
      <c r="AD2" s="1"/>
      <c r="AE2" s="75"/>
      <c r="AF2" s="83"/>
      <c r="AG2" s="83"/>
      <c r="AH2" s="83"/>
      <c r="AI2" s="83"/>
      <c r="AJ2" s="83"/>
      <c r="AK2" s="83"/>
      <c r="AL2" s="83"/>
      <c r="AM2" s="130" t="s">
        <v>34</v>
      </c>
      <c r="AN2" s="130" t="s">
        <v>107</v>
      </c>
      <c r="AO2" s="130" t="s">
        <v>35</v>
      </c>
      <c r="AP2" s="33"/>
      <c r="AQ2" s="75"/>
      <c r="AR2" s="159" t="s">
        <v>104</v>
      </c>
      <c r="AS2" s="83"/>
      <c r="AT2" s="83"/>
      <c r="AU2" s="83"/>
      <c r="AV2" s="84"/>
      <c r="AW2" s="83" t="s">
        <v>105</v>
      </c>
      <c r="AX2" s="83"/>
      <c r="AY2" s="83"/>
      <c r="AZ2" s="83"/>
      <c r="BA2" s="83"/>
      <c r="BB2" s="83"/>
      <c r="BC2" s="84"/>
      <c r="BE2" s="75"/>
      <c r="BF2" s="83"/>
      <c r="BG2" s="83"/>
      <c r="BH2" s="83"/>
      <c r="BI2" s="83"/>
      <c r="BJ2" s="83"/>
      <c r="BK2" s="83"/>
      <c r="BL2" s="81"/>
      <c r="BM2" s="81"/>
      <c r="BN2" s="84"/>
      <c r="BO2" s="125" t="s">
        <v>106</v>
      </c>
      <c r="BP2" s="83"/>
      <c r="BQ2" s="83"/>
      <c r="BR2" s="84"/>
      <c r="BS2" s="1"/>
      <c r="BT2" s="75"/>
      <c r="BU2" s="83"/>
      <c r="BV2" s="83"/>
      <c r="BW2" s="83"/>
      <c r="BX2" s="83"/>
      <c r="BY2" s="83"/>
      <c r="BZ2" s="83"/>
      <c r="CA2" s="83"/>
      <c r="CB2" s="129" t="s">
        <v>34</v>
      </c>
      <c r="CC2" s="130" t="s">
        <v>107</v>
      </c>
      <c r="CD2" s="130" t="s">
        <v>35</v>
      </c>
      <c r="CE2" s="161"/>
      <c r="CF2" s="126" t="s">
        <v>104</v>
      </c>
      <c r="CG2" s="83"/>
      <c r="CH2" s="83"/>
      <c r="CI2" s="83"/>
      <c r="CJ2" s="84"/>
      <c r="CK2" s="83" t="s">
        <v>105</v>
      </c>
      <c r="CL2" s="83"/>
      <c r="CM2" s="83"/>
      <c r="CN2" s="83"/>
      <c r="CO2" s="83"/>
      <c r="CP2" s="110"/>
      <c r="CQ2" s="111"/>
      <c r="CS2" s="75"/>
      <c r="CT2" s="83"/>
      <c r="CU2" s="83"/>
      <c r="CV2" s="83"/>
      <c r="CW2" s="83"/>
      <c r="CX2" s="83"/>
      <c r="CY2" s="83"/>
      <c r="CZ2" s="81"/>
      <c r="DA2" s="81"/>
      <c r="DB2" s="84"/>
      <c r="DC2" s="125" t="s">
        <v>106</v>
      </c>
      <c r="DD2" s="83"/>
      <c r="DE2" s="83"/>
      <c r="DF2" s="84"/>
      <c r="DH2" s="75"/>
      <c r="DI2" s="83"/>
      <c r="DJ2" s="83"/>
      <c r="DK2" s="83"/>
      <c r="DL2" s="83"/>
      <c r="DM2" s="83"/>
      <c r="DN2" s="83"/>
      <c r="DO2" s="83"/>
      <c r="DP2" s="129" t="s">
        <v>34</v>
      </c>
      <c r="DQ2" s="33"/>
    </row>
    <row r="3" spans="2:121" ht="15.75" customHeight="1">
      <c r="B3" s="108"/>
      <c r="C3" s="112"/>
      <c r="D3" s="75" t="s">
        <v>88</v>
      </c>
      <c r="E3" s="113" t="s">
        <v>89</v>
      </c>
      <c r="F3" s="83"/>
      <c r="G3" s="84"/>
      <c r="H3" s="114"/>
      <c r="I3" s="114"/>
      <c r="J3" s="114"/>
      <c r="K3" s="113" t="s">
        <v>90</v>
      </c>
      <c r="L3" s="83"/>
      <c r="M3" s="84"/>
      <c r="N3" s="75" t="s">
        <v>91</v>
      </c>
      <c r="O3" s="1"/>
      <c r="P3" s="77"/>
      <c r="Q3" s="83"/>
      <c r="R3" s="83"/>
      <c r="S3" s="83"/>
      <c r="T3" s="83"/>
      <c r="U3" s="83"/>
      <c r="V3" s="84"/>
      <c r="W3" s="113" t="s">
        <v>50</v>
      </c>
      <c r="X3" s="83"/>
      <c r="Y3" s="84"/>
      <c r="Z3" s="114"/>
      <c r="AA3" s="113" t="s">
        <v>56</v>
      </c>
      <c r="AB3" s="83"/>
      <c r="AC3" s="84"/>
      <c r="AD3" s="1"/>
      <c r="AE3" s="77"/>
      <c r="AF3" s="83" t="s">
        <v>57</v>
      </c>
      <c r="AG3" s="83"/>
      <c r="AH3" s="84"/>
      <c r="AI3" s="113" t="s">
        <v>92</v>
      </c>
      <c r="AJ3" s="83"/>
      <c r="AK3" s="83"/>
      <c r="AL3" s="83"/>
      <c r="AM3" s="108"/>
      <c r="AN3" s="108" t="s">
        <v>62</v>
      </c>
      <c r="AO3" s="132" t="s">
        <v>34</v>
      </c>
      <c r="AP3" s="33"/>
      <c r="AQ3" s="108"/>
      <c r="AR3" s="112"/>
      <c r="AS3" s="133" t="s">
        <v>88</v>
      </c>
      <c r="AT3" s="113" t="s">
        <v>89</v>
      </c>
      <c r="AU3" s="83"/>
      <c r="AV3" s="84"/>
      <c r="AW3" s="114"/>
      <c r="AX3" s="114"/>
      <c r="AY3" s="114"/>
      <c r="AZ3" s="113" t="s">
        <v>90</v>
      </c>
      <c r="BA3" s="83"/>
      <c r="BB3" s="84"/>
      <c r="BC3" s="84" t="s">
        <v>91</v>
      </c>
      <c r="BE3" s="77"/>
      <c r="BF3" s="83"/>
      <c r="BG3" s="83"/>
      <c r="BH3" s="83"/>
      <c r="BI3" s="83"/>
      <c r="BJ3" s="83"/>
      <c r="BK3" s="84"/>
      <c r="BL3" s="113" t="s">
        <v>50</v>
      </c>
      <c r="BM3" s="83"/>
      <c r="BN3" s="84"/>
      <c r="BO3" s="114"/>
      <c r="BP3" s="113" t="s">
        <v>56</v>
      </c>
      <c r="BQ3" s="83"/>
      <c r="BR3" s="84"/>
      <c r="BS3" s="1"/>
      <c r="BT3" s="77"/>
      <c r="BU3" s="83" t="s">
        <v>57</v>
      </c>
      <c r="BV3" s="83"/>
      <c r="BW3" s="84"/>
      <c r="BX3" s="113" t="s">
        <v>92</v>
      </c>
      <c r="BY3" s="83"/>
      <c r="BZ3" s="83"/>
      <c r="CA3" s="83"/>
      <c r="CB3" s="108"/>
      <c r="CC3" s="108"/>
      <c r="CD3" s="132" t="s">
        <v>34</v>
      </c>
      <c r="CE3" s="162"/>
      <c r="CF3" s="114"/>
      <c r="CG3" s="133" t="s">
        <v>88</v>
      </c>
      <c r="CH3" s="113" t="s">
        <v>89</v>
      </c>
      <c r="CI3" s="83"/>
      <c r="CJ3" s="84"/>
      <c r="CK3" s="114"/>
      <c r="CL3" s="114"/>
      <c r="CM3" s="114"/>
      <c r="CN3" s="113" t="s">
        <v>90</v>
      </c>
      <c r="CO3" s="83"/>
      <c r="CP3" s="84"/>
      <c r="CQ3" s="75" t="s">
        <v>91</v>
      </c>
      <c r="CS3" s="77"/>
      <c r="CT3" s="83"/>
      <c r="CU3" s="83"/>
      <c r="CV3" s="83"/>
      <c r="CW3" s="83"/>
      <c r="CX3" s="83"/>
      <c r="CY3" s="84"/>
      <c r="CZ3" s="113" t="s">
        <v>50</v>
      </c>
      <c r="DA3" s="83"/>
      <c r="DB3" s="84"/>
      <c r="DC3" s="114"/>
      <c r="DD3" s="113" t="s">
        <v>56</v>
      </c>
      <c r="DE3" s="83"/>
      <c r="DF3" s="84"/>
      <c r="DH3" s="77"/>
      <c r="DI3" s="83" t="s">
        <v>57</v>
      </c>
      <c r="DJ3" s="83"/>
      <c r="DK3" s="84"/>
      <c r="DL3" s="113" t="s">
        <v>92</v>
      </c>
      <c r="DM3" s="83"/>
      <c r="DN3" s="83"/>
      <c r="DO3" s="83"/>
      <c r="DP3" s="108"/>
      <c r="DQ3" s="33"/>
    </row>
    <row r="4" spans="2:121" ht="11.25" customHeight="1">
      <c r="B4" s="108"/>
      <c r="C4" s="115"/>
      <c r="D4" s="116"/>
      <c r="E4" s="115"/>
      <c r="F4" s="117"/>
      <c r="G4" s="118"/>
      <c r="H4" s="117"/>
      <c r="I4" s="119"/>
      <c r="J4" s="120"/>
      <c r="K4" s="115"/>
      <c r="L4" s="119"/>
      <c r="M4" s="120"/>
      <c r="N4" s="116"/>
      <c r="O4" s="34"/>
      <c r="P4" s="116"/>
      <c r="Q4" s="81" t="s">
        <v>51</v>
      </c>
      <c r="R4" s="126"/>
      <c r="S4" s="127"/>
      <c r="T4" s="128" t="s">
        <v>52</v>
      </c>
      <c r="U4" s="128" t="s">
        <v>93</v>
      </c>
      <c r="V4" s="129" t="s">
        <v>53</v>
      </c>
      <c r="W4" s="115"/>
      <c r="X4" s="119"/>
      <c r="Y4" s="120"/>
      <c r="Z4" s="117"/>
      <c r="AA4" s="115"/>
      <c r="AB4" s="130" t="s">
        <v>58</v>
      </c>
      <c r="AC4" s="130" t="s">
        <v>59</v>
      </c>
      <c r="AD4" s="4"/>
      <c r="AE4" s="108"/>
      <c r="AF4" s="117"/>
      <c r="AG4" s="130" t="s">
        <v>58</v>
      </c>
      <c r="AH4" s="130" t="s">
        <v>59</v>
      </c>
      <c r="AI4" s="115"/>
      <c r="AJ4" s="129" t="s">
        <v>60</v>
      </c>
      <c r="AK4" s="133" t="s">
        <v>94</v>
      </c>
      <c r="AL4" s="130" t="s">
        <v>61</v>
      </c>
      <c r="AM4" s="116"/>
      <c r="AN4" s="116"/>
      <c r="AO4" s="116"/>
      <c r="AP4" s="33"/>
      <c r="AQ4" s="108"/>
      <c r="AR4" s="115"/>
      <c r="AS4" s="116"/>
      <c r="AT4" s="115"/>
      <c r="AU4" s="117"/>
      <c r="AV4" s="118"/>
      <c r="AW4" s="117"/>
      <c r="AX4" s="119"/>
      <c r="AY4" s="120"/>
      <c r="AZ4" s="115"/>
      <c r="BA4" s="119"/>
      <c r="BB4" s="120"/>
      <c r="BC4" s="118"/>
      <c r="BE4" s="116"/>
      <c r="BF4" s="159" t="s">
        <v>51</v>
      </c>
      <c r="BG4" s="126"/>
      <c r="BH4" s="127"/>
      <c r="BI4" s="128" t="s">
        <v>52</v>
      </c>
      <c r="BJ4" s="128" t="s">
        <v>93</v>
      </c>
      <c r="BK4" s="129" t="s">
        <v>53</v>
      </c>
      <c r="BL4" s="115"/>
      <c r="BM4" s="119"/>
      <c r="BN4" s="120"/>
      <c r="BO4" s="117"/>
      <c r="BP4" s="115"/>
      <c r="BQ4" s="130" t="s">
        <v>58</v>
      </c>
      <c r="BR4" s="130" t="s">
        <v>59</v>
      </c>
      <c r="BS4" s="4"/>
      <c r="BT4" s="108"/>
      <c r="BU4" s="117"/>
      <c r="BV4" s="130" t="s">
        <v>58</v>
      </c>
      <c r="BW4" s="130" t="s">
        <v>59</v>
      </c>
      <c r="BX4" s="115"/>
      <c r="BY4" s="129" t="s">
        <v>60</v>
      </c>
      <c r="BZ4" s="133" t="s">
        <v>94</v>
      </c>
      <c r="CA4" s="130" t="s">
        <v>61</v>
      </c>
      <c r="CB4" s="116"/>
      <c r="CC4" s="116"/>
      <c r="CD4" s="116"/>
      <c r="CE4" s="162"/>
      <c r="CF4" s="117"/>
      <c r="CG4" s="116"/>
      <c r="CH4" s="115"/>
      <c r="CI4" s="117"/>
      <c r="CJ4" s="118"/>
      <c r="CK4" s="117"/>
      <c r="CL4" s="119"/>
      <c r="CM4" s="120"/>
      <c r="CN4" s="115"/>
      <c r="CO4" s="119"/>
      <c r="CP4" s="120"/>
      <c r="CQ4" s="116"/>
      <c r="CS4" s="116"/>
      <c r="CT4" s="159" t="s">
        <v>51</v>
      </c>
      <c r="CU4" s="126"/>
      <c r="CV4" s="127"/>
      <c r="CW4" s="128" t="s">
        <v>52</v>
      </c>
      <c r="CX4" s="128" t="s">
        <v>93</v>
      </c>
      <c r="CY4" s="129" t="s">
        <v>53</v>
      </c>
      <c r="CZ4" s="115"/>
      <c r="DA4" s="119"/>
      <c r="DB4" s="120"/>
      <c r="DC4" s="117"/>
      <c r="DD4" s="115"/>
      <c r="DE4" s="130" t="s">
        <v>58</v>
      </c>
      <c r="DF4" s="130" t="s">
        <v>59</v>
      </c>
      <c r="DH4" s="108"/>
      <c r="DI4" s="117"/>
      <c r="DJ4" s="130" t="s">
        <v>58</v>
      </c>
      <c r="DK4" s="130" t="s">
        <v>59</v>
      </c>
      <c r="DL4" s="115"/>
      <c r="DM4" s="129" t="s">
        <v>60</v>
      </c>
      <c r="DN4" s="133" t="s">
        <v>94</v>
      </c>
      <c r="DO4" s="130" t="s">
        <v>61</v>
      </c>
      <c r="DP4" s="116"/>
      <c r="DQ4" s="33"/>
    </row>
    <row r="5" spans="2:121" ht="12.75" customHeight="1">
      <c r="B5" s="76"/>
      <c r="C5" s="121"/>
      <c r="D5" s="76"/>
      <c r="E5" s="122"/>
      <c r="F5" s="123" t="s">
        <v>96</v>
      </c>
      <c r="G5" s="123" t="s">
        <v>97</v>
      </c>
      <c r="H5" s="85"/>
      <c r="I5" s="124" t="s">
        <v>54</v>
      </c>
      <c r="J5" s="124" t="s">
        <v>55</v>
      </c>
      <c r="K5" s="122"/>
      <c r="L5" s="124" t="s">
        <v>54</v>
      </c>
      <c r="M5" s="124" t="s">
        <v>55</v>
      </c>
      <c r="N5" s="76"/>
      <c r="O5" s="4"/>
      <c r="P5" s="76"/>
      <c r="Q5" s="85"/>
      <c r="R5" s="124" t="s">
        <v>54</v>
      </c>
      <c r="S5" s="124" t="s">
        <v>55</v>
      </c>
      <c r="T5" s="76"/>
      <c r="U5" s="131" t="s">
        <v>114</v>
      </c>
      <c r="V5" s="76"/>
      <c r="W5" s="122"/>
      <c r="X5" s="124" t="s">
        <v>54</v>
      </c>
      <c r="Y5" s="124" t="s">
        <v>55</v>
      </c>
      <c r="Z5" s="85"/>
      <c r="AA5" s="122"/>
      <c r="AB5" s="76" t="s">
        <v>98</v>
      </c>
      <c r="AC5" s="76"/>
      <c r="AD5" s="4"/>
      <c r="AE5" s="76"/>
      <c r="AF5" s="85"/>
      <c r="AG5" s="76" t="s">
        <v>98</v>
      </c>
      <c r="AH5" s="76"/>
      <c r="AI5" s="122"/>
      <c r="AJ5" s="76"/>
      <c r="AK5" s="134" t="s">
        <v>99</v>
      </c>
      <c r="AL5" s="76"/>
      <c r="AM5" s="76"/>
      <c r="AN5" s="76"/>
      <c r="AO5" s="76"/>
      <c r="AP5" s="33"/>
      <c r="AQ5" s="76"/>
      <c r="AR5" s="121"/>
      <c r="AS5" s="76"/>
      <c r="AT5" s="122"/>
      <c r="AU5" s="123" t="s">
        <v>96</v>
      </c>
      <c r="AV5" s="123" t="s">
        <v>97</v>
      </c>
      <c r="AW5" s="85"/>
      <c r="AX5" s="124" t="s">
        <v>54</v>
      </c>
      <c r="AY5" s="124" t="s">
        <v>55</v>
      </c>
      <c r="AZ5" s="122"/>
      <c r="BA5" s="124" t="s">
        <v>54</v>
      </c>
      <c r="BB5" s="124" t="s">
        <v>55</v>
      </c>
      <c r="BC5" s="145"/>
      <c r="BE5" s="76"/>
      <c r="BF5" s="122"/>
      <c r="BG5" s="124" t="s">
        <v>54</v>
      </c>
      <c r="BH5" s="124" t="s">
        <v>55</v>
      </c>
      <c r="BI5" s="76"/>
      <c r="BJ5" s="160" t="s">
        <v>114</v>
      </c>
      <c r="BK5" s="76"/>
      <c r="BL5" s="122"/>
      <c r="BM5" s="124" t="s">
        <v>54</v>
      </c>
      <c r="BN5" s="124" t="s">
        <v>55</v>
      </c>
      <c r="BO5" s="85"/>
      <c r="BP5" s="122"/>
      <c r="BQ5" s="76" t="s">
        <v>98</v>
      </c>
      <c r="BR5" s="76"/>
      <c r="BS5" s="4"/>
      <c r="BT5" s="76"/>
      <c r="BU5" s="85"/>
      <c r="BV5" s="76" t="s">
        <v>98</v>
      </c>
      <c r="BW5" s="76"/>
      <c r="BX5" s="122"/>
      <c r="BY5" s="76"/>
      <c r="BZ5" s="134" t="s">
        <v>99</v>
      </c>
      <c r="CA5" s="76"/>
      <c r="CB5" s="76"/>
      <c r="CC5" s="76"/>
      <c r="CD5" s="76"/>
      <c r="CE5" s="163"/>
      <c r="CF5" s="168"/>
      <c r="CG5" s="76"/>
      <c r="CH5" s="122"/>
      <c r="CI5" s="123" t="s">
        <v>96</v>
      </c>
      <c r="CJ5" s="123" t="s">
        <v>97</v>
      </c>
      <c r="CK5" s="85"/>
      <c r="CL5" s="124" t="s">
        <v>54</v>
      </c>
      <c r="CM5" s="124" t="s">
        <v>55</v>
      </c>
      <c r="CN5" s="122"/>
      <c r="CO5" s="124" t="s">
        <v>54</v>
      </c>
      <c r="CP5" s="124" t="s">
        <v>55</v>
      </c>
      <c r="CQ5" s="76"/>
      <c r="CS5" s="76"/>
      <c r="CT5" s="122"/>
      <c r="CU5" s="124" t="s">
        <v>54</v>
      </c>
      <c r="CV5" s="124" t="s">
        <v>55</v>
      </c>
      <c r="CW5" s="76"/>
      <c r="CX5" s="160" t="s">
        <v>114</v>
      </c>
      <c r="CY5" s="76"/>
      <c r="CZ5" s="122"/>
      <c r="DA5" s="124" t="s">
        <v>54</v>
      </c>
      <c r="DB5" s="124" t="s">
        <v>55</v>
      </c>
      <c r="DC5" s="85"/>
      <c r="DD5" s="122"/>
      <c r="DE5" s="76" t="s">
        <v>98</v>
      </c>
      <c r="DF5" s="76"/>
      <c r="DH5" s="76"/>
      <c r="DI5" s="85"/>
      <c r="DJ5" s="76" t="s">
        <v>98</v>
      </c>
      <c r="DK5" s="76"/>
      <c r="DL5" s="122"/>
      <c r="DM5" s="76"/>
      <c r="DN5" s="134" t="s">
        <v>99</v>
      </c>
      <c r="DO5" s="76"/>
      <c r="DP5" s="76"/>
      <c r="DQ5" s="33"/>
    </row>
    <row r="6" spans="2:121" ht="12">
      <c r="B6" s="77" t="s">
        <v>5</v>
      </c>
      <c r="C6" s="1">
        <v>96641933</v>
      </c>
      <c r="D6" s="1">
        <v>80654952</v>
      </c>
      <c r="E6" s="1">
        <v>15986981</v>
      </c>
      <c r="F6" s="1">
        <v>12809109</v>
      </c>
      <c r="G6" s="1">
        <v>3177872</v>
      </c>
      <c r="H6" s="1">
        <v>8297180</v>
      </c>
      <c r="I6" s="1">
        <v>10228066</v>
      </c>
      <c r="J6" s="1">
        <v>1930886</v>
      </c>
      <c r="K6" s="1">
        <v>-344804</v>
      </c>
      <c r="L6" s="1">
        <v>1260536</v>
      </c>
      <c r="M6" s="1">
        <v>1605340</v>
      </c>
      <c r="N6" s="7">
        <v>8430562</v>
      </c>
      <c r="O6" s="1"/>
      <c r="P6" s="77" t="s">
        <v>5</v>
      </c>
      <c r="Q6" s="1">
        <v>2898451</v>
      </c>
      <c r="R6" s="1">
        <v>3194589</v>
      </c>
      <c r="S6" s="1">
        <v>296138</v>
      </c>
      <c r="T6" s="1">
        <v>822161</v>
      </c>
      <c r="U6" s="1">
        <v>4161278</v>
      </c>
      <c r="V6" s="1">
        <v>548672</v>
      </c>
      <c r="W6" s="1">
        <v>211422</v>
      </c>
      <c r="X6" s="1">
        <v>240830</v>
      </c>
      <c r="Y6" s="1">
        <v>29408</v>
      </c>
      <c r="Z6" s="1">
        <v>44559014.669208705</v>
      </c>
      <c r="AA6" s="1">
        <v>17240456.66920871</v>
      </c>
      <c r="AB6" s="1">
        <v>18782700.78014814</v>
      </c>
      <c r="AC6" s="7">
        <v>-1542244.110939432</v>
      </c>
      <c r="AD6" s="1">
        <v>0</v>
      </c>
      <c r="AE6" s="77" t="s">
        <v>5</v>
      </c>
      <c r="AF6" s="1">
        <v>229389</v>
      </c>
      <c r="AG6" s="1">
        <v>-118018</v>
      </c>
      <c r="AH6" s="1">
        <v>347407</v>
      </c>
      <c r="AI6" s="1">
        <v>27089169</v>
      </c>
      <c r="AJ6" s="1">
        <v>7205076</v>
      </c>
      <c r="AK6" s="1">
        <v>3238552</v>
      </c>
      <c r="AL6" s="1">
        <v>16645541</v>
      </c>
      <c r="AM6" s="1">
        <v>149498127.6692087</v>
      </c>
      <c r="AN6" s="1">
        <v>67614</v>
      </c>
      <c r="AO6" s="7">
        <v>2211.0528539830316</v>
      </c>
      <c r="AQ6" s="77" t="s">
        <v>5</v>
      </c>
      <c r="AR6" s="8">
        <v>0.39588471953151544</v>
      </c>
      <c r="AS6" s="8">
        <v>0.07498524899671216</v>
      </c>
      <c r="AT6" s="8">
        <v>2.0467329527592706</v>
      </c>
      <c r="AU6" s="8">
        <v>1.8188771339036804</v>
      </c>
      <c r="AV6" s="8">
        <v>2.975589460163238</v>
      </c>
      <c r="AW6" s="8">
        <v>2.6735249492985447</v>
      </c>
      <c r="AX6" s="8">
        <v>1.9350187384616242</v>
      </c>
      <c r="AY6" s="8">
        <v>-1.1211202086872092</v>
      </c>
      <c r="AZ6" s="8">
        <v>9.965558570014805</v>
      </c>
      <c r="BA6" s="8">
        <v>-2.1947173465381566</v>
      </c>
      <c r="BB6" s="8">
        <v>-3.9748389601331744</v>
      </c>
      <c r="BC6" s="9">
        <v>1.909866671372985</v>
      </c>
      <c r="BD6" s="1"/>
      <c r="BE6" s="164" t="s">
        <v>5</v>
      </c>
      <c r="BF6" s="8">
        <v>6.893443671900728</v>
      </c>
      <c r="BG6" s="8">
        <v>7.639876557062034</v>
      </c>
      <c r="BH6" s="8">
        <v>15.536291140623293</v>
      </c>
      <c r="BI6" s="8">
        <v>-3.718073333255261</v>
      </c>
      <c r="BJ6" s="8">
        <v>0.622799250010035</v>
      </c>
      <c r="BK6" s="8">
        <v>-4.011532499886285</v>
      </c>
      <c r="BL6" s="8">
        <v>10.385264004260407</v>
      </c>
      <c r="BM6" s="8">
        <v>11.390683755544558</v>
      </c>
      <c r="BN6" s="8">
        <v>19.1958495460441</v>
      </c>
      <c r="BO6" s="8">
        <v>-8.362550114263534</v>
      </c>
      <c r="BP6" s="40">
        <v>-15.526001713987526</v>
      </c>
      <c r="BQ6" s="40">
        <v>-9.43734158675771</v>
      </c>
      <c r="BR6" s="9">
        <v>-366.19037046369056</v>
      </c>
      <c r="BS6" s="1"/>
      <c r="BT6" s="77" t="s">
        <v>5</v>
      </c>
      <c r="BU6" s="8">
        <v>-29.64930305307224</v>
      </c>
      <c r="BV6" s="8">
        <v>-392.53649951664477</v>
      </c>
      <c r="BW6" s="8">
        <v>21.589167092488502</v>
      </c>
      <c r="BX6" s="8">
        <v>-2.8716697836650167</v>
      </c>
      <c r="BY6" s="8">
        <v>-0.6820952176417616</v>
      </c>
      <c r="BZ6" s="8">
        <v>-14.381326783925044</v>
      </c>
      <c r="CA6" s="8">
        <v>-1.2309387692665354</v>
      </c>
      <c r="CB6" s="8">
        <v>-2.2679255716117708</v>
      </c>
      <c r="CC6" s="8">
        <v>-0.9013762476366354</v>
      </c>
      <c r="CD6" s="41">
        <v>-1.3789791141701349</v>
      </c>
      <c r="CE6" s="164" t="s">
        <v>5</v>
      </c>
      <c r="CF6" s="8">
        <f>C6/$AM6*100</f>
        <v>64.6442430461989</v>
      </c>
      <c r="CG6" s="8">
        <f aca="true" t="shared" si="0" ref="CG6:CQ6">D6/$AM6*100</f>
        <v>53.950476342060604</v>
      </c>
      <c r="CH6" s="8">
        <f t="shared" si="0"/>
        <v>10.693766704138294</v>
      </c>
      <c r="CI6" s="8">
        <f t="shared" si="0"/>
        <v>8.568073192423146</v>
      </c>
      <c r="CJ6" s="8">
        <f t="shared" si="0"/>
        <v>2.1256935117151494</v>
      </c>
      <c r="CK6" s="8">
        <f t="shared" si="0"/>
        <v>5.550022685474023</v>
      </c>
      <c r="CL6" s="8">
        <f t="shared" si="0"/>
        <v>6.841601402949622</v>
      </c>
      <c r="CM6" s="8">
        <f t="shared" si="0"/>
        <v>1.2915787174755995</v>
      </c>
      <c r="CN6" s="8">
        <f t="shared" si="0"/>
        <v>-0.23064101562725947</v>
      </c>
      <c r="CO6" s="8">
        <f t="shared" si="0"/>
        <v>0.8431784529028757</v>
      </c>
      <c r="CP6" s="8">
        <f t="shared" si="0"/>
        <v>1.0738194685301354</v>
      </c>
      <c r="CQ6" s="9">
        <f t="shared" si="0"/>
        <v>5.639242531956068</v>
      </c>
      <c r="CS6" s="164" t="s">
        <v>5</v>
      </c>
      <c r="CT6" s="38">
        <f aca="true" t="shared" si="1" ref="CT6:DF6">Q6/$AM6*100</f>
        <v>1.938787491983405</v>
      </c>
      <c r="CU6" s="38">
        <f t="shared" si="1"/>
        <v>2.1368755915583093</v>
      </c>
      <c r="CV6" s="38">
        <f t="shared" si="1"/>
        <v>0.19808809957490447</v>
      </c>
      <c r="CW6" s="38">
        <f t="shared" si="1"/>
        <v>0.5499473557415903</v>
      </c>
      <c r="CX6" s="38">
        <f t="shared" si="1"/>
        <v>2.783498405550316</v>
      </c>
      <c r="CY6" s="38">
        <f t="shared" si="1"/>
        <v>0.36700927868075695</v>
      </c>
      <c r="CZ6" s="38">
        <f t="shared" si="1"/>
        <v>0.14142116914521427</v>
      </c>
      <c r="DA6" s="38">
        <f t="shared" si="1"/>
        <v>0.1610923185157739</v>
      </c>
      <c r="DB6" s="38">
        <f t="shared" si="1"/>
        <v>0.01967114937055964</v>
      </c>
      <c r="DC6" s="38">
        <f t="shared" si="1"/>
        <v>29.80573426832708</v>
      </c>
      <c r="DD6" s="38">
        <f t="shared" si="1"/>
        <v>11.532222468602615</v>
      </c>
      <c r="DE6" s="8">
        <f t="shared" si="1"/>
        <v>12.563836800490385</v>
      </c>
      <c r="DF6" s="9">
        <f t="shared" si="1"/>
        <v>-1.0316143318877695</v>
      </c>
      <c r="DH6" s="164" t="s">
        <v>5</v>
      </c>
      <c r="DI6" s="8">
        <f aca="true" t="shared" si="2" ref="DI6:DP6">AF6/$AM6*100</f>
        <v>0.15343937986137465</v>
      </c>
      <c r="DJ6" s="8">
        <f t="shared" si="2"/>
        <v>-0.07894279469582113</v>
      </c>
      <c r="DK6" s="8">
        <f t="shared" si="2"/>
        <v>0.23238217455719581</v>
      </c>
      <c r="DL6" s="8">
        <f t="shared" si="2"/>
        <v>18.120072419863092</v>
      </c>
      <c r="DM6" s="8">
        <f t="shared" si="2"/>
        <v>4.819509188732127</v>
      </c>
      <c r="DN6" s="8">
        <f t="shared" si="2"/>
        <v>2.166282648814087</v>
      </c>
      <c r="DO6" s="8">
        <f t="shared" si="2"/>
        <v>11.134280582316878</v>
      </c>
      <c r="DP6" s="171">
        <f t="shared" si="2"/>
        <v>100</v>
      </c>
      <c r="DQ6" s="22"/>
    </row>
    <row r="7" spans="3:113" s="6" customFormat="1" ht="12"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5"/>
      <c r="O7" s="185"/>
      <c r="P7" s="186"/>
      <c r="Q7" s="185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5"/>
      <c r="AE7" s="184"/>
      <c r="AF7" s="187"/>
      <c r="AG7" s="186"/>
      <c r="AH7" s="184"/>
      <c r="AI7" s="184"/>
      <c r="AJ7" s="184"/>
      <c r="AK7" s="184"/>
      <c r="AL7" s="184"/>
      <c r="AM7" s="184"/>
      <c r="AN7" s="184"/>
      <c r="AO7" s="184"/>
      <c r="BC7" s="54"/>
      <c r="BE7" s="22"/>
      <c r="BU7" s="54"/>
      <c r="BV7" s="54"/>
      <c r="CP7" s="54"/>
      <c r="CQ7" s="54"/>
      <c r="CS7" s="54"/>
      <c r="DF7" s="22"/>
      <c r="DH7" s="54"/>
      <c r="DI7" s="54"/>
    </row>
    <row r="8" spans="14:113" s="6" customFormat="1" ht="9" customHeight="1">
      <c r="N8" s="22"/>
      <c r="O8" s="22"/>
      <c r="P8" s="54"/>
      <c r="Q8" s="22"/>
      <c r="AD8" s="22"/>
      <c r="AF8" s="55"/>
      <c r="AG8" s="54"/>
      <c r="BC8" s="54"/>
      <c r="BE8" s="22"/>
      <c r="BU8" s="54"/>
      <c r="BV8" s="54"/>
      <c r="CP8" s="54"/>
      <c r="CQ8" s="54"/>
      <c r="CS8" s="54"/>
      <c r="DF8" s="22"/>
      <c r="DH8" s="54"/>
      <c r="DI8" s="54"/>
    </row>
    <row r="9" spans="14:113" s="6" customFormat="1" ht="9" customHeight="1">
      <c r="N9" s="22"/>
      <c r="O9" s="22"/>
      <c r="P9" s="54"/>
      <c r="Q9" s="22"/>
      <c r="AD9" s="22"/>
      <c r="AF9" s="55"/>
      <c r="AG9" s="54"/>
      <c r="BC9" s="54"/>
      <c r="BE9" s="22"/>
      <c r="BU9" s="54"/>
      <c r="BV9" s="54"/>
      <c r="CP9" s="54"/>
      <c r="CQ9" s="54"/>
      <c r="CS9" s="54"/>
      <c r="DF9" s="22"/>
      <c r="DH9" s="54"/>
      <c r="DI9" s="54"/>
    </row>
    <row r="10" spans="14:113" s="6" customFormat="1" ht="9" customHeight="1">
      <c r="N10" s="22"/>
      <c r="O10" s="22"/>
      <c r="P10" s="54"/>
      <c r="Q10" s="22"/>
      <c r="AD10" s="22"/>
      <c r="AF10" s="55"/>
      <c r="AG10" s="54"/>
      <c r="BC10" s="54"/>
      <c r="BE10" s="22"/>
      <c r="BU10" s="54"/>
      <c r="BV10" s="54"/>
      <c r="CP10" s="54"/>
      <c r="CQ10" s="54"/>
      <c r="CS10" s="54"/>
      <c r="DF10" s="22"/>
      <c r="DH10" s="54"/>
      <c r="DI10" s="54"/>
    </row>
    <row r="11" spans="14:113" s="6" customFormat="1" ht="9" customHeight="1">
      <c r="N11" s="22"/>
      <c r="O11" s="22"/>
      <c r="P11" s="54"/>
      <c r="Q11" s="22"/>
      <c r="AD11" s="22"/>
      <c r="AF11" s="55"/>
      <c r="AG11" s="54"/>
      <c r="BC11" s="54"/>
      <c r="BE11" s="22"/>
      <c r="BU11" s="54"/>
      <c r="BV11" s="54"/>
      <c r="CP11" s="54"/>
      <c r="CQ11" s="54"/>
      <c r="CS11" s="54"/>
      <c r="DF11" s="22"/>
      <c r="DH11" s="54"/>
      <c r="DI11" s="54"/>
    </row>
    <row r="12" spans="14:113" s="6" customFormat="1" ht="9" customHeight="1">
      <c r="N12" s="22"/>
      <c r="O12" s="22"/>
      <c r="P12" s="54"/>
      <c r="Q12" s="22"/>
      <c r="AD12" s="22"/>
      <c r="AF12" s="55"/>
      <c r="AG12" s="54"/>
      <c r="BC12" s="54"/>
      <c r="BE12" s="22"/>
      <c r="BU12" s="54"/>
      <c r="BV12" s="54"/>
      <c r="CP12" s="54"/>
      <c r="CQ12" s="54"/>
      <c r="CS12" s="54"/>
      <c r="DF12" s="22"/>
      <c r="DH12" s="54"/>
      <c r="DI12" s="54"/>
    </row>
    <row r="13" spans="14:113" s="6" customFormat="1" ht="9" customHeight="1">
      <c r="N13" s="22"/>
      <c r="O13" s="22"/>
      <c r="P13" s="54"/>
      <c r="Q13" s="22"/>
      <c r="AD13" s="22"/>
      <c r="AF13" s="55"/>
      <c r="AG13" s="54"/>
      <c r="BC13" s="54"/>
      <c r="BE13" s="22"/>
      <c r="BU13" s="54"/>
      <c r="BV13" s="54"/>
      <c r="CP13" s="54"/>
      <c r="CQ13" s="54"/>
      <c r="CS13" s="54"/>
      <c r="DF13" s="22"/>
      <c r="DH13" s="54"/>
      <c r="DI13" s="54"/>
    </row>
    <row r="14" spans="14:113" s="6" customFormat="1" ht="9" customHeight="1">
      <c r="N14" s="22"/>
      <c r="O14" s="22"/>
      <c r="P14" s="54"/>
      <c r="Q14" s="22"/>
      <c r="AD14" s="22"/>
      <c r="AF14" s="55"/>
      <c r="AG14" s="54"/>
      <c r="BC14" s="54"/>
      <c r="BE14" s="22"/>
      <c r="BU14" s="54"/>
      <c r="BV14" s="54"/>
      <c r="CP14" s="54"/>
      <c r="CQ14" s="54"/>
      <c r="CS14" s="54"/>
      <c r="DF14" s="22"/>
      <c r="DH14" s="54"/>
      <c r="DI14" s="54"/>
    </row>
    <row r="15" spans="14:113" s="6" customFormat="1" ht="9" customHeight="1">
      <c r="N15" s="22"/>
      <c r="O15" s="22"/>
      <c r="P15" s="54"/>
      <c r="Q15" s="22"/>
      <c r="AD15" s="22"/>
      <c r="AF15" s="55"/>
      <c r="AG15" s="54"/>
      <c r="BC15" s="54"/>
      <c r="BE15" s="22"/>
      <c r="BU15" s="54"/>
      <c r="BV15" s="54"/>
      <c r="CP15" s="54"/>
      <c r="CQ15" s="54"/>
      <c r="CS15" s="54"/>
      <c r="DF15" s="22"/>
      <c r="DH15" s="54"/>
      <c r="DI15" s="54"/>
    </row>
    <row r="16" spans="14:113" s="6" customFormat="1" ht="9" customHeight="1">
      <c r="N16" s="22"/>
      <c r="O16" s="22"/>
      <c r="P16" s="54"/>
      <c r="Q16" s="22"/>
      <c r="AD16" s="22"/>
      <c r="AF16" s="55"/>
      <c r="AG16" s="54"/>
      <c r="BC16" s="54"/>
      <c r="BE16" s="22"/>
      <c r="BU16" s="54"/>
      <c r="BV16" s="54"/>
      <c r="CP16" s="54"/>
      <c r="CQ16" s="54"/>
      <c r="CS16" s="54"/>
      <c r="DF16" s="22"/>
      <c r="DH16" s="54"/>
      <c r="DI16" s="54"/>
    </row>
    <row r="17" spans="14:113" s="6" customFormat="1" ht="9" customHeight="1">
      <c r="N17" s="22"/>
      <c r="O17" s="22"/>
      <c r="P17" s="54"/>
      <c r="Q17" s="22"/>
      <c r="AD17" s="22"/>
      <c r="AF17" s="55"/>
      <c r="AG17" s="54"/>
      <c r="BC17" s="54"/>
      <c r="BE17" s="22"/>
      <c r="BU17" s="54"/>
      <c r="BV17" s="54"/>
      <c r="CP17" s="54"/>
      <c r="CQ17" s="54"/>
      <c r="CS17" s="54"/>
      <c r="DF17" s="22"/>
      <c r="DH17" s="54"/>
      <c r="DI17" s="54"/>
    </row>
    <row r="18" spans="14:113" s="6" customFormat="1" ht="9" customHeight="1">
      <c r="N18" s="22"/>
      <c r="O18" s="22"/>
      <c r="P18" s="54"/>
      <c r="Q18" s="22"/>
      <c r="AD18" s="22"/>
      <c r="AF18" s="55"/>
      <c r="AG18" s="54"/>
      <c r="BC18" s="54"/>
      <c r="BE18" s="22"/>
      <c r="BU18" s="54"/>
      <c r="BV18" s="54"/>
      <c r="CP18" s="54"/>
      <c r="CQ18" s="54"/>
      <c r="CS18" s="54"/>
      <c r="DF18" s="22"/>
      <c r="DH18" s="54"/>
      <c r="DI18" s="54"/>
    </row>
    <row r="19" spans="14:113" s="6" customFormat="1" ht="9" customHeight="1">
      <c r="N19" s="22"/>
      <c r="O19" s="22"/>
      <c r="P19" s="54"/>
      <c r="Q19" s="22"/>
      <c r="AD19" s="22"/>
      <c r="AF19" s="55"/>
      <c r="AG19" s="54"/>
      <c r="BC19" s="54"/>
      <c r="BE19" s="22"/>
      <c r="BU19" s="54"/>
      <c r="BV19" s="54"/>
      <c r="CP19" s="54"/>
      <c r="CQ19" s="54"/>
      <c r="CS19" s="54"/>
      <c r="DF19" s="22"/>
      <c r="DH19" s="54"/>
      <c r="DI19" s="54"/>
    </row>
    <row r="20" spans="14:113" s="6" customFormat="1" ht="9" customHeight="1">
      <c r="N20" s="22"/>
      <c r="O20" s="22"/>
      <c r="P20" s="54"/>
      <c r="Q20" s="22"/>
      <c r="AD20" s="22"/>
      <c r="AF20" s="55"/>
      <c r="AG20" s="54"/>
      <c r="BC20" s="54"/>
      <c r="BE20" s="22"/>
      <c r="BU20" s="54"/>
      <c r="BV20" s="54"/>
      <c r="CP20" s="54"/>
      <c r="CQ20" s="54"/>
      <c r="CS20" s="54"/>
      <c r="DF20" s="22"/>
      <c r="DH20" s="54"/>
      <c r="DI20" s="54"/>
    </row>
    <row r="21" spans="14:113" s="6" customFormat="1" ht="9" customHeight="1">
      <c r="N21" s="22"/>
      <c r="O21" s="22"/>
      <c r="P21" s="54"/>
      <c r="Q21" s="22"/>
      <c r="AD21" s="22"/>
      <c r="AF21" s="55"/>
      <c r="AG21" s="54"/>
      <c r="BC21" s="54"/>
      <c r="BE21" s="22"/>
      <c r="BU21" s="54"/>
      <c r="BV21" s="54"/>
      <c r="CP21" s="54"/>
      <c r="CQ21" s="54"/>
      <c r="CS21" s="54"/>
      <c r="DF21" s="22"/>
      <c r="DH21" s="54"/>
      <c r="DI21" s="54"/>
    </row>
    <row r="22" spans="14:113" s="6" customFormat="1" ht="9" customHeight="1">
      <c r="N22" s="22"/>
      <c r="O22" s="22"/>
      <c r="P22" s="54"/>
      <c r="Q22" s="22"/>
      <c r="AD22" s="22"/>
      <c r="AF22" s="55"/>
      <c r="AG22" s="54"/>
      <c r="BC22" s="54"/>
      <c r="BE22" s="22"/>
      <c r="BU22" s="54"/>
      <c r="BV22" s="54"/>
      <c r="CP22" s="54"/>
      <c r="CQ22" s="54"/>
      <c r="CS22" s="54"/>
      <c r="DF22" s="22"/>
      <c r="DH22" s="54"/>
      <c r="DI22" s="54"/>
    </row>
    <row r="23" spans="14:113" s="6" customFormat="1" ht="9" customHeight="1">
      <c r="N23" s="22"/>
      <c r="O23" s="22"/>
      <c r="P23" s="54"/>
      <c r="Q23" s="22"/>
      <c r="AD23" s="22"/>
      <c r="AF23" s="55"/>
      <c r="AG23" s="54"/>
      <c r="BC23" s="54"/>
      <c r="BE23" s="22"/>
      <c r="BU23" s="54"/>
      <c r="BV23" s="54"/>
      <c r="CP23" s="54"/>
      <c r="CQ23" s="54"/>
      <c r="CS23" s="54"/>
      <c r="DF23" s="22"/>
      <c r="DH23" s="54"/>
      <c r="DI23" s="54"/>
    </row>
    <row r="24" spans="14:113" s="6" customFormat="1" ht="9" customHeight="1">
      <c r="N24" s="22"/>
      <c r="O24" s="22"/>
      <c r="P24" s="54"/>
      <c r="Q24" s="22"/>
      <c r="AD24" s="22"/>
      <c r="AF24" s="55"/>
      <c r="AG24" s="54"/>
      <c r="BC24" s="54"/>
      <c r="BE24" s="22"/>
      <c r="BU24" s="54"/>
      <c r="BV24" s="54"/>
      <c r="CP24" s="54"/>
      <c r="CQ24" s="54"/>
      <c r="CS24" s="54"/>
      <c r="DF24" s="22"/>
      <c r="DH24" s="54"/>
      <c r="DI24" s="54"/>
    </row>
    <row r="25" spans="14:113" s="6" customFormat="1" ht="9" customHeight="1">
      <c r="N25" s="22"/>
      <c r="O25" s="22"/>
      <c r="P25" s="54"/>
      <c r="Q25" s="22"/>
      <c r="AD25" s="22"/>
      <c r="AF25" s="55"/>
      <c r="AG25" s="54"/>
      <c r="BC25" s="54"/>
      <c r="BE25" s="22"/>
      <c r="BU25" s="54"/>
      <c r="BV25" s="54"/>
      <c r="CP25" s="54"/>
      <c r="CQ25" s="54"/>
      <c r="CS25" s="54"/>
      <c r="DF25" s="22"/>
      <c r="DH25" s="54"/>
      <c r="DI25" s="54"/>
    </row>
    <row r="26" spans="14:113" s="6" customFormat="1" ht="9" customHeight="1">
      <c r="N26" s="22"/>
      <c r="O26" s="22"/>
      <c r="P26" s="54"/>
      <c r="Q26" s="22"/>
      <c r="AD26" s="22"/>
      <c r="AF26" s="55"/>
      <c r="AG26" s="54"/>
      <c r="BC26" s="54"/>
      <c r="BE26" s="22"/>
      <c r="BU26" s="54"/>
      <c r="BV26" s="54"/>
      <c r="CP26" s="54"/>
      <c r="CQ26" s="54"/>
      <c r="CS26" s="54"/>
      <c r="DF26" s="22"/>
      <c r="DH26" s="54"/>
      <c r="DI26" s="54"/>
    </row>
    <row r="27" spans="14:113" s="6" customFormat="1" ht="9" customHeight="1">
      <c r="N27" s="22"/>
      <c r="O27" s="22"/>
      <c r="P27" s="54"/>
      <c r="Q27" s="22"/>
      <c r="AD27" s="22"/>
      <c r="AF27" s="55"/>
      <c r="AG27" s="54"/>
      <c r="BC27" s="54"/>
      <c r="BE27" s="22"/>
      <c r="BU27" s="54"/>
      <c r="BV27" s="54"/>
      <c r="CP27" s="54"/>
      <c r="CQ27" s="54"/>
      <c r="CS27" s="54"/>
      <c r="DF27" s="22"/>
      <c r="DH27" s="54"/>
      <c r="DI27" s="54"/>
    </row>
    <row r="28" spans="14:113" s="6" customFormat="1" ht="9" customHeight="1">
      <c r="N28" s="22"/>
      <c r="O28" s="22"/>
      <c r="P28" s="54"/>
      <c r="Q28" s="22"/>
      <c r="AD28" s="22"/>
      <c r="AF28" s="55"/>
      <c r="AG28" s="54"/>
      <c r="BC28" s="54"/>
      <c r="BE28" s="22"/>
      <c r="BU28" s="54"/>
      <c r="BV28" s="54"/>
      <c r="CP28" s="54"/>
      <c r="CQ28" s="54"/>
      <c r="CS28" s="54"/>
      <c r="DF28" s="22"/>
      <c r="DH28" s="54"/>
      <c r="DI28" s="54"/>
    </row>
    <row r="29" spans="14:113" s="6" customFormat="1" ht="9" customHeight="1">
      <c r="N29" s="22"/>
      <c r="O29" s="22"/>
      <c r="P29" s="54"/>
      <c r="Q29" s="22"/>
      <c r="AD29" s="22"/>
      <c r="AF29" s="55"/>
      <c r="AG29" s="54"/>
      <c r="BC29" s="54"/>
      <c r="BE29" s="22"/>
      <c r="BU29" s="54"/>
      <c r="BV29" s="54"/>
      <c r="CP29" s="54"/>
      <c r="CQ29" s="54"/>
      <c r="CS29" s="54"/>
      <c r="DF29" s="22"/>
      <c r="DH29" s="54"/>
      <c r="DI29" s="54"/>
    </row>
    <row r="30" spans="14:113" s="6" customFormat="1" ht="9" customHeight="1">
      <c r="N30" s="22"/>
      <c r="O30" s="22"/>
      <c r="P30" s="54"/>
      <c r="Q30" s="22"/>
      <c r="AD30" s="22"/>
      <c r="AF30" s="55"/>
      <c r="AG30" s="54"/>
      <c r="BC30" s="54"/>
      <c r="BE30" s="22"/>
      <c r="BU30" s="54"/>
      <c r="BV30" s="54"/>
      <c r="CP30" s="54"/>
      <c r="CQ30" s="54"/>
      <c r="CS30" s="54"/>
      <c r="DF30" s="22"/>
      <c r="DH30" s="54"/>
      <c r="DI30" s="54"/>
    </row>
    <row r="31" spans="14:113" s="6" customFormat="1" ht="9" customHeight="1">
      <c r="N31" s="22"/>
      <c r="O31" s="22"/>
      <c r="P31" s="54"/>
      <c r="Q31" s="22"/>
      <c r="AD31" s="22"/>
      <c r="AF31" s="55"/>
      <c r="AG31" s="54"/>
      <c r="BC31" s="54"/>
      <c r="BE31" s="22"/>
      <c r="BU31" s="54"/>
      <c r="BV31" s="54"/>
      <c r="CP31" s="54"/>
      <c r="CQ31" s="54"/>
      <c r="CS31" s="54"/>
      <c r="DF31" s="22"/>
      <c r="DH31" s="54"/>
      <c r="DI31" s="54"/>
    </row>
    <row r="32" spans="14:113" s="6" customFormat="1" ht="9" customHeight="1">
      <c r="N32" s="22"/>
      <c r="O32" s="22"/>
      <c r="P32" s="54"/>
      <c r="Q32" s="22"/>
      <c r="AD32" s="22"/>
      <c r="AF32" s="55"/>
      <c r="AG32" s="54"/>
      <c r="BC32" s="54"/>
      <c r="BE32" s="22"/>
      <c r="BU32" s="54"/>
      <c r="BV32" s="54"/>
      <c r="CP32" s="54"/>
      <c r="CQ32" s="54"/>
      <c r="CS32" s="54"/>
      <c r="DF32" s="22"/>
      <c r="DH32" s="54"/>
      <c r="DI32" s="54"/>
    </row>
    <row r="33" spans="14:113" s="6" customFormat="1" ht="9" customHeight="1">
      <c r="N33" s="22"/>
      <c r="O33" s="22"/>
      <c r="P33" s="54"/>
      <c r="Q33" s="22"/>
      <c r="AD33" s="22"/>
      <c r="AF33" s="55"/>
      <c r="AG33" s="54"/>
      <c r="BC33" s="54"/>
      <c r="BE33" s="22"/>
      <c r="BU33" s="54"/>
      <c r="BV33" s="54"/>
      <c r="CP33" s="54"/>
      <c r="CQ33" s="54"/>
      <c r="CS33" s="54"/>
      <c r="DF33" s="22"/>
      <c r="DH33" s="54"/>
      <c r="DI33" s="54"/>
    </row>
    <row r="34" spans="14:113" s="6" customFormat="1" ht="9" customHeight="1">
      <c r="N34" s="22"/>
      <c r="O34" s="22"/>
      <c r="P34" s="54"/>
      <c r="Q34" s="22"/>
      <c r="AD34" s="22"/>
      <c r="AF34" s="55"/>
      <c r="AG34" s="54"/>
      <c r="BC34" s="54"/>
      <c r="BE34" s="22"/>
      <c r="BU34" s="54"/>
      <c r="BV34" s="54"/>
      <c r="CP34" s="54"/>
      <c r="CQ34" s="54"/>
      <c r="CS34" s="54"/>
      <c r="DF34" s="22"/>
      <c r="DH34" s="54"/>
      <c r="DI34" s="54"/>
    </row>
    <row r="35" spans="14:113" s="6" customFormat="1" ht="9" customHeight="1">
      <c r="N35" s="22"/>
      <c r="O35" s="22"/>
      <c r="P35" s="54"/>
      <c r="Q35" s="22"/>
      <c r="AD35" s="22"/>
      <c r="AF35" s="55"/>
      <c r="AG35" s="54"/>
      <c r="BC35" s="54"/>
      <c r="BE35" s="22"/>
      <c r="BU35" s="54"/>
      <c r="BV35" s="54"/>
      <c r="CP35" s="54"/>
      <c r="CQ35" s="54"/>
      <c r="CS35" s="54"/>
      <c r="DF35" s="22"/>
      <c r="DH35" s="54"/>
      <c r="DI35" s="54"/>
    </row>
    <row r="36" spans="14:113" s="6" customFormat="1" ht="9" customHeight="1">
      <c r="N36" s="22"/>
      <c r="O36" s="22"/>
      <c r="P36" s="54"/>
      <c r="Q36" s="22"/>
      <c r="AD36" s="22"/>
      <c r="AF36" s="55"/>
      <c r="AG36" s="54"/>
      <c r="BC36" s="54"/>
      <c r="BE36" s="22"/>
      <c r="BU36" s="54"/>
      <c r="BV36" s="54"/>
      <c r="CP36" s="54"/>
      <c r="CQ36" s="54"/>
      <c r="CS36" s="54"/>
      <c r="DF36" s="22"/>
      <c r="DH36" s="54"/>
      <c r="DI36" s="54"/>
    </row>
    <row r="37" spans="14:113" s="6" customFormat="1" ht="9" customHeight="1">
      <c r="N37" s="22"/>
      <c r="O37" s="22"/>
      <c r="P37" s="54"/>
      <c r="Q37" s="22"/>
      <c r="AD37" s="22"/>
      <c r="AF37" s="55"/>
      <c r="AG37" s="54"/>
      <c r="BC37" s="54"/>
      <c r="BE37" s="22"/>
      <c r="BU37" s="54"/>
      <c r="BV37" s="54"/>
      <c r="CP37" s="54"/>
      <c r="CQ37" s="54"/>
      <c r="CS37" s="54"/>
      <c r="DF37" s="22"/>
      <c r="DH37" s="54"/>
      <c r="DI37" s="54"/>
    </row>
    <row r="38" spans="14:113" s="6" customFormat="1" ht="9" customHeight="1">
      <c r="N38" s="22"/>
      <c r="O38" s="22"/>
      <c r="P38" s="54"/>
      <c r="Q38" s="22"/>
      <c r="AD38" s="22"/>
      <c r="AF38" s="55"/>
      <c r="AG38" s="54"/>
      <c r="BC38" s="54"/>
      <c r="BE38" s="22"/>
      <c r="BU38" s="54"/>
      <c r="BV38" s="54"/>
      <c r="CP38" s="54"/>
      <c r="CQ38" s="54"/>
      <c r="CS38" s="54"/>
      <c r="DF38" s="22"/>
      <c r="DH38" s="54"/>
      <c r="DI38" s="54"/>
    </row>
    <row r="39" spans="14:113" s="6" customFormat="1" ht="9" customHeight="1">
      <c r="N39" s="22"/>
      <c r="O39" s="22"/>
      <c r="P39" s="54"/>
      <c r="Q39" s="22"/>
      <c r="AD39" s="22"/>
      <c r="AF39" s="55"/>
      <c r="AG39" s="54"/>
      <c r="BC39" s="54"/>
      <c r="BE39" s="22"/>
      <c r="BU39" s="54"/>
      <c r="BV39" s="54"/>
      <c r="CP39" s="54"/>
      <c r="CQ39" s="54"/>
      <c r="CS39" s="54"/>
      <c r="DF39" s="22"/>
      <c r="DH39" s="54"/>
      <c r="DI39" s="54"/>
    </row>
    <row r="40" spans="14:113" s="6" customFormat="1" ht="9" customHeight="1">
      <c r="N40" s="22"/>
      <c r="O40" s="22"/>
      <c r="P40" s="54"/>
      <c r="Q40" s="22"/>
      <c r="AD40" s="22"/>
      <c r="AF40" s="55"/>
      <c r="AG40" s="54"/>
      <c r="BC40" s="54"/>
      <c r="BE40" s="22"/>
      <c r="BU40" s="54"/>
      <c r="BV40" s="54"/>
      <c r="CP40" s="54"/>
      <c r="CQ40" s="54"/>
      <c r="CS40" s="54"/>
      <c r="DF40" s="22"/>
      <c r="DH40" s="54"/>
      <c r="DI40" s="54"/>
    </row>
    <row r="41" spans="14:113" s="6" customFormat="1" ht="9" customHeight="1">
      <c r="N41" s="22"/>
      <c r="O41" s="22"/>
      <c r="P41" s="54"/>
      <c r="Q41" s="22"/>
      <c r="AD41" s="22"/>
      <c r="AF41" s="55"/>
      <c r="AG41" s="54"/>
      <c r="BC41" s="54"/>
      <c r="BE41" s="22"/>
      <c r="BU41" s="54"/>
      <c r="BV41" s="54"/>
      <c r="CP41" s="54"/>
      <c r="CQ41" s="54"/>
      <c r="CS41" s="54"/>
      <c r="DF41" s="22"/>
      <c r="DH41" s="54"/>
      <c r="DI41" s="54"/>
    </row>
    <row r="42" spans="14:113" s="6" customFormat="1" ht="9" customHeight="1">
      <c r="N42" s="22"/>
      <c r="O42" s="22"/>
      <c r="P42" s="54"/>
      <c r="Q42" s="22"/>
      <c r="AD42" s="22"/>
      <c r="AF42" s="55"/>
      <c r="AG42" s="54"/>
      <c r="BC42" s="54"/>
      <c r="BE42" s="22"/>
      <c r="BU42" s="54"/>
      <c r="BV42" s="54"/>
      <c r="CP42" s="54"/>
      <c r="CQ42" s="54"/>
      <c r="CS42" s="54"/>
      <c r="DF42" s="22"/>
      <c r="DH42" s="54"/>
      <c r="DI42" s="54"/>
    </row>
    <row r="43" spans="14:113" s="6" customFormat="1" ht="9" customHeight="1">
      <c r="N43" s="22"/>
      <c r="O43" s="22"/>
      <c r="P43" s="54"/>
      <c r="Q43" s="22"/>
      <c r="AD43" s="22"/>
      <c r="AF43" s="55"/>
      <c r="AG43" s="54"/>
      <c r="BC43" s="54"/>
      <c r="BE43" s="22"/>
      <c r="BU43" s="54"/>
      <c r="BV43" s="54"/>
      <c r="CP43" s="54"/>
      <c r="CQ43" s="54"/>
      <c r="CS43" s="54"/>
      <c r="DF43" s="22"/>
      <c r="DH43" s="54"/>
      <c r="DI43" s="54"/>
    </row>
    <row r="44" spans="14:113" s="6" customFormat="1" ht="9" customHeight="1">
      <c r="N44" s="22"/>
      <c r="O44" s="22"/>
      <c r="P44" s="54"/>
      <c r="Q44" s="22"/>
      <c r="AD44" s="22"/>
      <c r="AF44" s="55"/>
      <c r="AG44" s="54"/>
      <c r="BC44" s="54"/>
      <c r="BE44" s="22"/>
      <c r="BU44" s="54"/>
      <c r="BV44" s="54"/>
      <c r="CP44" s="54"/>
      <c r="CQ44" s="54"/>
      <c r="CS44" s="54"/>
      <c r="DF44" s="22"/>
      <c r="DH44" s="54"/>
      <c r="DI44" s="54"/>
    </row>
    <row r="45" spans="14:113" s="6" customFormat="1" ht="9" customHeight="1">
      <c r="N45" s="22"/>
      <c r="O45" s="22"/>
      <c r="P45" s="54"/>
      <c r="Q45" s="22"/>
      <c r="AD45" s="22"/>
      <c r="AF45" s="55"/>
      <c r="AG45" s="54"/>
      <c r="BC45" s="54"/>
      <c r="BE45" s="22"/>
      <c r="BU45" s="54"/>
      <c r="BV45" s="54"/>
      <c r="CP45" s="54"/>
      <c r="CQ45" s="54"/>
      <c r="CS45" s="54"/>
      <c r="DF45" s="22"/>
      <c r="DH45" s="54"/>
      <c r="DI45" s="54"/>
    </row>
    <row r="46" spans="14:113" s="6" customFormat="1" ht="9" customHeight="1">
      <c r="N46" s="22"/>
      <c r="O46" s="22"/>
      <c r="P46" s="54"/>
      <c r="Q46" s="22"/>
      <c r="AD46" s="22"/>
      <c r="AF46" s="55"/>
      <c r="AG46" s="54"/>
      <c r="BC46" s="54"/>
      <c r="BE46" s="22"/>
      <c r="BU46" s="54"/>
      <c r="BV46" s="54"/>
      <c r="CP46" s="54"/>
      <c r="CQ46" s="54"/>
      <c r="CS46" s="54"/>
      <c r="DF46" s="22"/>
      <c r="DH46" s="54"/>
      <c r="DI46" s="54"/>
    </row>
    <row r="47" spans="14:113" s="6" customFormat="1" ht="9" customHeight="1">
      <c r="N47" s="22"/>
      <c r="O47" s="22"/>
      <c r="P47" s="54"/>
      <c r="Q47" s="22"/>
      <c r="AD47" s="22"/>
      <c r="AF47" s="55"/>
      <c r="AG47" s="54"/>
      <c r="BC47" s="54"/>
      <c r="BE47" s="22"/>
      <c r="BU47" s="54"/>
      <c r="BV47" s="54"/>
      <c r="CP47" s="54"/>
      <c r="CQ47" s="54"/>
      <c r="CS47" s="54"/>
      <c r="DF47" s="22"/>
      <c r="DH47" s="54"/>
      <c r="DI47" s="54"/>
    </row>
    <row r="48" spans="14:113" s="6" customFormat="1" ht="9" customHeight="1">
      <c r="N48" s="22"/>
      <c r="O48" s="22"/>
      <c r="P48" s="54"/>
      <c r="Q48" s="22"/>
      <c r="AD48" s="22"/>
      <c r="AF48" s="55"/>
      <c r="AG48" s="54"/>
      <c r="BC48" s="54"/>
      <c r="BE48" s="22"/>
      <c r="BU48" s="54"/>
      <c r="BV48" s="54"/>
      <c r="CP48" s="54"/>
      <c r="CQ48" s="54"/>
      <c r="CS48" s="54"/>
      <c r="DF48" s="22"/>
      <c r="DH48" s="54"/>
      <c r="DI48" s="54"/>
    </row>
    <row r="49" spans="14:113" s="6" customFormat="1" ht="9" customHeight="1">
      <c r="N49" s="22"/>
      <c r="O49" s="22"/>
      <c r="P49" s="54"/>
      <c r="Q49" s="22"/>
      <c r="AD49" s="22"/>
      <c r="AF49" s="55"/>
      <c r="AG49" s="54"/>
      <c r="BC49" s="54"/>
      <c r="BE49" s="22"/>
      <c r="BU49" s="54"/>
      <c r="BV49" s="54"/>
      <c r="CP49" s="54"/>
      <c r="CQ49" s="54"/>
      <c r="CS49" s="54"/>
      <c r="DF49" s="22"/>
      <c r="DH49" s="54"/>
      <c r="DI49" s="54"/>
    </row>
    <row r="50" spans="14:113" s="6" customFormat="1" ht="9" customHeight="1">
      <c r="N50" s="22"/>
      <c r="O50" s="22"/>
      <c r="P50" s="54"/>
      <c r="Q50" s="22"/>
      <c r="AD50" s="22"/>
      <c r="AF50" s="55"/>
      <c r="AG50" s="54"/>
      <c r="BC50" s="54"/>
      <c r="BE50" s="22"/>
      <c r="BU50" s="54"/>
      <c r="BV50" s="54"/>
      <c r="CP50" s="54"/>
      <c r="CQ50" s="54"/>
      <c r="CS50" s="54"/>
      <c r="DF50" s="22"/>
      <c r="DH50" s="54"/>
      <c r="DI50" s="54"/>
    </row>
    <row r="51" spans="14:113" s="6" customFormat="1" ht="9" customHeight="1">
      <c r="N51" s="22"/>
      <c r="O51" s="22"/>
      <c r="P51" s="54"/>
      <c r="Q51" s="22"/>
      <c r="AD51" s="22"/>
      <c r="AF51" s="55"/>
      <c r="AG51" s="54"/>
      <c r="BC51" s="54"/>
      <c r="BE51" s="22"/>
      <c r="BU51" s="54"/>
      <c r="BV51" s="54"/>
      <c r="CP51" s="54"/>
      <c r="CQ51" s="54"/>
      <c r="CS51" s="54"/>
      <c r="DF51" s="22"/>
      <c r="DH51" s="54"/>
      <c r="DI51" s="54"/>
    </row>
    <row r="52" spans="14:113" s="6" customFormat="1" ht="9" customHeight="1">
      <c r="N52" s="22"/>
      <c r="O52" s="22"/>
      <c r="P52" s="54"/>
      <c r="Q52" s="22"/>
      <c r="AD52" s="22"/>
      <c r="AF52" s="55"/>
      <c r="AG52" s="54"/>
      <c r="BC52" s="54"/>
      <c r="BE52" s="22"/>
      <c r="BU52" s="54"/>
      <c r="BV52" s="54"/>
      <c r="CP52" s="54"/>
      <c r="CQ52" s="54"/>
      <c r="CS52" s="54"/>
      <c r="DF52" s="22"/>
      <c r="DH52" s="54"/>
      <c r="DI52" s="54"/>
    </row>
    <row r="53" spans="14:113" s="6" customFormat="1" ht="9" customHeight="1">
      <c r="N53" s="22"/>
      <c r="O53" s="22"/>
      <c r="P53" s="54"/>
      <c r="Q53" s="22"/>
      <c r="AD53" s="22"/>
      <c r="AF53" s="55"/>
      <c r="AG53" s="54"/>
      <c r="BC53" s="54"/>
      <c r="BE53" s="22"/>
      <c r="BU53" s="54"/>
      <c r="BV53" s="54"/>
      <c r="CP53" s="54"/>
      <c r="CQ53" s="54"/>
      <c r="CS53" s="54"/>
      <c r="DF53" s="22"/>
      <c r="DH53" s="54"/>
      <c r="DI53" s="54"/>
    </row>
    <row r="54" spans="14:113" s="6" customFormat="1" ht="9" customHeight="1">
      <c r="N54" s="22"/>
      <c r="O54" s="22"/>
      <c r="P54" s="54"/>
      <c r="Q54" s="22"/>
      <c r="AD54" s="22"/>
      <c r="AF54" s="55"/>
      <c r="AG54" s="54"/>
      <c r="BC54" s="54"/>
      <c r="BE54" s="22"/>
      <c r="BU54" s="54"/>
      <c r="BV54" s="54"/>
      <c r="CP54" s="54"/>
      <c r="CQ54" s="54"/>
      <c r="CS54" s="54"/>
      <c r="DF54" s="22"/>
      <c r="DH54" s="54"/>
      <c r="DI54" s="54"/>
    </row>
    <row r="55" spans="14:113" s="6" customFormat="1" ht="9" customHeight="1">
      <c r="N55" s="22"/>
      <c r="O55" s="22"/>
      <c r="P55" s="54"/>
      <c r="Q55" s="22"/>
      <c r="AD55" s="22"/>
      <c r="AF55" s="55"/>
      <c r="AG55" s="54"/>
      <c r="BC55" s="54"/>
      <c r="BE55" s="22"/>
      <c r="BU55" s="54"/>
      <c r="BV55" s="54"/>
      <c r="CP55" s="54"/>
      <c r="CQ55" s="54"/>
      <c r="CS55" s="54"/>
      <c r="DF55" s="22"/>
      <c r="DH55" s="54"/>
      <c r="DI55" s="54"/>
    </row>
    <row r="56" spans="14:113" s="6" customFormat="1" ht="9" customHeight="1">
      <c r="N56" s="22"/>
      <c r="O56" s="22"/>
      <c r="P56" s="54"/>
      <c r="Q56" s="22"/>
      <c r="AD56" s="22"/>
      <c r="AF56" s="55"/>
      <c r="AG56" s="54"/>
      <c r="BC56" s="54"/>
      <c r="BE56" s="22"/>
      <c r="BU56" s="54"/>
      <c r="BV56" s="54"/>
      <c r="CP56" s="54"/>
      <c r="CQ56" s="54"/>
      <c r="CS56" s="54"/>
      <c r="DF56" s="22"/>
      <c r="DH56" s="54"/>
      <c r="DI56" s="54"/>
    </row>
    <row r="57" spans="14:113" s="6" customFormat="1" ht="9" customHeight="1">
      <c r="N57" s="22"/>
      <c r="O57" s="22"/>
      <c r="P57" s="54"/>
      <c r="Q57" s="22"/>
      <c r="AD57" s="22"/>
      <c r="AF57" s="55"/>
      <c r="AG57" s="54"/>
      <c r="BC57" s="54"/>
      <c r="BE57" s="22"/>
      <c r="BU57" s="54"/>
      <c r="BV57" s="54"/>
      <c r="CP57" s="54"/>
      <c r="CQ57" s="54"/>
      <c r="CS57" s="54"/>
      <c r="DF57" s="22"/>
      <c r="DH57" s="54"/>
      <c r="DI57" s="54"/>
    </row>
    <row r="58" spans="14:113" s="6" customFormat="1" ht="9" customHeight="1">
      <c r="N58" s="22"/>
      <c r="O58" s="22"/>
      <c r="P58" s="54"/>
      <c r="Q58" s="22"/>
      <c r="AD58" s="22"/>
      <c r="AF58" s="55"/>
      <c r="AG58" s="54"/>
      <c r="BC58" s="54"/>
      <c r="BE58" s="22"/>
      <c r="BU58" s="54"/>
      <c r="BV58" s="54"/>
      <c r="CP58" s="54"/>
      <c r="CQ58" s="54"/>
      <c r="CS58" s="54"/>
      <c r="DF58" s="22"/>
      <c r="DH58" s="54"/>
      <c r="DI58" s="54"/>
    </row>
    <row r="59" spans="14:113" s="6" customFormat="1" ht="9" customHeight="1">
      <c r="N59" s="22"/>
      <c r="O59" s="22"/>
      <c r="P59" s="54"/>
      <c r="Q59" s="22"/>
      <c r="AD59" s="22"/>
      <c r="AF59" s="55"/>
      <c r="AG59" s="54"/>
      <c r="BC59" s="54"/>
      <c r="BE59" s="22"/>
      <c r="BU59" s="54"/>
      <c r="BV59" s="54"/>
      <c r="CP59" s="54"/>
      <c r="CQ59" s="54"/>
      <c r="CS59" s="54"/>
      <c r="DF59" s="22"/>
      <c r="DH59" s="54"/>
      <c r="DI59" s="54"/>
    </row>
    <row r="60" spans="14:113" s="6" customFormat="1" ht="9" customHeight="1">
      <c r="N60" s="22"/>
      <c r="O60" s="22"/>
      <c r="P60" s="54"/>
      <c r="Q60" s="22"/>
      <c r="AD60" s="22"/>
      <c r="AF60" s="55"/>
      <c r="AG60" s="54"/>
      <c r="BC60" s="54"/>
      <c r="BE60" s="22"/>
      <c r="BU60" s="54"/>
      <c r="BV60" s="54"/>
      <c r="CP60" s="54"/>
      <c r="CQ60" s="54"/>
      <c r="CS60" s="54"/>
      <c r="DF60" s="22"/>
      <c r="DH60" s="54"/>
      <c r="DI60" s="54"/>
    </row>
    <row r="61" spans="14:113" s="6" customFormat="1" ht="9" customHeight="1">
      <c r="N61" s="22"/>
      <c r="O61" s="22"/>
      <c r="P61" s="54"/>
      <c r="Q61" s="22"/>
      <c r="AD61" s="22"/>
      <c r="AF61" s="55"/>
      <c r="AG61" s="54"/>
      <c r="BC61" s="54"/>
      <c r="BE61" s="22"/>
      <c r="BU61" s="54"/>
      <c r="BV61" s="54"/>
      <c r="CP61" s="54"/>
      <c r="CQ61" s="54"/>
      <c r="CS61" s="54"/>
      <c r="DF61" s="22"/>
      <c r="DH61" s="54"/>
      <c r="DI61" s="54"/>
    </row>
    <row r="62" spans="14:113" s="6" customFormat="1" ht="9" customHeight="1">
      <c r="N62" s="22"/>
      <c r="O62" s="22"/>
      <c r="P62" s="54"/>
      <c r="Q62" s="22"/>
      <c r="AD62" s="22"/>
      <c r="AF62" s="55"/>
      <c r="AG62" s="54"/>
      <c r="BC62" s="54"/>
      <c r="BE62" s="22"/>
      <c r="BU62" s="54"/>
      <c r="BV62" s="54"/>
      <c r="CP62" s="54"/>
      <c r="CQ62" s="54"/>
      <c r="CS62" s="54"/>
      <c r="DF62" s="22"/>
      <c r="DH62" s="54"/>
      <c r="DI62" s="54"/>
    </row>
    <row r="63" spans="14:113" s="6" customFormat="1" ht="9" customHeight="1">
      <c r="N63" s="22"/>
      <c r="O63" s="22"/>
      <c r="P63" s="54"/>
      <c r="Q63" s="22"/>
      <c r="AD63" s="22"/>
      <c r="AF63" s="55"/>
      <c r="AG63" s="54"/>
      <c r="BC63" s="54"/>
      <c r="BE63" s="22"/>
      <c r="BU63" s="54"/>
      <c r="BV63" s="54"/>
      <c r="CP63" s="54"/>
      <c r="CQ63" s="54"/>
      <c r="CS63" s="54"/>
      <c r="DF63" s="22"/>
      <c r="DH63" s="54"/>
      <c r="DI63" s="54"/>
    </row>
    <row r="64" spans="14:113" s="6" customFormat="1" ht="9" customHeight="1">
      <c r="N64" s="22"/>
      <c r="O64" s="22"/>
      <c r="P64" s="54"/>
      <c r="Q64" s="22"/>
      <c r="AD64" s="22"/>
      <c r="AF64" s="55"/>
      <c r="AG64" s="54"/>
      <c r="BC64" s="54"/>
      <c r="BE64" s="22"/>
      <c r="BU64" s="54"/>
      <c r="BV64" s="54"/>
      <c r="CP64" s="54"/>
      <c r="CQ64" s="54"/>
      <c r="CS64" s="54"/>
      <c r="DF64" s="22"/>
      <c r="DH64" s="54"/>
      <c r="DI64" s="54"/>
    </row>
    <row r="65" spans="14:113" s="6" customFormat="1" ht="9" customHeight="1">
      <c r="N65" s="22"/>
      <c r="O65" s="22"/>
      <c r="P65" s="54"/>
      <c r="Q65" s="22"/>
      <c r="AD65" s="22"/>
      <c r="AF65" s="55"/>
      <c r="AG65" s="54"/>
      <c r="BC65" s="54"/>
      <c r="BE65" s="22"/>
      <c r="BU65" s="54"/>
      <c r="BV65" s="54"/>
      <c r="CP65" s="54"/>
      <c r="CQ65" s="54"/>
      <c r="CS65" s="54"/>
      <c r="DF65" s="22"/>
      <c r="DH65" s="54"/>
      <c r="DI65" s="54"/>
    </row>
    <row r="66" spans="14:113" s="6" customFormat="1" ht="9" customHeight="1">
      <c r="N66" s="22"/>
      <c r="O66" s="22"/>
      <c r="P66" s="54"/>
      <c r="Q66" s="22"/>
      <c r="AD66" s="22"/>
      <c r="AF66" s="55"/>
      <c r="AG66" s="54"/>
      <c r="BC66" s="54"/>
      <c r="BE66" s="22"/>
      <c r="BU66" s="54"/>
      <c r="BV66" s="54"/>
      <c r="CP66" s="54"/>
      <c r="CQ66" s="54"/>
      <c r="CS66" s="54"/>
      <c r="DF66" s="22"/>
      <c r="DH66" s="54"/>
      <c r="DI66" s="54"/>
    </row>
    <row r="67" spans="14:113" s="6" customFormat="1" ht="9" customHeight="1">
      <c r="N67" s="22"/>
      <c r="O67" s="22"/>
      <c r="P67" s="54"/>
      <c r="Q67" s="22"/>
      <c r="AD67" s="22"/>
      <c r="AF67" s="55"/>
      <c r="AG67" s="54"/>
      <c r="BC67" s="54"/>
      <c r="BE67" s="22"/>
      <c r="BU67" s="54"/>
      <c r="BV67" s="54"/>
      <c r="CP67" s="54"/>
      <c r="CQ67" s="54"/>
      <c r="CS67" s="54"/>
      <c r="DF67" s="22"/>
      <c r="DH67" s="54"/>
      <c r="DI67" s="54"/>
    </row>
    <row r="68" spans="14:113" s="6" customFormat="1" ht="9" customHeight="1">
      <c r="N68" s="22"/>
      <c r="O68" s="22"/>
      <c r="P68" s="54"/>
      <c r="Q68" s="22"/>
      <c r="AD68" s="22"/>
      <c r="AF68" s="55"/>
      <c r="AG68" s="54"/>
      <c r="BC68" s="54"/>
      <c r="BE68" s="22"/>
      <c r="BU68" s="54"/>
      <c r="BV68" s="54"/>
      <c r="CP68" s="54"/>
      <c r="CQ68" s="54"/>
      <c r="CS68" s="54"/>
      <c r="DF68" s="22"/>
      <c r="DH68" s="54"/>
      <c r="DI68" s="54"/>
    </row>
    <row r="69" spans="14:113" s="6" customFormat="1" ht="9" customHeight="1">
      <c r="N69" s="22"/>
      <c r="O69" s="22"/>
      <c r="P69" s="54"/>
      <c r="Q69" s="22"/>
      <c r="AD69" s="22"/>
      <c r="AF69" s="55"/>
      <c r="AG69" s="54"/>
      <c r="BC69" s="54"/>
      <c r="BE69" s="22"/>
      <c r="BU69" s="54"/>
      <c r="BV69" s="54"/>
      <c r="CP69" s="54"/>
      <c r="CQ69" s="54"/>
      <c r="CS69" s="54"/>
      <c r="DF69" s="22"/>
      <c r="DH69" s="54"/>
      <c r="DI69" s="54"/>
    </row>
    <row r="70" spans="14:113" s="6" customFormat="1" ht="9" customHeight="1">
      <c r="N70" s="22"/>
      <c r="O70" s="22"/>
      <c r="P70" s="54"/>
      <c r="Q70" s="22"/>
      <c r="AD70" s="22"/>
      <c r="AF70" s="55"/>
      <c r="AG70" s="54"/>
      <c r="BC70" s="54"/>
      <c r="BE70" s="22"/>
      <c r="BU70" s="54"/>
      <c r="BV70" s="54"/>
      <c r="CP70" s="54"/>
      <c r="CQ70" s="54"/>
      <c r="CS70" s="54"/>
      <c r="DF70" s="22"/>
      <c r="DH70" s="54"/>
      <c r="DI70" s="54"/>
    </row>
    <row r="71" spans="14:113" s="6" customFormat="1" ht="9" customHeight="1">
      <c r="N71" s="22"/>
      <c r="O71" s="22"/>
      <c r="P71" s="54"/>
      <c r="Q71" s="22"/>
      <c r="AD71" s="22"/>
      <c r="AF71" s="55"/>
      <c r="AG71" s="54"/>
      <c r="BC71" s="54"/>
      <c r="BE71" s="22"/>
      <c r="BU71" s="54"/>
      <c r="BV71" s="54"/>
      <c r="CP71" s="54"/>
      <c r="CQ71" s="54"/>
      <c r="CS71" s="54"/>
      <c r="DF71" s="22"/>
      <c r="DH71" s="54"/>
      <c r="DI71" s="54"/>
    </row>
    <row r="72" spans="14:113" s="6" customFormat="1" ht="9" customHeight="1">
      <c r="N72" s="22"/>
      <c r="O72" s="22"/>
      <c r="P72" s="54"/>
      <c r="Q72" s="22"/>
      <c r="AD72" s="22"/>
      <c r="AF72" s="55"/>
      <c r="AG72" s="54"/>
      <c r="BC72" s="54"/>
      <c r="BE72" s="22"/>
      <c r="BU72" s="54"/>
      <c r="BV72" s="54"/>
      <c r="CP72" s="54"/>
      <c r="CQ72" s="54"/>
      <c r="CS72" s="54"/>
      <c r="DF72" s="22"/>
      <c r="DH72" s="54"/>
      <c r="DI72" s="54"/>
    </row>
    <row r="73" spans="14:113" s="6" customFormat="1" ht="9" customHeight="1">
      <c r="N73" s="22"/>
      <c r="O73" s="22"/>
      <c r="P73" s="54"/>
      <c r="Q73" s="22"/>
      <c r="AD73" s="22"/>
      <c r="AF73" s="55"/>
      <c r="AG73" s="54"/>
      <c r="BC73" s="54"/>
      <c r="BE73" s="22"/>
      <c r="BU73" s="54"/>
      <c r="BV73" s="54"/>
      <c r="CP73" s="54"/>
      <c r="CQ73" s="54"/>
      <c r="CS73" s="54"/>
      <c r="DF73" s="22"/>
      <c r="DH73" s="54"/>
      <c r="DI73" s="54"/>
    </row>
    <row r="74" spans="14:113" s="6" customFormat="1" ht="9" customHeight="1">
      <c r="N74" s="22"/>
      <c r="O74" s="22"/>
      <c r="P74" s="54"/>
      <c r="Q74" s="22"/>
      <c r="AD74" s="22"/>
      <c r="AF74" s="55"/>
      <c r="AG74" s="54"/>
      <c r="BC74" s="54"/>
      <c r="BE74" s="22"/>
      <c r="BU74" s="54"/>
      <c r="BV74" s="54"/>
      <c r="CP74" s="54"/>
      <c r="CQ74" s="54"/>
      <c r="CS74" s="54"/>
      <c r="DF74" s="22"/>
      <c r="DH74" s="54"/>
      <c r="DI74" s="54"/>
    </row>
    <row r="75" spans="14:113" s="6" customFormat="1" ht="9" customHeight="1">
      <c r="N75" s="22"/>
      <c r="O75" s="22"/>
      <c r="P75" s="54"/>
      <c r="Q75" s="22"/>
      <c r="AD75" s="22"/>
      <c r="AF75" s="55"/>
      <c r="AG75" s="54"/>
      <c r="BC75" s="54"/>
      <c r="BE75" s="22"/>
      <c r="BU75" s="54"/>
      <c r="BV75" s="54"/>
      <c r="CP75" s="54"/>
      <c r="CQ75" s="54"/>
      <c r="CS75" s="54"/>
      <c r="DF75" s="22"/>
      <c r="DH75" s="54"/>
      <c r="DI75" s="54"/>
    </row>
    <row r="76" spans="14:113" s="6" customFormat="1" ht="9" customHeight="1">
      <c r="N76" s="22"/>
      <c r="O76" s="22"/>
      <c r="P76" s="54"/>
      <c r="Q76" s="22"/>
      <c r="AD76" s="22"/>
      <c r="AF76" s="55"/>
      <c r="AG76" s="54"/>
      <c r="BC76" s="54"/>
      <c r="BE76" s="22"/>
      <c r="BU76" s="54"/>
      <c r="BV76" s="54"/>
      <c r="CP76" s="54"/>
      <c r="CQ76" s="54"/>
      <c r="CS76" s="54"/>
      <c r="DF76" s="22"/>
      <c r="DH76" s="54"/>
      <c r="DI76" s="54"/>
    </row>
    <row r="77" spans="14:113" s="6" customFormat="1" ht="9" customHeight="1">
      <c r="N77" s="22"/>
      <c r="O77" s="22"/>
      <c r="P77" s="54"/>
      <c r="Q77" s="22"/>
      <c r="AD77" s="22"/>
      <c r="AF77" s="55"/>
      <c r="AG77" s="54"/>
      <c r="BC77" s="54"/>
      <c r="BE77" s="22"/>
      <c r="BU77" s="54"/>
      <c r="BV77" s="54"/>
      <c r="CP77" s="54"/>
      <c r="CQ77" s="54"/>
      <c r="CS77" s="54"/>
      <c r="DF77" s="22"/>
      <c r="DH77" s="54"/>
      <c r="DI77" s="54"/>
    </row>
    <row r="78" spans="14:113" s="6" customFormat="1" ht="9" customHeight="1">
      <c r="N78" s="22"/>
      <c r="O78" s="22"/>
      <c r="P78" s="54"/>
      <c r="Q78" s="22"/>
      <c r="AD78" s="22"/>
      <c r="AF78" s="55"/>
      <c r="AG78" s="54"/>
      <c r="BC78" s="54"/>
      <c r="BE78" s="22"/>
      <c r="BU78" s="54"/>
      <c r="BV78" s="54"/>
      <c r="CP78" s="54"/>
      <c r="CQ78" s="54"/>
      <c r="CS78" s="54"/>
      <c r="DF78" s="22"/>
      <c r="DH78" s="54"/>
      <c r="DI78" s="54"/>
    </row>
    <row r="79" spans="14:113" s="6" customFormat="1" ht="9" customHeight="1">
      <c r="N79" s="22"/>
      <c r="O79" s="22"/>
      <c r="P79" s="54"/>
      <c r="Q79" s="22"/>
      <c r="AD79" s="22"/>
      <c r="AF79" s="55"/>
      <c r="AG79" s="54"/>
      <c r="BC79" s="54"/>
      <c r="BE79" s="22"/>
      <c r="BU79" s="54"/>
      <c r="BV79" s="54"/>
      <c r="CP79" s="54"/>
      <c r="CQ79" s="54"/>
      <c r="CS79" s="54"/>
      <c r="DF79" s="22"/>
      <c r="DH79" s="54"/>
      <c r="DI79" s="54"/>
    </row>
    <row r="80" spans="14:113" s="6" customFormat="1" ht="9" customHeight="1">
      <c r="N80" s="22"/>
      <c r="O80" s="22"/>
      <c r="P80" s="54"/>
      <c r="Q80" s="22"/>
      <c r="AD80" s="22"/>
      <c r="AF80" s="55"/>
      <c r="AG80" s="54"/>
      <c r="BC80" s="54"/>
      <c r="BE80" s="22"/>
      <c r="BU80" s="54"/>
      <c r="BV80" s="54"/>
      <c r="CP80" s="54"/>
      <c r="CQ80" s="54"/>
      <c r="CS80" s="54"/>
      <c r="DF80" s="22"/>
      <c r="DH80" s="54"/>
      <c r="DI80" s="54"/>
    </row>
    <row r="81" spans="14:113" s="6" customFormat="1" ht="9" customHeight="1">
      <c r="N81" s="22"/>
      <c r="O81" s="22"/>
      <c r="P81" s="54"/>
      <c r="Q81" s="22"/>
      <c r="AD81" s="22"/>
      <c r="AF81" s="55"/>
      <c r="AG81" s="54"/>
      <c r="BC81" s="54"/>
      <c r="BE81" s="22"/>
      <c r="BU81" s="54"/>
      <c r="BV81" s="54"/>
      <c r="CP81" s="54"/>
      <c r="CQ81" s="54"/>
      <c r="CS81" s="54"/>
      <c r="DF81" s="22"/>
      <c r="DH81" s="54"/>
      <c r="DI81" s="54"/>
    </row>
    <row r="82" spans="14:113" s="6" customFormat="1" ht="9" customHeight="1">
      <c r="N82" s="22"/>
      <c r="O82" s="22"/>
      <c r="P82" s="54"/>
      <c r="Q82" s="22"/>
      <c r="AD82" s="22"/>
      <c r="AF82" s="55"/>
      <c r="AG82" s="54"/>
      <c r="BC82" s="54"/>
      <c r="BE82" s="22"/>
      <c r="BU82" s="54"/>
      <c r="BV82" s="54"/>
      <c r="CP82" s="54"/>
      <c r="CQ82" s="54"/>
      <c r="CS82" s="54"/>
      <c r="DF82" s="22"/>
      <c r="DH82" s="54"/>
      <c r="DI82" s="54"/>
    </row>
    <row r="83" spans="14:113" s="6" customFormat="1" ht="9" customHeight="1">
      <c r="N83" s="22"/>
      <c r="O83" s="22"/>
      <c r="P83" s="54"/>
      <c r="Q83" s="22"/>
      <c r="AD83" s="22"/>
      <c r="AF83" s="55"/>
      <c r="AG83" s="54"/>
      <c r="BC83" s="54"/>
      <c r="BE83" s="22"/>
      <c r="BU83" s="54"/>
      <c r="BV83" s="54"/>
      <c r="CP83" s="54"/>
      <c r="CQ83" s="54"/>
      <c r="CS83" s="54"/>
      <c r="DF83" s="22"/>
      <c r="DH83" s="54"/>
      <c r="DI83" s="54"/>
    </row>
    <row r="84" spans="14:113" s="6" customFormat="1" ht="9" customHeight="1">
      <c r="N84" s="22"/>
      <c r="O84" s="22"/>
      <c r="P84" s="54"/>
      <c r="Q84" s="22"/>
      <c r="AD84" s="22"/>
      <c r="AF84" s="55"/>
      <c r="AG84" s="54"/>
      <c r="BC84" s="54"/>
      <c r="BE84" s="22"/>
      <c r="BU84" s="54"/>
      <c r="BV84" s="54"/>
      <c r="CP84" s="54"/>
      <c r="CQ84" s="54"/>
      <c r="CS84" s="54"/>
      <c r="DF84" s="22"/>
      <c r="DH84" s="54"/>
      <c r="DI84" s="54"/>
    </row>
    <row r="85" spans="14:113" s="6" customFormat="1" ht="9" customHeight="1">
      <c r="N85" s="22"/>
      <c r="O85" s="22"/>
      <c r="P85" s="54"/>
      <c r="Q85" s="22"/>
      <c r="AD85" s="22"/>
      <c r="AF85" s="55"/>
      <c r="AG85" s="54"/>
      <c r="BC85" s="54"/>
      <c r="BE85" s="22"/>
      <c r="BU85" s="54"/>
      <c r="BV85" s="54"/>
      <c r="CP85" s="54"/>
      <c r="CQ85" s="54"/>
      <c r="CS85" s="54"/>
      <c r="DF85" s="22"/>
      <c r="DH85" s="54"/>
      <c r="DI85" s="54"/>
    </row>
    <row r="86" spans="14:113" s="6" customFormat="1" ht="9" customHeight="1">
      <c r="N86" s="22"/>
      <c r="O86" s="22"/>
      <c r="P86" s="54"/>
      <c r="Q86" s="22"/>
      <c r="AD86" s="22"/>
      <c r="AF86" s="55"/>
      <c r="AG86" s="54"/>
      <c r="BC86" s="54"/>
      <c r="BE86" s="22"/>
      <c r="BU86" s="54"/>
      <c r="BV86" s="54"/>
      <c r="CP86" s="54"/>
      <c r="CQ86" s="54"/>
      <c r="CS86" s="54"/>
      <c r="DF86" s="22"/>
      <c r="DH86" s="54"/>
      <c r="DI86" s="54"/>
    </row>
    <row r="87" spans="14:113" s="6" customFormat="1" ht="9" customHeight="1">
      <c r="N87" s="22"/>
      <c r="O87" s="22"/>
      <c r="P87" s="54"/>
      <c r="Q87" s="22"/>
      <c r="AD87" s="22"/>
      <c r="AF87" s="55"/>
      <c r="AG87" s="54"/>
      <c r="BC87" s="54"/>
      <c r="BE87" s="22"/>
      <c r="BU87" s="54"/>
      <c r="BV87" s="54"/>
      <c r="CP87" s="54"/>
      <c r="CQ87" s="54"/>
      <c r="CS87" s="54"/>
      <c r="DF87" s="22"/>
      <c r="DH87" s="54"/>
      <c r="DI87" s="54"/>
    </row>
    <row r="88" spans="14:113" s="6" customFormat="1" ht="9" customHeight="1">
      <c r="N88" s="22"/>
      <c r="O88" s="22"/>
      <c r="P88" s="54"/>
      <c r="Q88" s="22"/>
      <c r="AD88" s="22"/>
      <c r="AF88" s="55"/>
      <c r="AG88" s="54"/>
      <c r="BC88" s="54"/>
      <c r="BE88" s="22"/>
      <c r="BU88" s="54"/>
      <c r="BV88" s="54"/>
      <c r="CP88" s="54"/>
      <c r="CQ88" s="54"/>
      <c r="CS88" s="54"/>
      <c r="DF88" s="22"/>
      <c r="DH88" s="54"/>
      <c r="DI88" s="54"/>
    </row>
    <row r="89" spans="14:113" s="6" customFormat="1" ht="9" customHeight="1">
      <c r="N89" s="22"/>
      <c r="O89" s="22"/>
      <c r="P89" s="54"/>
      <c r="Q89" s="22"/>
      <c r="AD89" s="22"/>
      <c r="AF89" s="55"/>
      <c r="AG89" s="54"/>
      <c r="BC89" s="54"/>
      <c r="BE89" s="22"/>
      <c r="BU89" s="54"/>
      <c r="BV89" s="54"/>
      <c r="CP89" s="54"/>
      <c r="CQ89" s="54"/>
      <c r="CS89" s="54"/>
      <c r="DF89" s="22"/>
      <c r="DH89" s="54"/>
      <c r="DI89" s="54"/>
    </row>
    <row r="90" spans="14:113" s="6" customFormat="1" ht="9" customHeight="1">
      <c r="N90" s="22"/>
      <c r="O90" s="22"/>
      <c r="P90" s="54"/>
      <c r="Q90" s="22"/>
      <c r="AD90" s="22"/>
      <c r="AF90" s="55"/>
      <c r="AG90" s="54"/>
      <c r="BC90" s="54"/>
      <c r="BE90" s="22"/>
      <c r="BU90" s="54"/>
      <c r="BV90" s="54"/>
      <c r="CP90" s="54"/>
      <c r="CQ90" s="54"/>
      <c r="CS90" s="54"/>
      <c r="DF90" s="22"/>
      <c r="DH90" s="54"/>
      <c r="DI90" s="54"/>
    </row>
    <row r="91" spans="14:113" s="6" customFormat="1" ht="9" customHeight="1">
      <c r="N91" s="22"/>
      <c r="O91" s="22"/>
      <c r="P91" s="54"/>
      <c r="Q91" s="22"/>
      <c r="AD91" s="22"/>
      <c r="AF91" s="55"/>
      <c r="AG91" s="54"/>
      <c r="BC91" s="54"/>
      <c r="BE91" s="22"/>
      <c r="BU91" s="54"/>
      <c r="BV91" s="54"/>
      <c r="CP91" s="54"/>
      <c r="CQ91" s="54"/>
      <c r="CS91" s="54"/>
      <c r="DF91" s="22"/>
      <c r="DH91" s="54"/>
      <c r="DI91" s="54"/>
    </row>
    <row r="92" spans="14:113" s="6" customFormat="1" ht="9" customHeight="1">
      <c r="N92" s="22"/>
      <c r="O92" s="22"/>
      <c r="P92" s="54"/>
      <c r="Q92" s="22"/>
      <c r="AD92" s="22"/>
      <c r="AF92" s="55"/>
      <c r="AG92" s="54"/>
      <c r="BC92" s="54"/>
      <c r="BE92" s="22"/>
      <c r="BU92" s="54"/>
      <c r="BV92" s="54"/>
      <c r="CP92" s="54"/>
      <c r="CQ92" s="54"/>
      <c r="CS92" s="54"/>
      <c r="DF92" s="22"/>
      <c r="DH92" s="54"/>
      <c r="DI92" s="54"/>
    </row>
    <row r="93" spans="14:113" s="6" customFormat="1" ht="9" customHeight="1">
      <c r="N93" s="22"/>
      <c r="O93" s="22"/>
      <c r="P93" s="54"/>
      <c r="Q93" s="22"/>
      <c r="AD93" s="22"/>
      <c r="AF93" s="55"/>
      <c r="AG93" s="54"/>
      <c r="BC93" s="54"/>
      <c r="BE93" s="22"/>
      <c r="BU93" s="54"/>
      <c r="BV93" s="54"/>
      <c r="CP93" s="54"/>
      <c r="CQ93" s="54"/>
      <c r="CS93" s="54"/>
      <c r="DF93" s="22"/>
      <c r="DH93" s="54"/>
      <c r="DI93" s="54"/>
    </row>
    <row r="94" spans="14:113" s="6" customFormat="1" ht="9" customHeight="1">
      <c r="N94" s="22"/>
      <c r="O94" s="22"/>
      <c r="P94" s="54"/>
      <c r="Q94" s="22"/>
      <c r="AD94" s="22"/>
      <c r="AF94" s="55"/>
      <c r="AG94" s="54"/>
      <c r="BC94" s="54"/>
      <c r="BE94" s="22"/>
      <c r="BU94" s="54"/>
      <c r="BV94" s="54"/>
      <c r="CP94" s="54"/>
      <c r="CQ94" s="54"/>
      <c r="CS94" s="54"/>
      <c r="DF94" s="22"/>
      <c r="DH94" s="54"/>
      <c r="DI94" s="54"/>
    </row>
    <row r="95" spans="14:113" s="6" customFormat="1" ht="9" customHeight="1">
      <c r="N95" s="22"/>
      <c r="O95" s="22"/>
      <c r="P95" s="54"/>
      <c r="Q95" s="22"/>
      <c r="AD95" s="22"/>
      <c r="AF95" s="55"/>
      <c r="AG95" s="54"/>
      <c r="BC95" s="54"/>
      <c r="BE95" s="22"/>
      <c r="BU95" s="54"/>
      <c r="BV95" s="54"/>
      <c r="CP95" s="54"/>
      <c r="CQ95" s="54"/>
      <c r="CS95" s="54"/>
      <c r="DF95" s="22"/>
      <c r="DH95" s="54"/>
      <c r="DI95" s="54"/>
    </row>
    <row r="96" spans="14:113" s="6" customFormat="1" ht="9" customHeight="1">
      <c r="N96" s="22"/>
      <c r="O96" s="22"/>
      <c r="P96" s="54"/>
      <c r="Q96" s="22"/>
      <c r="AD96" s="22"/>
      <c r="AF96" s="55"/>
      <c r="AG96" s="54"/>
      <c r="BC96" s="54"/>
      <c r="BE96" s="22"/>
      <c r="BU96" s="54"/>
      <c r="BV96" s="54"/>
      <c r="CP96" s="54"/>
      <c r="CQ96" s="54"/>
      <c r="CS96" s="54"/>
      <c r="DF96" s="22"/>
      <c r="DH96" s="54"/>
      <c r="DI96" s="54"/>
    </row>
    <row r="97" spans="14:113" s="6" customFormat="1" ht="9" customHeight="1">
      <c r="N97" s="22"/>
      <c r="O97" s="22"/>
      <c r="P97" s="54"/>
      <c r="Q97" s="22"/>
      <c r="AD97" s="22"/>
      <c r="AF97" s="55"/>
      <c r="AG97" s="54"/>
      <c r="BC97" s="54"/>
      <c r="BE97" s="22"/>
      <c r="BU97" s="54"/>
      <c r="BV97" s="54"/>
      <c r="CP97" s="54"/>
      <c r="CQ97" s="54"/>
      <c r="CS97" s="54"/>
      <c r="DF97" s="22"/>
      <c r="DH97" s="54"/>
      <c r="DI97" s="54"/>
    </row>
    <row r="98" spans="14:113" s="6" customFormat="1" ht="9" customHeight="1">
      <c r="N98" s="22"/>
      <c r="O98" s="22"/>
      <c r="P98" s="54"/>
      <c r="Q98" s="22"/>
      <c r="AD98" s="22"/>
      <c r="AF98" s="55"/>
      <c r="AG98" s="54"/>
      <c r="BC98" s="54"/>
      <c r="BE98" s="22"/>
      <c r="BU98" s="54"/>
      <c r="BV98" s="54"/>
      <c r="CP98" s="54"/>
      <c r="CQ98" s="54"/>
      <c r="CS98" s="54"/>
      <c r="DF98" s="22"/>
      <c r="DH98" s="54"/>
      <c r="DI98" s="54"/>
    </row>
    <row r="99" spans="14:113" s="6" customFormat="1" ht="9" customHeight="1">
      <c r="N99" s="22"/>
      <c r="O99" s="22"/>
      <c r="P99" s="54"/>
      <c r="Q99" s="22"/>
      <c r="AD99" s="22"/>
      <c r="AF99" s="55"/>
      <c r="AG99" s="54"/>
      <c r="BC99" s="54"/>
      <c r="BE99" s="22"/>
      <c r="BU99" s="54"/>
      <c r="BV99" s="54"/>
      <c r="CP99" s="54"/>
      <c r="CQ99" s="54"/>
      <c r="CS99" s="54"/>
      <c r="DF99" s="22"/>
      <c r="DH99" s="54"/>
      <c r="DI99" s="54"/>
    </row>
    <row r="100" spans="14:113" s="6" customFormat="1" ht="9" customHeight="1">
      <c r="N100" s="22"/>
      <c r="O100" s="22"/>
      <c r="P100" s="54"/>
      <c r="Q100" s="22"/>
      <c r="AD100" s="22"/>
      <c r="AF100" s="55"/>
      <c r="AG100" s="54"/>
      <c r="BC100" s="54"/>
      <c r="BE100" s="22"/>
      <c r="BU100" s="54"/>
      <c r="BV100" s="54"/>
      <c r="CP100" s="54"/>
      <c r="CQ100" s="54"/>
      <c r="CS100" s="54"/>
      <c r="DF100" s="22"/>
      <c r="DH100" s="54"/>
      <c r="DI100" s="54"/>
    </row>
    <row r="101" spans="14:113" s="6" customFormat="1" ht="9" customHeight="1">
      <c r="N101" s="22"/>
      <c r="O101" s="22"/>
      <c r="P101" s="54"/>
      <c r="Q101" s="22"/>
      <c r="AD101" s="22"/>
      <c r="AF101" s="55"/>
      <c r="AG101" s="54"/>
      <c r="BC101" s="54"/>
      <c r="BE101" s="22"/>
      <c r="BU101" s="54"/>
      <c r="BV101" s="54"/>
      <c r="CP101" s="54"/>
      <c r="CQ101" s="54"/>
      <c r="CS101" s="54"/>
      <c r="DF101" s="22"/>
      <c r="DH101" s="54"/>
      <c r="DI101" s="54"/>
    </row>
    <row r="102" spans="14:113" s="6" customFormat="1" ht="9" customHeight="1">
      <c r="N102" s="22"/>
      <c r="O102" s="22"/>
      <c r="P102" s="54"/>
      <c r="Q102" s="22"/>
      <c r="AD102" s="22"/>
      <c r="AF102" s="55"/>
      <c r="AG102" s="54"/>
      <c r="BC102" s="54"/>
      <c r="BE102" s="22"/>
      <c r="BU102" s="54"/>
      <c r="BV102" s="54"/>
      <c r="CP102" s="54"/>
      <c r="CQ102" s="54"/>
      <c r="CS102" s="54"/>
      <c r="DF102" s="22"/>
      <c r="DH102" s="54"/>
      <c r="DI102" s="54"/>
    </row>
    <row r="103" spans="14:113" s="6" customFormat="1" ht="9" customHeight="1">
      <c r="N103" s="22"/>
      <c r="O103" s="22"/>
      <c r="P103" s="54"/>
      <c r="Q103" s="22"/>
      <c r="AD103" s="22"/>
      <c r="AF103" s="55"/>
      <c r="AG103" s="54"/>
      <c r="BC103" s="54"/>
      <c r="BE103" s="22"/>
      <c r="BU103" s="54"/>
      <c r="BV103" s="54"/>
      <c r="CP103" s="54"/>
      <c r="CQ103" s="54"/>
      <c r="CS103" s="54"/>
      <c r="DF103" s="22"/>
      <c r="DH103" s="54"/>
      <c r="DI103" s="54"/>
    </row>
    <row r="104" spans="14:113" s="6" customFormat="1" ht="9" customHeight="1">
      <c r="N104" s="22"/>
      <c r="O104" s="22"/>
      <c r="P104" s="54"/>
      <c r="Q104" s="22"/>
      <c r="AD104" s="22"/>
      <c r="AF104" s="55"/>
      <c r="AG104" s="54"/>
      <c r="BC104" s="54"/>
      <c r="BE104" s="22"/>
      <c r="BU104" s="54"/>
      <c r="BV104" s="54"/>
      <c r="CP104" s="54"/>
      <c r="CQ104" s="54"/>
      <c r="CS104" s="54"/>
      <c r="DF104" s="22"/>
      <c r="DH104" s="54"/>
      <c r="DI104" s="54"/>
    </row>
    <row r="105" spans="14:113" s="6" customFormat="1" ht="9" customHeight="1">
      <c r="N105" s="22"/>
      <c r="O105" s="22"/>
      <c r="P105" s="54"/>
      <c r="Q105" s="22"/>
      <c r="AD105" s="22"/>
      <c r="AF105" s="55"/>
      <c r="AG105" s="54"/>
      <c r="BC105" s="54"/>
      <c r="BE105" s="22"/>
      <c r="BU105" s="54"/>
      <c r="BV105" s="54"/>
      <c r="CP105" s="54"/>
      <c r="CQ105" s="54"/>
      <c r="CS105" s="54"/>
      <c r="DF105" s="22"/>
      <c r="DH105" s="54"/>
      <c r="DI105" s="54"/>
    </row>
    <row r="106" spans="14:113" s="6" customFormat="1" ht="9" customHeight="1">
      <c r="N106" s="22"/>
      <c r="O106" s="22"/>
      <c r="P106" s="54"/>
      <c r="Q106" s="22"/>
      <c r="AD106" s="22"/>
      <c r="AF106" s="55"/>
      <c r="AG106" s="54"/>
      <c r="BC106" s="54"/>
      <c r="BE106" s="22"/>
      <c r="BU106" s="54"/>
      <c r="BV106" s="54"/>
      <c r="CP106" s="54"/>
      <c r="CQ106" s="54"/>
      <c r="CS106" s="54"/>
      <c r="DF106" s="22"/>
      <c r="DH106" s="54"/>
      <c r="DI106" s="54"/>
    </row>
    <row r="107" spans="14:113" s="6" customFormat="1" ht="9" customHeight="1">
      <c r="N107" s="22"/>
      <c r="O107" s="22"/>
      <c r="P107" s="54"/>
      <c r="Q107" s="22"/>
      <c r="AD107" s="22"/>
      <c r="AF107" s="55"/>
      <c r="AG107" s="54"/>
      <c r="BC107" s="54"/>
      <c r="BE107" s="22"/>
      <c r="BU107" s="54"/>
      <c r="BV107" s="54"/>
      <c r="CP107" s="54"/>
      <c r="CQ107" s="54"/>
      <c r="CS107" s="54"/>
      <c r="DF107" s="22"/>
      <c r="DH107" s="54"/>
      <c r="DI107" s="54"/>
    </row>
    <row r="108" spans="14:113" s="6" customFormat="1" ht="9" customHeight="1">
      <c r="N108" s="22"/>
      <c r="O108" s="22"/>
      <c r="P108" s="54"/>
      <c r="Q108" s="22"/>
      <c r="AD108" s="22"/>
      <c r="AF108" s="55"/>
      <c r="AG108" s="54"/>
      <c r="BC108" s="54"/>
      <c r="BE108" s="22"/>
      <c r="BU108" s="54"/>
      <c r="BV108" s="54"/>
      <c r="CP108" s="54"/>
      <c r="CQ108" s="54"/>
      <c r="CS108" s="54"/>
      <c r="DF108" s="22"/>
      <c r="DH108" s="54"/>
      <c r="DI108" s="54"/>
    </row>
    <row r="109" spans="14:113" s="6" customFormat="1" ht="9" customHeight="1">
      <c r="N109" s="22"/>
      <c r="O109" s="22"/>
      <c r="P109" s="54"/>
      <c r="Q109" s="22"/>
      <c r="AD109" s="22"/>
      <c r="AF109" s="55"/>
      <c r="AG109" s="54"/>
      <c r="BC109" s="54"/>
      <c r="BE109" s="22"/>
      <c r="BU109" s="54"/>
      <c r="BV109" s="54"/>
      <c r="CP109" s="54"/>
      <c r="CQ109" s="54"/>
      <c r="CS109" s="54"/>
      <c r="DF109" s="22"/>
      <c r="DH109" s="54"/>
      <c r="DI109" s="54"/>
    </row>
    <row r="110" spans="14:113" s="6" customFormat="1" ht="9" customHeight="1">
      <c r="N110" s="22"/>
      <c r="O110" s="22"/>
      <c r="P110" s="54"/>
      <c r="Q110" s="22"/>
      <c r="AD110" s="22"/>
      <c r="AF110" s="55"/>
      <c r="AG110" s="54"/>
      <c r="BC110" s="54"/>
      <c r="BE110" s="22"/>
      <c r="BU110" s="54"/>
      <c r="BV110" s="54"/>
      <c r="CP110" s="54"/>
      <c r="CQ110" s="54"/>
      <c r="CS110" s="54"/>
      <c r="DF110" s="22"/>
      <c r="DH110" s="54"/>
      <c r="DI110" s="54"/>
    </row>
    <row r="111" spans="14:113" s="6" customFormat="1" ht="9" customHeight="1">
      <c r="N111" s="22"/>
      <c r="O111" s="22"/>
      <c r="P111" s="54"/>
      <c r="Q111" s="22"/>
      <c r="AD111" s="22"/>
      <c r="AF111" s="55"/>
      <c r="AG111" s="54"/>
      <c r="BC111" s="54"/>
      <c r="BE111" s="22"/>
      <c r="BU111" s="54"/>
      <c r="BV111" s="54"/>
      <c r="CP111" s="54"/>
      <c r="CQ111" s="54"/>
      <c r="CS111" s="54"/>
      <c r="DF111" s="22"/>
      <c r="DH111" s="54"/>
      <c r="DI111" s="54"/>
    </row>
    <row r="112" spans="14:113" s="6" customFormat="1" ht="9" customHeight="1">
      <c r="N112" s="22"/>
      <c r="O112" s="22"/>
      <c r="P112" s="54"/>
      <c r="Q112" s="22"/>
      <c r="AD112" s="22"/>
      <c r="AF112" s="55"/>
      <c r="AG112" s="54"/>
      <c r="BC112" s="54"/>
      <c r="BE112" s="22"/>
      <c r="BU112" s="54"/>
      <c r="BV112" s="54"/>
      <c r="CP112" s="54"/>
      <c r="CQ112" s="54"/>
      <c r="CS112" s="54"/>
      <c r="DF112" s="22"/>
      <c r="DH112" s="54"/>
      <c r="DI112" s="54"/>
    </row>
    <row r="113" spans="14:113" s="6" customFormat="1" ht="9" customHeight="1">
      <c r="N113" s="22"/>
      <c r="O113" s="22"/>
      <c r="P113" s="54"/>
      <c r="Q113" s="22"/>
      <c r="AD113" s="22"/>
      <c r="AF113" s="55"/>
      <c r="AG113" s="54"/>
      <c r="BC113" s="54"/>
      <c r="BE113" s="22"/>
      <c r="BU113" s="54"/>
      <c r="BV113" s="54"/>
      <c r="CP113" s="54"/>
      <c r="CQ113" s="54"/>
      <c r="CS113" s="54"/>
      <c r="DF113" s="22"/>
      <c r="DH113" s="54"/>
      <c r="DI113" s="54"/>
    </row>
    <row r="114" spans="14:113" s="6" customFormat="1" ht="9" customHeight="1">
      <c r="N114" s="22"/>
      <c r="O114" s="22"/>
      <c r="P114" s="54"/>
      <c r="Q114" s="22"/>
      <c r="AD114" s="22"/>
      <c r="AF114" s="55"/>
      <c r="AG114" s="54"/>
      <c r="BC114" s="54"/>
      <c r="BE114" s="22"/>
      <c r="BU114" s="54"/>
      <c r="BV114" s="54"/>
      <c r="CP114" s="54"/>
      <c r="CQ114" s="54"/>
      <c r="CS114" s="54"/>
      <c r="DF114" s="22"/>
      <c r="DH114" s="54"/>
      <c r="DI114" s="54"/>
    </row>
    <row r="115" spans="14:113" s="6" customFormat="1" ht="9" customHeight="1">
      <c r="N115" s="22"/>
      <c r="O115" s="22"/>
      <c r="P115" s="54"/>
      <c r="Q115" s="22"/>
      <c r="AD115" s="22"/>
      <c r="AF115" s="55"/>
      <c r="AG115" s="54"/>
      <c r="BC115" s="54"/>
      <c r="BE115" s="22"/>
      <c r="BU115" s="54"/>
      <c r="BV115" s="54"/>
      <c r="CP115" s="54"/>
      <c r="CQ115" s="54"/>
      <c r="CS115" s="54"/>
      <c r="DF115" s="22"/>
      <c r="DH115" s="54"/>
      <c r="DI115" s="54"/>
    </row>
    <row r="116" spans="14:113" s="6" customFormat="1" ht="12" customHeight="1">
      <c r="N116" s="22"/>
      <c r="O116" s="22"/>
      <c r="P116" s="54"/>
      <c r="Q116" s="22"/>
      <c r="AD116" s="22"/>
      <c r="AF116" s="55"/>
      <c r="AG116" s="54"/>
      <c r="BC116" s="54"/>
      <c r="BE116" s="22"/>
      <c r="BU116" s="54"/>
      <c r="BV116" s="54"/>
      <c r="CP116" s="54"/>
      <c r="CQ116" s="54"/>
      <c r="CS116" s="54"/>
      <c r="DF116" s="22"/>
      <c r="DH116" s="54"/>
      <c r="DI116" s="54"/>
    </row>
    <row r="117" spans="16:122" s="22" customFormat="1" ht="9" customHeight="1">
      <c r="P117" s="54"/>
      <c r="AF117" s="54"/>
      <c r="AG117" s="54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54"/>
      <c r="BD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54"/>
      <c r="BV117" s="54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54"/>
      <c r="CQ117" s="54"/>
      <c r="CR117" s="6"/>
      <c r="CS117" s="54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G117" s="6"/>
      <c r="DH117" s="54"/>
      <c r="DI117" s="54"/>
      <c r="DJ117" s="6"/>
      <c r="DK117" s="6"/>
      <c r="DL117" s="6"/>
      <c r="DM117" s="6"/>
      <c r="DN117" s="6"/>
      <c r="DO117" s="6"/>
      <c r="DP117" s="6"/>
      <c r="DQ117" s="6"/>
      <c r="DR117" s="6"/>
    </row>
    <row r="118" spans="16:122" s="22" customFormat="1" ht="9" customHeight="1">
      <c r="P118" s="54"/>
      <c r="AF118" s="54"/>
      <c r="AG118" s="54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54"/>
      <c r="BD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54"/>
      <c r="BV118" s="54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54"/>
      <c r="CQ118" s="54"/>
      <c r="CR118" s="6"/>
      <c r="CS118" s="54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G118" s="6"/>
      <c r="DH118" s="54"/>
      <c r="DI118" s="54"/>
      <c r="DJ118" s="6"/>
      <c r="DK118" s="6"/>
      <c r="DL118" s="6"/>
      <c r="DM118" s="6"/>
      <c r="DN118" s="6"/>
      <c r="DO118" s="6"/>
      <c r="DP118" s="6"/>
      <c r="DQ118" s="6"/>
      <c r="DR118" s="6"/>
    </row>
    <row r="119" spans="16:113" s="22" customFormat="1" ht="9" customHeight="1">
      <c r="P119" s="54"/>
      <c r="AF119" s="54"/>
      <c r="AG119" s="54"/>
      <c r="BC119" s="54"/>
      <c r="BU119" s="54"/>
      <c r="BV119" s="54"/>
      <c r="CP119" s="54"/>
      <c r="CQ119" s="54"/>
      <c r="CS119" s="54"/>
      <c r="DH119" s="54"/>
      <c r="DI119" s="54"/>
    </row>
    <row r="120" spans="16:113" s="22" customFormat="1" ht="9" customHeight="1">
      <c r="P120" s="54"/>
      <c r="AF120" s="54"/>
      <c r="AG120" s="54"/>
      <c r="BC120" s="54"/>
      <c r="BU120" s="54"/>
      <c r="BV120" s="54"/>
      <c r="CP120" s="54"/>
      <c r="CQ120" s="54"/>
      <c r="CS120" s="54"/>
      <c r="DH120" s="54"/>
      <c r="DI120" s="54"/>
    </row>
    <row r="121" spans="16:113" s="22" customFormat="1" ht="9" customHeight="1">
      <c r="P121" s="54"/>
      <c r="AF121" s="54"/>
      <c r="AG121" s="54"/>
      <c r="BC121" s="54"/>
      <c r="BU121" s="54"/>
      <c r="BV121" s="54"/>
      <c r="CP121" s="54"/>
      <c r="CQ121" s="54"/>
      <c r="CS121" s="54"/>
      <c r="DH121" s="54"/>
      <c r="DI121" s="54"/>
    </row>
    <row r="122" spans="16:113" s="22" customFormat="1" ht="9" customHeight="1">
      <c r="P122" s="54"/>
      <c r="AF122" s="54"/>
      <c r="AG122" s="54"/>
      <c r="BC122" s="54"/>
      <c r="BU122" s="54"/>
      <c r="BV122" s="54"/>
      <c r="CP122" s="54"/>
      <c r="CQ122" s="54"/>
      <c r="CS122" s="54"/>
      <c r="DH122" s="54"/>
      <c r="DI122" s="54"/>
    </row>
    <row r="123" spans="16:113" s="22" customFormat="1" ht="9" customHeight="1">
      <c r="P123" s="54"/>
      <c r="AF123" s="54"/>
      <c r="AG123" s="54"/>
      <c r="BC123" s="54"/>
      <c r="BU123" s="54"/>
      <c r="BV123" s="54"/>
      <c r="CP123" s="54"/>
      <c r="CQ123" s="54"/>
      <c r="CS123" s="54"/>
      <c r="DH123" s="54"/>
      <c r="DI123" s="54"/>
    </row>
    <row r="124" spans="16:113" s="22" customFormat="1" ht="9" customHeight="1">
      <c r="P124" s="54"/>
      <c r="AF124" s="54"/>
      <c r="AG124" s="54"/>
      <c r="BC124" s="54"/>
      <c r="BU124" s="54"/>
      <c r="BV124" s="54"/>
      <c r="CP124" s="54"/>
      <c r="CQ124" s="54"/>
      <c r="CS124" s="54"/>
      <c r="DH124" s="54"/>
      <c r="DI124" s="54"/>
    </row>
    <row r="125" spans="16:113" s="22" customFormat="1" ht="9" customHeight="1">
      <c r="P125" s="54"/>
      <c r="AF125" s="54"/>
      <c r="AG125" s="54"/>
      <c r="BC125" s="54"/>
      <c r="BU125" s="54"/>
      <c r="BV125" s="54"/>
      <c r="CP125" s="54"/>
      <c r="CQ125" s="54"/>
      <c r="CS125" s="54"/>
      <c r="DH125" s="54"/>
      <c r="DI125" s="54"/>
    </row>
    <row r="126" spans="16:113" s="22" customFormat="1" ht="9" customHeight="1">
      <c r="P126" s="54"/>
      <c r="AF126" s="54"/>
      <c r="AG126" s="54"/>
      <c r="BC126" s="54"/>
      <c r="BU126" s="54"/>
      <c r="BV126" s="54"/>
      <c r="CP126" s="54"/>
      <c r="CQ126" s="54"/>
      <c r="CS126" s="54"/>
      <c r="DH126" s="54"/>
      <c r="DI126" s="54"/>
    </row>
    <row r="127" spans="16:113" s="22" customFormat="1" ht="9" customHeight="1">
      <c r="P127" s="54"/>
      <c r="AF127" s="54"/>
      <c r="AG127" s="54"/>
      <c r="BC127" s="54"/>
      <c r="BU127" s="54"/>
      <c r="BV127" s="54"/>
      <c r="CP127" s="54"/>
      <c r="CQ127" s="54"/>
      <c r="CS127" s="54"/>
      <c r="DH127" s="54"/>
      <c r="DI127" s="54"/>
    </row>
    <row r="128" spans="16:113" s="22" customFormat="1" ht="9" customHeight="1">
      <c r="P128" s="54"/>
      <c r="AF128" s="54"/>
      <c r="AG128" s="54"/>
      <c r="BC128" s="54"/>
      <c r="BU128" s="54"/>
      <c r="BV128" s="54"/>
      <c r="CP128" s="54"/>
      <c r="CQ128" s="54"/>
      <c r="CS128" s="54"/>
      <c r="DH128" s="54"/>
      <c r="DI128" s="54"/>
    </row>
    <row r="129" spans="16:113" s="22" customFormat="1" ht="9" customHeight="1">
      <c r="P129" s="54"/>
      <c r="AF129" s="54"/>
      <c r="AG129" s="54"/>
      <c r="BC129" s="54"/>
      <c r="BU129" s="54"/>
      <c r="BV129" s="54"/>
      <c r="CP129" s="54"/>
      <c r="CQ129" s="54"/>
      <c r="CS129" s="54"/>
      <c r="DH129" s="54"/>
      <c r="DI129" s="54"/>
    </row>
    <row r="130" spans="16:113" s="22" customFormat="1" ht="9" customHeight="1">
      <c r="P130" s="54"/>
      <c r="AF130" s="54"/>
      <c r="AG130" s="54"/>
      <c r="BC130" s="54"/>
      <c r="BU130" s="54"/>
      <c r="BV130" s="54"/>
      <c r="CP130" s="54"/>
      <c r="CQ130" s="54"/>
      <c r="CS130" s="54"/>
      <c r="DH130" s="54"/>
      <c r="DI130" s="54"/>
    </row>
    <row r="131" spans="16:113" s="22" customFormat="1" ht="9" customHeight="1">
      <c r="P131" s="54"/>
      <c r="AF131" s="54"/>
      <c r="AG131" s="54"/>
      <c r="BC131" s="54"/>
      <c r="BU131" s="54"/>
      <c r="BV131" s="54"/>
      <c r="CP131" s="54"/>
      <c r="CQ131" s="54"/>
      <c r="CS131" s="54"/>
      <c r="DH131" s="54"/>
      <c r="DI131" s="54"/>
    </row>
    <row r="132" spans="16:113" s="22" customFormat="1" ht="9" customHeight="1">
      <c r="P132" s="54"/>
      <c r="AF132" s="54"/>
      <c r="AG132" s="54"/>
      <c r="BC132" s="54"/>
      <c r="BU132" s="54"/>
      <c r="BV132" s="54"/>
      <c r="CP132" s="54"/>
      <c r="CQ132" s="54"/>
      <c r="CS132" s="54"/>
      <c r="DH132" s="54"/>
      <c r="DI132" s="54"/>
    </row>
    <row r="133" spans="16:113" s="22" customFormat="1" ht="9" customHeight="1">
      <c r="P133" s="54"/>
      <c r="AF133" s="54"/>
      <c r="AG133" s="54"/>
      <c r="BC133" s="54"/>
      <c r="BU133" s="54"/>
      <c r="BV133" s="54"/>
      <c r="CP133" s="54"/>
      <c r="CQ133" s="54"/>
      <c r="CS133" s="54"/>
      <c r="DH133" s="54"/>
      <c r="DI133" s="54"/>
    </row>
    <row r="134" spans="16:113" s="22" customFormat="1" ht="9" customHeight="1">
      <c r="P134" s="54"/>
      <c r="AF134" s="54"/>
      <c r="AG134" s="54"/>
      <c r="BC134" s="54"/>
      <c r="BU134" s="54"/>
      <c r="BV134" s="54"/>
      <c r="CP134" s="54"/>
      <c r="CQ134" s="54"/>
      <c r="CS134" s="54"/>
      <c r="DH134" s="54"/>
      <c r="DI134" s="54"/>
    </row>
    <row r="135" spans="16:113" s="22" customFormat="1" ht="9" customHeight="1">
      <c r="P135" s="54"/>
      <c r="AF135" s="54"/>
      <c r="AG135" s="54"/>
      <c r="BC135" s="54"/>
      <c r="BU135" s="54"/>
      <c r="BV135" s="54"/>
      <c r="CP135" s="54"/>
      <c r="CQ135" s="54"/>
      <c r="CS135" s="54"/>
      <c r="DH135" s="54"/>
      <c r="DI135" s="54"/>
    </row>
    <row r="136" spans="16:113" s="22" customFormat="1" ht="9" customHeight="1">
      <c r="P136" s="54"/>
      <c r="AF136" s="54"/>
      <c r="AG136" s="54"/>
      <c r="BC136" s="54"/>
      <c r="BU136" s="54"/>
      <c r="BV136" s="54"/>
      <c r="CP136" s="54"/>
      <c r="CQ136" s="54"/>
      <c r="CS136" s="54"/>
      <c r="DH136" s="54"/>
      <c r="DI136" s="54"/>
    </row>
    <row r="137" spans="16:113" s="22" customFormat="1" ht="9" customHeight="1">
      <c r="P137" s="54"/>
      <c r="AF137" s="54"/>
      <c r="AG137" s="54"/>
      <c r="BC137" s="54"/>
      <c r="BU137" s="54"/>
      <c r="BV137" s="54"/>
      <c r="CP137" s="54"/>
      <c r="CQ137" s="54"/>
      <c r="CS137" s="54"/>
      <c r="DH137" s="54"/>
      <c r="DI137" s="54"/>
    </row>
    <row r="138" spans="16:113" s="22" customFormat="1" ht="9" customHeight="1">
      <c r="P138" s="54"/>
      <c r="AF138" s="54"/>
      <c r="AG138" s="54"/>
      <c r="BC138" s="54"/>
      <c r="BU138" s="54"/>
      <c r="BV138" s="54"/>
      <c r="CP138" s="54"/>
      <c r="CQ138" s="54"/>
      <c r="CS138" s="54"/>
      <c r="DH138" s="54"/>
      <c r="DI138" s="54"/>
    </row>
    <row r="139" spans="16:113" s="22" customFormat="1" ht="9" customHeight="1">
      <c r="P139" s="54"/>
      <c r="AF139" s="54"/>
      <c r="AG139" s="54"/>
      <c r="BC139" s="54"/>
      <c r="BU139" s="54"/>
      <c r="BV139" s="54"/>
      <c r="CP139" s="54"/>
      <c r="CQ139" s="54"/>
      <c r="CS139" s="54"/>
      <c r="DH139" s="54"/>
      <c r="DI139" s="54"/>
    </row>
    <row r="140" spans="16:113" s="22" customFormat="1" ht="9" customHeight="1">
      <c r="P140" s="54"/>
      <c r="AF140" s="54"/>
      <c r="AG140" s="54"/>
      <c r="BC140" s="54"/>
      <c r="BU140" s="54"/>
      <c r="BV140" s="54"/>
      <c r="CP140" s="54"/>
      <c r="CQ140" s="54"/>
      <c r="CS140" s="54"/>
      <c r="DH140" s="54"/>
      <c r="DI140" s="54"/>
    </row>
    <row r="141" spans="16:113" s="22" customFormat="1" ht="9" customHeight="1">
      <c r="P141" s="54"/>
      <c r="AF141" s="54"/>
      <c r="AG141" s="54"/>
      <c r="BC141" s="54"/>
      <c r="BU141" s="54"/>
      <c r="BV141" s="54"/>
      <c r="CP141" s="54"/>
      <c r="CQ141" s="54"/>
      <c r="CS141" s="54"/>
      <c r="DH141" s="54"/>
      <c r="DI141" s="54"/>
    </row>
    <row r="142" spans="16:113" s="22" customFormat="1" ht="9" customHeight="1">
      <c r="P142" s="54"/>
      <c r="AF142" s="54"/>
      <c r="AG142" s="54"/>
      <c r="BC142" s="54"/>
      <c r="BU142" s="54"/>
      <c r="BV142" s="54"/>
      <c r="CP142" s="54"/>
      <c r="CQ142" s="54"/>
      <c r="CS142" s="54"/>
      <c r="DH142" s="54"/>
      <c r="DI142" s="54"/>
    </row>
    <row r="143" spans="16:113" s="22" customFormat="1" ht="9" customHeight="1">
      <c r="P143" s="54"/>
      <c r="AF143" s="54"/>
      <c r="AG143" s="54"/>
      <c r="BC143" s="54"/>
      <c r="BU143" s="54"/>
      <c r="BV143" s="54"/>
      <c r="CP143" s="54"/>
      <c r="CQ143" s="54"/>
      <c r="CS143" s="54"/>
      <c r="DH143" s="54"/>
      <c r="DI143" s="54"/>
    </row>
    <row r="144" spans="16:113" s="22" customFormat="1" ht="9" customHeight="1">
      <c r="P144" s="54"/>
      <c r="AF144" s="54"/>
      <c r="AG144" s="54"/>
      <c r="BC144" s="54"/>
      <c r="BU144" s="54"/>
      <c r="BV144" s="54"/>
      <c r="CP144" s="54"/>
      <c r="CQ144" s="54"/>
      <c r="CS144" s="54"/>
      <c r="DH144" s="54"/>
      <c r="DI144" s="54"/>
    </row>
    <row r="145" spans="16:113" s="22" customFormat="1" ht="9" customHeight="1">
      <c r="P145" s="54"/>
      <c r="AF145" s="54"/>
      <c r="AG145" s="54"/>
      <c r="BC145" s="54"/>
      <c r="BU145" s="54"/>
      <c r="BV145" s="54"/>
      <c r="CP145" s="54"/>
      <c r="CQ145" s="54"/>
      <c r="CS145" s="54"/>
      <c r="DH145" s="54"/>
      <c r="DI145" s="54"/>
    </row>
    <row r="146" spans="16:113" s="22" customFormat="1" ht="9" customHeight="1">
      <c r="P146" s="54"/>
      <c r="AF146" s="54"/>
      <c r="AG146" s="54"/>
      <c r="BC146" s="54"/>
      <c r="BU146" s="54"/>
      <c r="BV146" s="54"/>
      <c r="CP146" s="54"/>
      <c r="CQ146" s="54"/>
      <c r="CS146" s="54"/>
      <c r="DH146" s="54"/>
      <c r="DI146" s="54"/>
    </row>
    <row r="147" spans="16:113" s="22" customFormat="1" ht="9" customHeight="1">
      <c r="P147" s="54"/>
      <c r="AF147" s="54"/>
      <c r="AG147" s="54"/>
      <c r="BC147" s="54"/>
      <c r="BU147" s="54"/>
      <c r="BV147" s="54"/>
      <c r="CP147" s="54"/>
      <c r="CQ147" s="54"/>
      <c r="CS147" s="54"/>
      <c r="DH147" s="54"/>
      <c r="DI147" s="54"/>
    </row>
    <row r="148" spans="16:113" s="22" customFormat="1" ht="9" customHeight="1">
      <c r="P148" s="54"/>
      <c r="AF148" s="54"/>
      <c r="AG148" s="54"/>
      <c r="BC148" s="54"/>
      <c r="BU148" s="54"/>
      <c r="BV148" s="54"/>
      <c r="CP148" s="54"/>
      <c r="CQ148" s="54"/>
      <c r="CS148" s="54"/>
      <c r="DH148" s="54"/>
      <c r="DI148" s="54"/>
    </row>
    <row r="149" spans="16:113" s="22" customFormat="1" ht="9" customHeight="1">
      <c r="P149" s="54"/>
      <c r="AF149" s="54"/>
      <c r="AG149" s="54"/>
      <c r="BC149" s="54"/>
      <c r="BU149" s="54"/>
      <c r="BV149" s="54"/>
      <c r="CP149" s="54"/>
      <c r="CQ149" s="54"/>
      <c r="CS149" s="54"/>
      <c r="DH149" s="54"/>
      <c r="DI149" s="54"/>
    </row>
    <row r="150" spans="16:113" s="22" customFormat="1" ht="9" customHeight="1">
      <c r="P150" s="54"/>
      <c r="AF150" s="54"/>
      <c r="AG150" s="54"/>
      <c r="BC150" s="54"/>
      <c r="BU150" s="54"/>
      <c r="BV150" s="54"/>
      <c r="CP150" s="54"/>
      <c r="CQ150" s="54"/>
      <c r="CS150" s="54"/>
      <c r="DH150" s="54"/>
      <c r="DI150" s="54"/>
    </row>
    <row r="151" spans="16:113" s="22" customFormat="1" ht="9" customHeight="1">
      <c r="P151" s="54"/>
      <c r="AF151" s="54"/>
      <c r="AG151" s="54"/>
      <c r="BC151" s="54"/>
      <c r="BU151" s="54"/>
      <c r="BV151" s="54"/>
      <c r="CP151" s="54"/>
      <c r="CQ151" s="54"/>
      <c r="CS151" s="54"/>
      <c r="DH151" s="54"/>
      <c r="DI151" s="54"/>
    </row>
    <row r="152" spans="16:113" s="22" customFormat="1" ht="9" customHeight="1">
      <c r="P152" s="54"/>
      <c r="AF152" s="54"/>
      <c r="AG152" s="54"/>
      <c r="BC152" s="54"/>
      <c r="BU152" s="54"/>
      <c r="BV152" s="54"/>
      <c r="CP152" s="54"/>
      <c r="CQ152" s="54"/>
      <c r="CS152" s="54"/>
      <c r="DH152" s="54"/>
      <c r="DI152" s="54"/>
    </row>
    <row r="153" spans="16:113" s="22" customFormat="1" ht="9" customHeight="1">
      <c r="P153" s="54"/>
      <c r="AF153" s="54"/>
      <c r="AG153" s="54"/>
      <c r="BC153" s="54"/>
      <c r="BU153" s="54"/>
      <c r="BV153" s="54"/>
      <c r="CP153" s="54"/>
      <c r="CQ153" s="54"/>
      <c r="CS153" s="54"/>
      <c r="DH153" s="54"/>
      <c r="DI153" s="54"/>
    </row>
    <row r="154" spans="16:113" s="22" customFormat="1" ht="9" customHeight="1">
      <c r="P154" s="54"/>
      <c r="AF154" s="54"/>
      <c r="AG154" s="54"/>
      <c r="BC154" s="54"/>
      <c r="BU154" s="54"/>
      <c r="BV154" s="54"/>
      <c r="CP154" s="54"/>
      <c r="CQ154" s="54"/>
      <c r="CS154" s="54"/>
      <c r="DH154" s="54"/>
      <c r="DI154" s="54"/>
    </row>
    <row r="155" spans="16:113" s="22" customFormat="1" ht="9" customHeight="1">
      <c r="P155" s="54"/>
      <c r="AF155" s="54"/>
      <c r="AG155" s="54"/>
      <c r="BC155" s="54"/>
      <c r="BU155" s="54"/>
      <c r="BV155" s="54"/>
      <c r="CP155" s="54"/>
      <c r="CQ155" s="54"/>
      <c r="CS155" s="54"/>
      <c r="DH155" s="54"/>
      <c r="DI155" s="54"/>
    </row>
    <row r="156" spans="16:113" s="22" customFormat="1" ht="9" customHeight="1">
      <c r="P156" s="54"/>
      <c r="AF156" s="54"/>
      <c r="AG156" s="54"/>
      <c r="BC156" s="54"/>
      <c r="BU156" s="54"/>
      <c r="BV156" s="54"/>
      <c r="CP156" s="54"/>
      <c r="CQ156" s="54"/>
      <c r="CS156" s="54"/>
      <c r="DH156" s="54"/>
      <c r="DI156" s="54"/>
    </row>
    <row r="157" spans="16:113" s="22" customFormat="1" ht="9" customHeight="1">
      <c r="P157" s="54"/>
      <c r="AF157" s="54"/>
      <c r="AG157" s="54"/>
      <c r="BC157" s="54"/>
      <c r="BU157" s="54"/>
      <c r="BV157" s="54"/>
      <c r="CP157" s="54"/>
      <c r="CQ157" s="54"/>
      <c r="CS157" s="54"/>
      <c r="DH157" s="54"/>
      <c r="DI157" s="54"/>
    </row>
    <row r="158" spans="16:113" s="22" customFormat="1" ht="9" customHeight="1">
      <c r="P158" s="54"/>
      <c r="AF158" s="54"/>
      <c r="AG158" s="54"/>
      <c r="BC158" s="54"/>
      <c r="BU158" s="54"/>
      <c r="BV158" s="54"/>
      <c r="CP158" s="54"/>
      <c r="CQ158" s="54"/>
      <c r="CS158" s="54"/>
      <c r="DH158" s="54"/>
      <c r="DI158" s="54"/>
    </row>
    <row r="159" spans="16:113" s="22" customFormat="1" ht="9" customHeight="1">
      <c r="P159" s="54"/>
      <c r="AF159" s="54"/>
      <c r="AG159" s="54"/>
      <c r="BC159" s="54"/>
      <c r="BU159" s="54"/>
      <c r="BV159" s="54"/>
      <c r="CP159" s="54"/>
      <c r="CQ159" s="54"/>
      <c r="CS159" s="54"/>
      <c r="DH159" s="54"/>
      <c r="DI159" s="54"/>
    </row>
    <row r="160" spans="16:113" s="22" customFormat="1" ht="9" customHeight="1">
      <c r="P160" s="54"/>
      <c r="AF160" s="54"/>
      <c r="AG160" s="54"/>
      <c r="BC160" s="54"/>
      <c r="BU160" s="54"/>
      <c r="BV160" s="54"/>
      <c r="CP160" s="54"/>
      <c r="CQ160" s="54"/>
      <c r="CS160" s="54"/>
      <c r="DH160" s="54"/>
      <c r="DI160" s="54"/>
    </row>
    <row r="161" spans="16:113" s="22" customFormat="1" ht="9" customHeight="1">
      <c r="P161" s="54"/>
      <c r="AF161" s="54"/>
      <c r="AG161" s="54"/>
      <c r="BC161" s="54"/>
      <c r="BU161" s="54"/>
      <c r="BV161" s="54"/>
      <c r="CP161" s="54"/>
      <c r="CQ161" s="54"/>
      <c r="CS161" s="54"/>
      <c r="DH161" s="54"/>
      <c r="DI161" s="54"/>
    </row>
    <row r="162" spans="16:113" s="22" customFormat="1" ht="9" customHeight="1">
      <c r="P162" s="54"/>
      <c r="AF162" s="54"/>
      <c r="AG162" s="54"/>
      <c r="BC162" s="54"/>
      <c r="BU162" s="54"/>
      <c r="BV162" s="54"/>
      <c r="CP162" s="54"/>
      <c r="CQ162" s="54"/>
      <c r="CS162" s="54"/>
      <c r="DH162" s="54"/>
      <c r="DI162" s="54"/>
    </row>
    <row r="163" spans="16:113" s="22" customFormat="1" ht="9" customHeight="1">
      <c r="P163" s="54"/>
      <c r="AF163" s="54"/>
      <c r="AG163" s="54"/>
      <c r="BC163" s="54"/>
      <c r="BU163" s="54"/>
      <c r="BV163" s="54"/>
      <c r="CP163" s="54"/>
      <c r="CQ163" s="54"/>
      <c r="CS163" s="54"/>
      <c r="DH163" s="54"/>
      <c r="DI163" s="54"/>
    </row>
    <row r="164" spans="16:113" s="22" customFormat="1" ht="9" customHeight="1">
      <c r="P164" s="54"/>
      <c r="AF164" s="54"/>
      <c r="AG164" s="54"/>
      <c r="BC164" s="54"/>
      <c r="BU164" s="54"/>
      <c r="BV164" s="54"/>
      <c r="CP164" s="54"/>
      <c r="CQ164" s="54"/>
      <c r="CS164" s="54"/>
      <c r="DH164" s="54"/>
      <c r="DI164" s="54"/>
    </row>
    <row r="165" spans="16:113" s="22" customFormat="1" ht="9" customHeight="1">
      <c r="P165" s="54"/>
      <c r="AF165" s="54"/>
      <c r="AG165" s="54"/>
      <c r="BC165" s="54"/>
      <c r="BU165" s="54"/>
      <c r="BV165" s="54"/>
      <c r="CP165" s="54"/>
      <c r="CQ165" s="54"/>
      <c r="CS165" s="54"/>
      <c r="DH165" s="54"/>
      <c r="DI165" s="54"/>
    </row>
    <row r="166" spans="16:113" s="22" customFormat="1" ht="9" customHeight="1">
      <c r="P166" s="54"/>
      <c r="AF166" s="54"/>
      <c r="AG166" s="54"/>
      <c r="BC166" s="54"/>
      <c r="BU166" s="54"/>
      <c r="BV166" s="54"/>
      <c r="CP166" s="54"/>
      <c r="CQ166" s="54"/>
      <c r="CS166" s="54"/>
      <c r="DH166" s="54"/>
      <c r="DI166" s="54"/>
    </row>
    <row r="167" spans="16:113" s="22" customFormat="1" ht="9" customHeight="1">
      <c r="P167" s="54"/>
      <c r="AF167" s="54"/>
      <c r="AG167" s="54"/>
      <c r="BC167" s="54"/>
      <c r="BU167" s="54"/>
      <c r="BV167" s="54"/>
      <c r="CP167" s="54"/>
      <c r="CQ167" s="54"/>
      <c r="CS167" s="54"/>
      <c r="DH167" s="54"/>
      <c r="DI167" s="54"/>
    </row>
    <row r="168" spans="16:113" s="22" customFormat="1" ht="9" customHeight="1">
      <c r="P168" s="54"/>
      <c r="AF168" s="54"/>
      <c r="AG168" s="54"/>
      <c r="BC168" s="54"/>
      <c r="BU168" s="54"/>
      <c r="BV168" s="54"/>
      <c r="CP168" s="54"/>
      <c r="CQ168" s="54"/>
      <c r="CS168" s="54"/>
      <c r="DH168" s="54"/>
      <c r="DI168" s="54"/>
    </row>
    <row r="169" spans="16:113" s="22" customFormat="1" ht="9" customHeight="1">
      <c r="P169" s="54"/>
      <c r="AF169" s="54"/>
      <c r="AG169" s="54"/>
      <c r="BC169" s="54"/>
      <c r="BU169" s="54"/>
      <c r="BV169" s="54"/>
      <c r="CP169" s="54"/>
      <c r="CQ169" s="54"/>
      <c r="CS169" s="54"/>
      <c r="DH169" s="54"/>
      <c r="DI169" s="54"/>
    </row>
    <row r="170" spans="16:113" s="22" customFormat="1" ht="9" customHeight="1">
      <c r="P170" s="54"/>
      <c r="AF170" s="54"/>
      <c r="AG170" s="54"/>
      <c r="BC170" s="54"/>
      <c r="BU170" s="54"/>
      <c r="BV170" s="54"/>
      <c r="CP170" s="54"/>
      <c r="CQ170" s="54"/>
      <c r="CS170" s="54"/>
      <c r="DH170" s="54"/>
      <c r="DI170" s="54"/>
    </row>
    <row r="171" spans="16:113" s="22" customFormat="1" ht="9" customHeight="1">
      <c r="P171" s="54"/>
      <c r="AF171" s="54"/>
      <c r="AG171" s="54"/>
      <c r="BC171" s="54"/>
      <c r="BU171" s="54"/>
      <c r="BV171" s="54"/>
      <c r="CP171" s="54"/>
      <c r="CQ171" s="54"/>
      <c r="CS171" s="54"/>
      <c r="DH171" s="54"/>
      <c r="DI171" s="54"/>
    </row>
    <row r="172" spans="16:113" s="22" customFormat="1" ht="9" customHeight="1">
      <c r="P172" s="54"/>
      <c r="AF172" s="54"/>
      <c r="AG172" s="54"/>
      <c r="BC172" s="54"/>
      <c r="BU172" s="54"/>
      <c r="BV172" s="54"/>
      <c r="CP172" s="54"/>
      <c r="CQ172" s="54"/>
      <c r="CS172" s="54"/>
      <c r="DH172" s="54"/>
      <c r="DI172" s="54"/>
    </row>
    <row r="173" spans="16:113" s="22" customFormat="1" ht="9" customHeight="1">
      <c r="P173" s="54"/>
      <c r="AF173" s="54"/>
      <c r="AG173" s="54"/>
      <c r="BC173" s="54"/>
      <c r="BU173" s="54"/>
      <c r="BV173" s="54"/>
      <c r="CP173" s="54"/>
      <c r="CQ173" s="54"/>
      <c r="CS173" s="54"/>
      <c r="DH173" s="54"/>
      <c r="DI173" s="54"/>
    </row>
    <row r="174" spans="16:113" s="22" customFormat="1" ht="9" customHeight="1">
      <c r="P174" s="54"/>
      <c r="AF174" s="54"/>
      <c r="AG174" s="54"/>
      <c r="BC174" s="54"/>
      <c r="BU174" s="54"/>
      <c r="BV174" s="54"/>
      <c r="CP174" s="54"/>
      <c r="CQ174" s="54"/>
      <c r="CS174" s="54"/>
      <c r="DH174" s="54"/>
      <c r="DI174" s="54"/>
    </row>
    <row r="175" spans="16:113" s="22" customFormat="1" ht="9" customHeight="1">
      <c r="P175" s="54"/>
      <c r="AF175" s="54"/>
      <c r="AG175" s="54"/>
      <c r="BC175" s="54"/>
      <c r="BU175" s="54"/>
      <c r="BV175" s="54"/>
      <c r="CP175" s="54"/>
      <c r="CQ175" s="54"/>
      <c r="CS175" s="54"/>
      <c r="DH175" s="54"/>
      <c r="DI175" s="54"/>
    </row>
    <row r="176" spans="16:113" s="22" customFormat="1" ht="9" customHeight="1">
      <c r="P176" s="54"/>
      <c r="AF176" s="54"/>
      <c r="AG176" s="54"/>
      <c r="BC176" s="54"/>
      <c r="BU176" s="54"/>
      <c r="BV176" s="54"/>
      <c r="CP176" s="54"/>
      <c r="CQ176" s="54"/>
      <c r="CS176" s="54"/>
      <c r="DH176" s="54"/>
      <c r="DI176" s="54"/>
    </row>
    <row r="177" spans="16:113" s="22" customFormat="1" ht="9" customHeight="1">
      <c r="P177" s="54"/>
      <c r="AF177" s="54"/>
      <c r="AG177" s="54"/>
      <c r="BC177" s="54"/>
      <c r="BU177" s="54"/>
      <c r="BV177" s="54"/>
      <c r="CP177" s="54"/>
      <c r="CQ177" s="54"/>
      <c r="CS177" s="54"/>
      <c r="DH177" s="54"/>
      <c r="DI177" s="54"/>
    </row>
    <row r="178" spans="16:113" s="22" customFormat="1" ht="9" customHeight="1">
      <c r="P178" s="54"/>
      <c r="AF178" s="54"/>
      <c r="AG178" s="54"/>
      <c r="BC178" s="54"/>
      <c r="BU178" s="54"/>
      <c r="BV178" s="54"/>
      <c r="CP178" s="54"/>
      <c r="CQ178" s="54"/>
      <c r="CS178" s="54"/>
      <c r="DH178" s="54"/>
      <c r="DI178" s="54"/>
    </row>
    <row r="179" spans="16:113" s="22" customFormat="1" ht="9" customHeight="1">
      <c r="P179" s="54"/>
      <c r="AF179" s="54"/>
      <c r="AG179" s="54"/>
      <c r="BC179" s="54"/>
      <c r="BU179" s="54"/>
      <c r="BV179" s="54"/>
      <c r="CP179" s="54"/>
      <c r="CQ179" s="54"/>
      <c r="CS179" s="54"/>
      <c r="DH179" s="54"/>
      <c r="DI179" s="54"/>
    </row>
    <row r="180" spans="16:113" s="22" customFormat="1" ht="9" customHeight="1">
      <c r="P180" s="54"/>
      <c r="AF180" s="54"/>
      <c r="AG180" s="54"/>
      <c r="BC180" s="54"/>
      <c r="BU180" s="54"/>
      <c r="BV180" s="54"/>
      <c r="CP180" s="54"/>
      <c r="CQ180" s="54"/>
      <c r="CS180" s="54"/>
      <c r="DH180" s="54"/>
      <c r="DI180" s="54"/>
    </row>
    <row r="181" spans="16:113" s="22" customFormat="1" ht="9" customHeight="1">
      <c r="P181" s="54"/>
      <c r="AF181" s="54"/>
      <c r="AG181" s="54"/>
      <c r="BC181" s="54"/>
      <c r="BU181" s="54"/>
      <c r="BV181" s="54"/>
      <c r="CP181" s="54"/>
      <c r="CQ181" s="54"/>
      <c r="CS181" s="54"/>
      <c r="DH181" s="54"/>
      <c r="DI181" s="54"/>
    </row>
    <row r="182" spans="16:113" s="22" customFormat="1" ht="9" customHeight="1">
      <c r="P182" s="54"/>
      <c r="AF182" s="54"/>
      <c r="AG182" s="54"/>
      <c r="BC182" s="54"/>
      <c r="BU182" s="54"/>
      <c r="BV182" s="54"/>
      <c r="CP182" s="54"/>
      <c r="CQ182" s="54"/>
      <c r="CS182" s="54"/>
      <c r="DH182" s="54"/>
      <c r="DI182" s="54"/>
    </row>
    <row r="183" spans="16:113" s="22" customFormat="1" ht="9" customHeight="1">
      <c r="P183" s="54"/>
      <c r="AF183" s="54"/>
      <c r="AG183" s="54"/>
      <c r="BC183" s="54"/>
      <c r="BU183" s="54"/>
      <c r="BV183" s="54"/>
      <c r="CP183" s="54"/>
      <c r="CQ183" s="54"/>
      <c r="CS183" s="54"/>
      <c r="DH183" s="54"/>
      <c r="DI183" s="54"/>
    </row>
    <row r="184" spans="16:113" s="22" customFormat="1" ht="9" customHeight="1">
      <c r="P184" s="54"/>
      <c r="AF184" s="54"/>
      <c r="AG184" s="54"/>
      <c r="BC184" s="54"/>
      <c r="BU184" s="54"/>
      <c r="BV184" s="54"/>
      <c r="CP184" s="54"/>
      <c r="CQ184" s="54"/>
      <c r="CS184" s="54"/>
      <c r="DH184" s="54"/>
      <c r="DI184" s="54"/>
    </row>
    <row r="185" spans="16:113" s="22" customFormat="1" ht="9" customHeight="1">
      <c r="P185" s="54"/>
      <c r="AF185" s="54"/>
      <c r="AG185" s="54"/>
      <c r="BC185" s="54"/>
      <c r="BU185" s="54"/>
      <c r="BV185" s="54"/>
      <c r="CP185" s="54"/>
      <c r="CQ185" s="54"/>
      <c r="CS185" s="54"/>
      <c r="DH185" s="54"/>
      <c r="DI185" s="54"/>
    </row>
    <row r="186" spans="16:113" s="22" customFormat="1" ht="9" customHeight="1">
      <c r="P186" s="54"/>
      <c r="AF186" s="54"/>
      <c r="AG186" s="54"/>
      <c r="BC186" s="54"/>
      <c r="BU186" s="54"/>
      <c r="BV186" s="54"/>
      <c r="CP186" s="54"/>
      <c r="CQ186" s="54"/>
      <c r="CS186" s="54"/>
      <c r="DH186" s="54"/>
      <c r="DI186" s="54"/>
    </row>
    <row r="187" spans="16:113" s="22" customFormat="1" ht="9" customHeight="1">
      <c r="P187" s="54"/>
      <c r="AF187" s="54"/>
      <c r="AG187" s="54"/>
      <c r="BC187" s="54"/>
      <c r="BU187" s="54"/>
      <c r="BV187" s="54"/>
      <c r="CP187" s="54"/>
      <c r="CQ187" s="54"/>
      <c r="CS187" s="54"/>
      <c r="DH187" s="54"/>
      <c r="DI187" s="54"/>
    </row>
    <row r="188" spans="16:113" s="22" customFormat="1" ht="9" customHeight="1">
      <c r="P188" s="54"/>
      <c r="AF188" s="54"/>
      <c r="AG188" s="54"/>
      <c r="BC188" s="54"/>
      <c r="BU188" s="54"/>
      <c r="BV188" s="54"/>
      <c r="CP188" s="54"/>
      <c r="CQ188" s="54"/>
      <c r="CS188" s="54"/>
      <c r="DH188" s="54"/>
      <c r="DI188" s="54"/>
    </row>
    <row r="189" spans="16:113" s="22" customFormat="1" ht="9" customHeight="1">
      <c r="P189" s="54"/>
      <c r="AF189" s="54"/>
      <c r="AG189" s="54"/>
      <c r="BC189" s="54"/>
      <c r="BU189" s="54"/>
      <c r="BV189" s="54"/>
      <c r="CP189" s="54"/>
      <c r="CQ189" s="54"/>
      <c r="CS189" s="54"/>
      <c r="DH189" s="54"/>
      <c r="DI189" s="54"/>
    </row>
    <row r="190" spans="16:113" s="22" customFormat="1" ht="9" customHeight="1">
      <c r="P190" s="54"/>
      <c r="AF190" s="54"/>
      <c r="AG190" s="54"/>
      <c r="BC190" s="54"/>
      <c r="BU190" s="54"/>
      <c r="BV190" s="54"/>
      <c r="CP190" s="54"/>
      <c r="CQ190" s="54"/>
      <c r="CS190" s="54"/>
      <c r="DH190" s="54"/>
      <c r="DI190" s="54"/>
    </row>
    <row r="191" spans="16:113" s="22" customFormat="1" ht="9" customHeight="1">
      <c r="P191" s="54"/>
      <c r="AF191" s="54"/>
      <c r="AG191" s="54"/>
      <c r="BC191" s="54"/>
      <c r="BU191" s="54"/>
      <c r="BV191" s="54"/>
      <c r="CP191" s="54"/>
      <c r="CQ191" s="54"/>
      <c r="CS191" s="54"/>
      <c r="DH191" s="54"/>
      <c r="DI191" s="54"/>
    </row>
    <row r="192" spans="16:113" s="22" customFormat="1" ht="9" customHeight="1">
      <c r="P192" s="54"/>
      <c r="AF192" s="54"/>
      <c r="AG192" s="54"/>
      <c r="BC192" s="54"/>
      <c r="BU192" s="54"/>
      <c r="BV192" s="54"/>
      <c r="CP192" s="54"/>
      <c r="CQ192" s="54"/>
      <c r="CS192" s="54"/>
      <c r="DH192" s="54"/>
      <c r="DI192" s="54"/>
    </row>
    <row r="193" spans="16:113" s="22" customFormat="1" ht="9" customHeight="1">
      <c r="P193" s="54"/>
      <c r="AF193" s="54"/>
      <c r="AG193" s="54"/>
      <c r="BC193" s="54"/>
      <c r="BU193" s="54"/>
      <c r="BV193" s="54"/>
      <c r="CP193" s="54"/>
      <c r="CQ193" s="54"/>
      <c r="CS193" s="54"/>
      <c r="DH193" s="54"/>
      <c r="DI193" s="54"/>
    </row>
    <row r="194" spans="16:113" s="22" customFormat="1" ht="9" customHeight="1">
      <c r="P194" s="54"/>
      <c r="AF194" s="54"/>
      <c r="AG194" s="54"/>
      <c r="BC194" s="54"/>
      <c r="BU194" s="54"/>
      <c r="BV194" s="54"/>
      <c r="CP194" s="54"/>
      <c r="CQ194" s="54"/>
      <c r="CS194" s="54"/>
      <c r="DH194" s="54"/>
      <c r="DI194" s="54"/>
    </row>
    <row r="195" spans="16:113" s="22" customFormat="1" ht="9" customHeight="1">
      <c r="P195" s="54"/>
      <c r="AF195" s="54"/>
      <c r="AG195" s="54"/>
      <c r="BC195" s="54"/>
      <c r="BU195" s="54"/>
      <c r="BV195" s="54"/>
      <c r="CP195" s="54"/>
      <c r="CQ195" s="54"/>
      <c r="CS195" s="54"/>
      <c r="DH195" s="54"/>
      <c r="DI195" s="54"/>
    </row>
    <row r="196" spans="16:113" s="22" customFormat="1" ht="9" customHeight="1">
      <c r="P196" s="54"/>
      <c r="AF196" s="54"/>
      <c r="AG196" s="54"/>
      <c r="BC196" s="54"/>
      <c r="BU196" s="54"/>
      <c r="BV196" s="54"/>
      <c r="CP196" s="54"/>
      <c r="CQ196" s="54"/>
      <c r="CS196" s="54"/>
      <c r="DH196" s="54"/>
      <c r="DI196" s="54"/>
    </row>
    <row r="197" spans="16:113" s="22" customFormat="1" ht="9" customHeight="1">
      <c r="P197" s="54"/>
      <c r="AF197" s="54"/>
      <c r="AG197" s="54"/>
      <c r="BC197" s="54"/>
      <c r="BU197" s="54"/>
      <c r="BV197" s="54"/>
      <c r="CP197" s="54"/>
      <c r="CQ197" s="54"/>
      <c r="CS197" s="54"/>
      <c r="DH197" s="54"/>
      <c r="DI197" s="54"/>
    </row>
    <row r="198" spans="16:113" s="22" customFormat="1" ht="9" customHeight="1">
      <c r="P198" s="54"/>
      <c r="AF198" s="54"/>
      <c r="AG198" s="54"/>
      <c r="BC198" s="54"/>
      <c r="BU198" s="54"/>
      <c r="BV198" s="54"/>
      <c r="CP198" s="54"/>
      <c r="CQ198" s="54"/>
      <c r="CS198" s="54"/>
      <c r="DH198" s="54"/>
      <c r="DI198" s="54"/>
    </row>
    <row r="199" spans="16:113" s="22" customFormat="1" ht="9" customHeight="1">
      <c r="P199" s="54"/>
      <c r="AF199" s="54"/>
      <c r="AG199" s="54"/>
      <c r="BC199" s="54"/>
      <c r="BU199" s="54"/>
      <c r="BV199" s="54"/>
      <c r="CP199" s="54"/>
      <c r="CQ199" s="54"/>
      <c r="CS199" s="54"/>
      <c r="DH199" s="54"/>
      <c r="DI199" s="54"/>
    </row>
    <row r="200" spans="16:113" s="22" customFormat="1" ht="9" customHeight="1">
      <c r="P200" s="54"/>
      <c r="AF200" s="54"/>
      <c r="AG200" s="54"/>
      <c r="BC200" s="54"/>
      <c r="BU200" s="54"/>
      <c r="BV200" s="54"/>
      <c r="CP200" s="54"/>
      <c r="CQ200" s="54"/>
      <c r="CS200" s="54"/>
      <c r="DH200" s="54"/>
      <c r="DI200" s="54"/>
    </row>
    <row r="201" spans="16:113" s="22" customFormat="1" ht="9" customHeight="1">
      <c r="P201" s="54"/>
      <c r="AF201" s="54"/>
      <c r="AG201" s="54"/>
      <c r="BC201" s="54"/>
      <c r="BU201" s="54"/>
      <c r="BV201" s="54"/>
      <c r="CP201" s="54"/>
      <c r="CQ201" s="54"/>
      <c r="CS201" s="54"/>
      <c r="DH201" s="54"/>
      <c r="DI201" s="54"/>
    </row>
    <row r="202" spans="16:113" s="22" customFormat="1" ht="9" customHeight="1">
      <c r="P202" s="54"/>
      <c r="AF202" s="54"/>
      <c r="AG202" s="54"/>
      <c r="BC202" s="54"/>
      <c r="BU202" s="54"/>
      <c r="BV202" s="54"/>
      <c r="CP202" s="54"/>
      <c r="CQ202" s="54"/>
      <c r="CS202" s="54"/>
      <c r="DH202" s="54"/>
      <c r="DI202" s="54"/>
    </row>
    <row r="203" spans="16:113" s="22" customFormat="1" ht="9" customHeight="1">
      <c r="P203" s="54"/>
      <c r="AF203" s="54"/>
      <c r="AG203" s="54"/>
      <c r="BC203" s="54"/>
      <c r="BU203" s="54"/>
      <c r="BV203" s="54"/>
      <c r="CP203" s="54"/>
      <c r="CQ203" s="54"/>
      <c r="CS203" s="54"/>
      <c r="DH203" s="54"/>
      <c r="DI203" s="54"/>
    </row>
    <row r="204" spans="16:113" s="22" customFormat="1" ht="9" customHeight="1">
      <c r="P204" s="54"/>
      <c r="AF204" s="54"/>
      <c r="AG204" s="54"/>
      <c r="BC204" s="54"/>
      <c r="BU204" s="54"/>
      <c r="BV204" s="54"/>
      <c r="CP204" s="54"/>
      <c r="CQ204" s="54"/>
      <c r="CS204" s="54"/>
      <c r="DH204" s="54"/>
      <c r="DI204" s="54"/>
    </row>
    <row r="205" spans="16:113" s="22" customFormat="1" ht="9" customHeight="1">
      <c r="P205" s="54"/>
      <c r="AF205" s="54"/>
      <c r="AG205" s="54"/>
      <c r="BC205" s="54"/>
      <c r="BU205" s="54"/>
      <c r="BV205" s="54"/>
      <c r="CP205" s="54"/>
      <c r="CQ205" s="54"/>
      <c r="CS205" s="54"/>
      <c r="DH205" s="54"/>
      <c r="DI205" s="54"/>
    </row>
    <row r="206" spans="16:113" s="22" customFormat="1" ht="9" customHeight="1">
      <c r="P206" s="54"/>
      <c r="AF206" s="54"/>
      <c r="AG206" s="54"/>
      <c r="BC206" s="54"/>
      <c r="BU206" s="54"/>
      <c r="BV206" s="54"/>
      <c r="CP206" s="54"/>
      <c r="CQ206" s="54"/>
      <c r="CS206" s="54"/>
      <c r="DH206" s="54"/>
      <c r="DI206" s="54"/>
    </row>
    <row r="207" spans="16:113" s="22" customFormat="1" ht="9" customHeight="1">
      <c r="P207" s="54"/>
      <c r="AF207" s="54"/>
      <c r="AG207" s="54"/>
      <c r="BC207" s="54"/>
      <c r="BU207" s="54"/>
      <c r="BV207" s="54"/>
      <c r="CP207" s="54"/>
      <c r="CQ207" s="54"/>
      <c r="CS207" s="54"/>
      <c r="DH207" s="54"/>
      <c r="DI207" s="54"/>
    </row>
    <row r="208" spans="16:113" s="22" customFormat="1" ht="9" customHeight="1">
      <c r="P208" s="54"/>
      <c r="AF208" s="54"/>
      <c r="AG208" s="54"/>
      <c r="BC208" s="54"/>
      <c r="BU208" s="54"/>
      <c r="BV208" s="54"/>
      <c r="CP208" s="54"/>
      <c r="CQ208" s="54"/>
      <c r="CS208" s="54"/>
      <c r="DH208" s="54"/>
      <c r="DI208" s="54"/>
    </row>
    <row r="209" spans="16:113" s="22" customFormat="1" ht="9" customHeight="1">
      <c r="P209" s="54"/>
      <c r="AF209" s="54"/>
      <c r="AG209" s="54"/>
      <c r="BC209" s="54"/>
      <c r="BU209" s="54"/>
      <c r="BV209" s="54"/>
      <c r="CP209" s="54"/>
      <c r="CQ209" s="54"/>
      <c r="CS209" s="54"/>
      <c r="DH209" s="54"/>
      <c r="DI209" s="54"/>
    </row>
    <row r="210" spans="16:113" s="22" customFormat="1" ht="9" customHeight="1">
      <c r="P210" s="54"/>
      <c r="AF210" s="54"/>
      <c r="AG210" s="54"/>
      <c r="BC210" s="54"/>
      <c r="BU210" s="54"/>
      <c r="BV210" s="54"/>
      <c r="CP210" s="54"/>
      <c r="CQ210" s="54"/>
      <c r="CS210" s="54"/>
      <c r="DH210" s="54"/>
      <c r="DI210" s="54"/>
    </row>
    <row r="211" spans="16:113" s="22" customFormat="1" ht="9" customHeight="1">
      <c r="P211" s="54"/>
      <c r="AF211" s="54"/>
      <c r="AG211" s="54"/>
      <c r="BC211" s="54"/>
      <c r="BU211" s="54"/>
      <c r="BV211" s="54"/>
      <c r="CP211" s="54"/>
      <c r="CQ211" s="54"/>
      <c r="CS211" s="54"/>
      <c r="DH211" s="54"/>
      <c r="DI211" s="54"/>
    </row>
    <row r="212" spans="16:113" s="22" customFormat="1" ht="9" customHeight="1">
      <c r="P212" s="54"/>
      <c r="AF212" s="54"/>
      <c r="AG212" s="54"/>
      <c r="BC212" s="54"/>
      <c r="BU212" s="54"/>
      <c r="BV212" s="54"/>
      <c r="CP212" s="54"/>
      <c r="CQ212" s="54"/>
      <c r="CS212" s="54"/>
      <c r="DH212" s="54"/>
      <c r="DI212" s="54"/>
    </row>
    <row r="213" spans="16:113" s="22" customFormat="1" ht="9" customHeight="1">
      <c r="P213" s="54"/>
      <c r="AF213" s="54"/>
      <c r="AG213" s="54"/>
      <c r="BC213" s="54"/>
      <c r="BU213" s="54"/>
      <c r="BV213" s="54"/>
      <c r="CP213" s="54"/>
      <c r="CQ213" s="54"/>
      <c r="CS213" s="54"/>
      <c r="DH213" s="54"/>
      <c r="DI213" s="54"/>
    </row>
    <row r="214" spans="16:113" s="22" customFormat="1" ht="9" customHeight="1">
      <c r="P214" s="54"/>
      <c r="AF214" s="54"/>
      <c r="AG214" s="54"/>
      <c r="BC214" s="54"/>
      <c r="BU214" s="54"/>
      <c r="BV214" s="54"/>
      <c r="CP214" s="54"/>
      <c r="CQ214" s="54"/>
      <c r="CS214" s="54"/>
      <c r="DH214" s="54"/>
      <c r="DI214" s="54"/>
    </row>
    <row r="215" spans="16:113" s="22" customFormat="1" ht="9" customHeight="1">
      <c r="P215" s="54"/>
      <c r="AF215" s="54"/>
      <c r="AG215" s="54"/>
      <c r="BC215" s="54"/>
      <c r="BU215" s="54"/>
      <c r="BV215" s="54"/>
      <c r="CP215" s="54"/>
      <c r="CQ215" s="54"/>
      <c r="CS215" s="54"/>
      <c r="DH215" s="54"/>
      <c r="DI215" s="54"/>
    </row>
    <row r="216" spans="16:113" s="22" customFormat="1" ht="9" customHeight="1">
      <c r="P216" s="54"/>
      <c r="AF216" s="54"/>
      <c r="AG216" s="54"/>
      <c r="BC216" s="54"/>
      <c r="BU216" s="54"/>
      <c r="BV216" s="54"/>
      <c r="CP216" s="54"/>
      <c r="CQ216" s="54"/>
      <c r="CS216" s="54"/>
      <c r="DH216" s="54"/>
      <c r="DI216" s="54"/>
    </row>
    <row r="217" spans="16:113" s="22" customFormat="1" ht="9" customHeight="1">
      <c r="P217" s="54"/>
      <c r="AF217" s="54"/>
      <c r="AG217" s="54"/>
      <c r="BC217" s="54"/>
      <c r="BU217" s="54"/>
      <c r="BV217" s="54"/>
      <c r="CP217" s="54"/>
      <c r="CQ217" s="54"/>
      <c r="CS217" s="54"/>
      <c r="DH217" s="54"/>
      <c r="DI217" s="54"/>
    </row>
    <row r="218" spans="16:113" s="22" customFormat="1" ht="9" customHeight="1">
      <c r="P218" s="54"/>
      <c r="AF218" s="54"/>
      <c r="AG218" s="54"/>
      <c r="BC218" s="54"/>
      <c r="BU218" s="54"/>
      <c r="BV218" s="54"/>
      <c r="CP218" s="54"/>
      <c r="CQ218" s="54"/>
      <c r="CS218" s="54"/>
      <c r="DH218" s="54"/>
      <c r="DI218" s="54"/>
    </row>
    <row r="219" spans="16:113" s="22" customFormat="1" ht="9" customHeight="1">
      <c r="P219" s="54"/>
      <c r="AF219" s="54"/>
      <c r="AG219" s="54"/>
      <c r="BC219" s="54"/>
      <c r="BU219" s="54"/>
      <c r="BV219" s="54"/>
      <c r="CP219" s="54"/>
      <c r="CQ219" s="54"/>
      <c r="CS219" s="54"/>
      <c r="DH219" s="54"/>
      <c r="DI219" s="54"/>
    </row>
    <row r="220" spans="16:113" s="22" customFormat="1" ht="9" customHeight="1">
      <c r="P220" s="54"/>
      <c r="AF220" s="54"/>
      <c r="AG220" s="54"/>
      <c r="BC220" s="54"/>
      <c r="BU220" s="54"/>
      <c r="BV220" s="54"/>
      <c r="CP220" s="54"/>
      <c r="CQ220" s="54"/>
      <c r="CS220" s="54"/>
      <c r="DH220" s="54"/>
      <c r="DI220" s="54"/>
    </row>
    <row r="221" spans="16:113" s="22" customFormat="1" ht="9" customHeight="1">
      <c r="P221" s="54"/>
      <c r="AF221" s="54"/>
      <c r="AG221" s="54"/>
      <c r="BC221" s="54"/>
      <c r="BU221" s="54"/>
      <c r="BV221" s="54"/>
      <c r="CP221" s="54"/>
      <c r="CQ221" s="54"/>
      <c r="CS221" s="54"/>
      <c r="DH221" s="54"/>
      <c r="DI221" s="54"/>
    </row>
    <row r="222" spans="16:113" s="22" customFormat="1" ht="9" customHeight="1">
      <c r="P222" s="54"/>
      <c r="AF222" s="54"/>
      <c r="AG222" s="54"/>
      <c r="BC222" s="54"/>
      <c r="BU222" s="54"/>
      <c r="BV222" s="54"/>
      <c r="CP222" s="54"/>
      <c r="CQ222" s="54"/>
      <c r="CS222" s="54"/>
      <c r="DH222" s="54"/>
      <c r="DI222" s="54"/>
    </row>
    <row r="223" spans="16:113" s="22" customFormat="1" ht="9" customHeight="1">
      <c r="P223" s="54"/>
      <c r="AF223" s="54"/>
      <c r="AG223" s="54"/>
      <c r="BC223" s="54"/>
      <c r="BU223" s="54"/>
      <c r="BV223" s="54"/>
      <c r="CP223" s="54"/>
      <c r="CQ223" s="54"/>
      <c r="CS223" s="54"/>
      <c r="DH223" s="54"/>
      <c r="DI223" s="54"/>
    </row>
    <row r="224" spans="16:113" s="22" customFormat="1" ht="9" customHeight="1">
      <c r="P224" s="54"/>
      <c r="AF224" s="54"/>
      <c r="AG224" s="54"/>
      <c r="BC224" s="54"/>
      <c r="BU224" s="54"/>
      <c r="BV224" s="54"/>
      <c r="CP224" s="54"/>
      <c r="CQ224" s="54"/>
      <c r="CS224" s="54"/>
      <c r="DH224" s="54"/>
      <c r="DI224" s="54"/>
    </row>
    <row r="225" spans="16:113" s="22" customFormat="1" ht="9" customHeight="1">
      <c r="P225" s="54"/>
      <c r="AF225" s="54"/>
      <c r="AG225" s="54"/>
      <c r="BC225" s="54"/>
      <c r="BU225" s="54"/>
      <c r="BV225" s="54"/>
      <c r="CP225" s="54"/>
      <c r="CQ225" s="54"/>
      <c r="CS225" s="54"/>
      <c r="DH225" s="54"/>
      <c r="DI225" s="54"/>
    </row>
    <row r="226" spans="16:113" s="22" customFormat="1" ht="9" customHeight="1">
      <c r="P226" s="54"/>
      <c r="AF226" s="54"/>
      <c r="AG226" s="54"/>
      <c r="BC226" s="54"/>
      <c r="BU226" s="54"/>
      <c r="BV226" s="54"/>
      <c r="CP226" s="54"/>
      <c r="CQ226" s="54"/>
      <c r="CS226" s="54"/>
      <c r="DH226" s="54"/>
      <c r="DI226" s="54"/>
    </row>
    <row r="227" spans="16:113" s="22" customFormat="1" ht="9" customHeight="1">
      <c r="P227" s="54"/>
      <c r="AF227" s="54"/>
      <c r="AG227" s="54"/>
      <c r="BC227" s="54"/>
      <c r="BU227" s="54"/>
      <c r="BV227" s="54"/>
      <c r="CP227" s="54"/>
      <c r="CQ227" s="54"/>
      <c r="CS227" s="54"/>
      <c r="DH227" s="54"/>
      <c r="DI227" s="54"/>
    </row>
    <row r="228" spans="16:113" s="22" customFormat="1" ht="9" customHeight="1">
      <c r="P228" s="54"/>
      <c r="AF228" s="54"/>
      <c r="AG228" s="54"/>
      <c r="BC228" s="54"/>
      <c r="BU228" s="54"/>
      <c r="BV228" s="54"/>
      <c r="CP228" s="54"/>
      <c r="CQ228" s="54"/>
      <c r="CS228" s="54"/>
      <c r="DH228" s="54"/>
      <c r="DI228" s="54"/>
    </row>
    <row r="229" spans="16:113" s="22" customFormat="1" ht="9" customHeight="1">
      <c r="P229" s="54"/>
      <c r="AF229" s="54"/>
      <c r="AG229" s="54"/>
      <c r="BC229" s="54"/>
      <c r="BU229" s="54"/>
      <c r="BV229" s="54"/>
      <c r="CP229" s="54"/>
      <c r="CQ229" s="54"/>
      <c r="CS229" s="54"/>
      <c r="DH229" s="54"/>
      <c r="DI229" s="54"/>
    </row>
    <row r="230" spans="16:113" s="22" customFormat="1" ht="9" customHeight="1">
      <c r="P230" s="54"/>
      <c r="AF230" s="54"/>
      <c r="AG230" s="54"/>
      <c r="BC230" s="54"/>
      <c r="BU230" s="54"/>
      <c r="BV230" s="54"/>
      <c r="CP230" s="54"/>
      <c r="CQ230" s="54"/>
      <c r="CS230" s="54"/>
      <c r="DH230" s="54"/>
      <c r="DI230" s="54"/>
    </row>
    <row r="231" spans="16:113" s="22" customFormat="1" ht="9" customHeight="1">
      <c r="P231" s="54"/>
      <c r="AF231" s="54"/>
      <c r="AG231" s="54"/>
      <c r="BC231" s="54"/>
      <c r="BU231" s="54"/>
      <c r="BV231" s="54"/>
      <c r="CP231" s="54"/>
      <c r="CQ231" s="54"/>
      <c r="CS231" s="54"/>
      <c r="DH231" s="54"/>
      <c r="DI231" s="54"/>
    </row>
    <row r="232" spans="16:113" s="22" customFormat="1" ht="9" customHeight="1">
      <c r="P232" s="54"/>
      <c r="AF232" s="54"/>
      <c r="AG232" s="54"/>
      <c r="BC232" s="54"/>
      <c r="BU232" s="54"/>
      <c r="BV232" s="54"/>
      <c r="CP232" s="54"/>
      <c r="CQ232" s="54"/>
      <c r="CS232" s="54"/>
      <c r="DH232" s="54"/>
      <c r="DI232" s="54"/>
    </row>
    <row r="233" spans="16:113" s="22" customFormat="1" ht="9" customHeight="1">
      <c r="P233" s="54"/>
      <c r="AF233" s="54"/>
      <c r="AG233" s="54"/>
      <c r="BC233" s="54"/>
      <c r="BU233" s="54"/>
      <c r="BV233" s="54"/>
      <c r="CP233" s="54"/>
      <c r="CQ233" s="54"/>
      <c r="CS233" s="54"/>
      <c r="DH233" s="54"/>
      <c r="DI233" s="54"/>
    </row>
    <row r="234" spans="16:113" s="22" customFormat="1" ht="9" customHeight="1">
      <c r="P234" s="54"/>
      <c r="AF234" s="54"/>
      <c r="AG234" s="54"/>
      <c r="BC234" s="54"/>
      <c r="BU234" s="54"/>
      <c r="BV234" s="54"/>
      <c r="CP234" s="54"/>
      <c r="CQ234" s="54"/>
      <c r="CS234" s="54"/>
      <c r="DH234" s="54"/>
      <c r="DI234" s="54"/>
    </row>
    <row r="235" spans="14:113" s="6" customFormat="1" ht="9" customHeight="1">
      <c r="N235" s="22"/>
      <c r="O235" s="22"/>
      <c r="P235" s="54"/>
      <c r="Q235" s="22"/>
      <c r="AD235" s="22"/>
      <c r="AF235" s="55"/>
      <c r="AG235" s="54"/>
      <c r="BC235" s="54"/>
      <c r="BE235" s="22"/>
      <c r="BU235" s="54"/>
      <c r="BV235" s="54"/>
      <c r="CP235" s="54"/>
      <c r="CQ235" s="54"/>
      <c r="CS235" s="54"/>
      <c r="DF235" s="22"/>
      <c r="DH235" s="54"/>
      <c r="DI235" s="54"/>
    </row>
    <row r="236" spans="14:113" s="6" customFormat="1" ht="9" customHeight="1">
      <c r="N236" s="22"/>
      <c r="O236" s="22"/>
      <c r="P236" s="54"/>
      <c r="Q236" s="22"/>
      <c r="AD236" s="22"/>
      <c r="AF236" s="55"/>
      <c r="AG236" s="54"/>
      <c r="BC236" s="54"/>
      <c r="BE236" s="22"/>
      <c r="BU236" s="54"/>
      <c r="BV236" s="54"/>
      <c r="CP236" s="54"/>
      <c r="CQ236" s="54"/>
      <c r="CS236" s="54"/>
      <c r="DF236" s="22"/>
      <c r="DH236" s="54"/>
      <c r="DI236" s="54"/>
    </row>
    <row r="237" spans="14:113" s="6" customFormat="1" ht="9" customHeight="1">
      <c r="N237" s="22"/>
      <c r="O237" s="22"/>
      <c r="P237" s="54"/>
      <c r="Q237" s="22"/>
      <c r="AD237" s="22"/>
      <c r="AF237" s="55"/>
      <c r="AG237" s="54"/>
      <c r="BC237" s="54"/>
      <c r="BE237" s="22"/>
      <c r="BU237" s="54"/>
      <c r="BV237" s="54"/>
      <c r="CP237" s="54"/>
      <c r="CQ237" s="54"/>
      <c r="CS237" s="54"/>
      <c r="DF237" s="22"/>
      <c r="DH237" s="54"/>
      <c r="DI237" s="54"/>
    </row>
    <row r="238" spans="14:113" s="6" customFormat="1" ht="9" customHeight="1">
      <c r="N238" s="22"/>
      <c r="O238" s="22"/>
      <c r="P238" s="54"/>
      <c r="Q238" s="22"/>
      <c r="AD238" s="22"/>
      <c r="AF238" s="55"/>
      <c r="AG238" s="54"/>
      <c r="BC238" s="54"/>
      <c r="BE238" s="22"/>
      <c r="BU238" s="54"/>
      <c r="BV238" s="54"/>
      <c r="CP238" s="54"/>
      <c r="CQ238" s="54"/>
      <c r="CS238" s="54"/>
      <c r="DF238" s="22"/>
      <c r="DH238" s="54"/>
      <c r="DI238" s="54"/>
    </row>
    <row r="239" spans="14:113" s="6" customFormat="1" ht="9" customHeight="1">
      <c r="N239" s="22"/>
      <c r="O239" s="22"/>
      <c r="P239" s="54"/>
      <c r="Q239" s="22"/>
      <c r="AD239" s="22"/>
      <c r="AF239" s="55"/>
      <c r="AG239" s="54"/>
      <c r="BC239" s="54"/>
      <c r="BE239" s="22"/>
      <c r="BU239" s="54"/>
      <c r="BV239" s="54"/>
      <c r="CP239" s="54"/>
      <c r="CQ239" s="54"/>
      <c r="CS239" s="54"/>
      <c r="DF239" s="22"/>
      <c r="DH239" s="54"/>
      <c r="DI239" s="54"/>
    </row>
    <row r="240" spans="14:113" s="6" customFormat="1" ht="9" customHeight="1">
      <c r="N240" s="22"/>
      <c r="O240" s="22"/>
      <c r="P240" s="54"/>
      <c r="Q240" s="22"/>
      <c r="AD240" s="22"/>
      <c r="AF240" s="55"/>
      <c r="AG240" s="54"/>
      <c r="BC240" s="54"/>
      <c r="BE240" s="22"/>
      <c r="BU240" s="54"/>
      <c r="BV240" s="54"/>
      <c r="CP240" s="54"/>
      <c r="CQ240" s="54"/>
      <c r="CS240" s="54"/>
      <c r="DF240" s="22"/>
      <c r="DH240" s="54"/>
      <c r="DI240" s="54"/>
    </row>
    <row r="241" spans="14:113" s="6" customFormat="1" ht="9" customHeight="1">
      <c r="N241" s="22"/>
      <c r="O241" s="22"/>
      <c r="P241" s="54"/>
      <c r="Q241" s="22"/>
      <c r="AD241" s="22"/>
      <c r="AF241" s="55"/>
      <c r="AG241" s="54"/>
      <c r="BC241" s="54"/>
      <c r="BE241" s="22"/>
      <c r="BU241" s="54"/>
      <c r="BV241" s="54"/>
      <c r="CP241" s="54"/>
      <c r="CQ241" s="54"/>
      <c r="CS241" s="54"/>
      <c r="DF241" s="22"/>
      <c r="DH241" s="54"/>
      <c r="DI241" s="54"/>
    </row>
    <row r="242" spans="14:113" s="6" customFormat="1" ht="9" customHeight="1">
      <c r="N242" s="22"/>
      <c r="O242" s="22"/>
      <c r="P242" s="54"/>
      <c r="Q242" s="22"/>
      <c r="AD242" s="22"/>
      <c r="AF242" s="55"/>
      <c r="AG242" s="54"/>
      <c r="BC242" s="54"/>
      <c r="BE242" s="22"/>
      <c r="BU242" s="54"/>
      <c r="BV242" s="54"/>
      <c r="CP242" s="54"/>
      <c r="CQ242" s="54"/>
      <c r="CS242" s="54"/>
      <c r="DF242" s="22"/>
      <c r="DH242" s="54"/>
      <c r="DI242" s="54"/>
    </row>
    <row r="243" spans="14:113" s="6" customFormat="1" ht="9" customHeight="1">
      <c r="N243" s="22"/>
      <c r="O243" s="22"/>
      <c r="P243" s="54"/>
      <c r="Q243" s="22"/>
      <c r="AD243" s="22"/>
      <c r="AF243" s="55"/>
      <c r="AG243" s="54"/>
      <c r="BC243" s="54"/>
      <c r="BE243" s="22"/>
      <c r="BU243" s="54"/>
      <c r="BV243" s="54"/>
      <c r="CP243" s="54"/>
      <c r="CQ243" s="54"/>
      <c r="CS243" s="54"/>
      <c r="DF243" s="22"/>
      <c r="DH243" s="54"/>
      <c r="DI243" s="54"/>
    </row>
    <row r="244" spans="14:113" s="6" customFormat="1" ht="9" customHeight="1">
      <c r="N244" s="22"/>
      <c r="O244" s="22"/>
      <c r="P244" s="54"/>
      <c r="Q244" s="22"/>
      <c r="AD244" s="22"/>
      <c r="AF244" s="55"/>
      <c r="AG244" s="54"/>
      <c r="BC244" s="54"/>
      <c r="BE244" s="22"/>
      <c r="BU244" s="54"/>
      <c r="BV244" s="54"/>
      <c r="CP244" s="54"/>
      <c r="CQ244" s="54"/>
      <c r="CS244" s="54"/>
      <c r="DF244" s="22"/>
      <c r="DH244" s="54"/>
      <c r="DI244" s="54"/>
    </row>
    <row r="245" spans="14:113" s="6" customFormat="1" ht="9" customHeight="1">
      <c r="N245" s="22"/>
      <c r="O245" s="22"/>
      <c r="P245" s="54"/>
      <c r="Q245" s="22"/>
      <c r="AD245" s="22"/>
      <c r="AF245" s="55"/>
      <c r="AG245" s="54"/>
      <c r="BC245" s="54"/>
      <c r="BE245" s="22"/>
      <c r="BU245" s="54"/>
      <c r="BV245" s="54"/>
      <c r="CP245" s="54"/>
      <c r="CQ245" s="54"/>
      <c r="CS245" s="54"/>
      <c r="DF245" s="22"/>
      <c r="DH245" s="54"/>
      <c r="DI245" s="54"/>
    </row>
    <row r="246" spans="14:113" s="6" customFormat="1" ht="9" customHeight="1">
      <c r="N246" s="22"/>
      <c r="O246" s="22"/>
      <c r="P246" s="54"/>
      <c r="Q246" s="22"/>
      <c r="AD246" s="22"/>
      <c r="AF246" s="55"/>
      <c r="AG246" s="54"/>
      <c r="BC246" s="54"/>
      <c r="BE246" s="22"/>
      <c r="BU246" s="54"/>
      <c r="BV246" s="54"/>
      <c r="CP246" s="54"/>
      <c r="CQ246" s="54"/>
      <c r="CS246" s="54"/>
      <c r="DF246" s="22"/>
      <c r="DH246" s="54"/>
      <c r="DI246" s="54"/>
    </row>
    <row r="247" spans="14:113" s="6" customFormat="1" ht="9" customHeight="1">
      <c r="N247" s="22"/>
      <c r="O247" s="22"/>
      <c r="P247" s="54"/>
      <c r="Q247" s="22"/>
      <c r="AD247" s="22"/>
      <c r="AF247" s="55"/>
      <c r="AG247" s="54"/>
      <c r="BC247" s="54"/>
      <c r="BE247" s="22"/>
      <c r="BU247" s="54"/>
      <c r="BV247" s="54"/>
      <c r="CP247" s="54"/>
      <c r="CQ247" s="54"/>
      <c r="CS247" s="54"/>
      <c r="DF247" s="22"/>
      <c r="DH247" s="54"/>
      <c r="DI247" s="54"/>
    </row>
    <row r="248" spans="14:113" s="6" customFormat="1" ht="9" customHeight="1">
      <c r="N248" s="22"/>
      <c r="O248" s="22"/>
      <c r="P248" s="54"/>
      <c r="Q248" s="22"/>
      <c r="AD248" s="22"/>
      <c r="AF248" s="55"/>
      <c r="AG248" s="54"/>
      <c r="BC248" s="54"/>
      <c r="BE248" s="22"/>
      <c r="BU248" s="54"/>
      <c r="BV248" s="54"/>
      <c r="CP248" s="54"/>
      <c r="CQ248" s="54"/>
      <c r="CS248" s="54"/>
      <c r="DF248" s="22"/>
      <c r="DH248" s="54"/>
      <c r="DI248" s="54"/>
    </row>
    <row r="249" spans="14:113" s="6" customFormat="1" ht="9" customHeight="1">
      <c r="N249" s="22"/>
      <c r="O249" s="22"/>
      <c r="P249" s="54"/>
      <c r="Q249" s="22"/>
      <c r="AD249" s="22"/>
      <c r="AF249" s="55"/>
      <c r="AG249" s="54"/>
      <c r="BC249" s="54"/>
      <c r="BE249" s="22"/>
      <c r="BU249" s="54"/>
      <c r="BV249" s="54"/>
      <c r="CP249" s="54"/>
      <c r="CQ249" s="54"/>
      <c r="CS249" s="54"/>
      <c r="DF249" s="22"/>
      <c r="DH249" s="54"/>
      <c r="DI249" s="54"/>
    </row>
    <row r="250" spans="14:113" s="6" customFormat="1" ht="9" customHeight="1">
      <c r="N250" s="22"/>
      <c r="O250" s="22"/>
      <c r="P250" s="54"/>
      <c r="Q250" s="22"/>
      <c r="AD250" s="22"/>
      <c r="AF250" s="55"/>
      <c r="AG250" s="54"/>
      <c r="BC250" s="54"/>
      <c r="BE250" s="22"/>
      <c r="BU250" s="54"/>
      <c r="BV250" s="54"/>
      <c r="CP250" s="54"/>
      <c r="CQ250" s="54"/>
      <c r="CS250" s="54"/>
      <c r="DF250" s="22"/>
      <c r="DH250" s="54"/>
      <c r="DI250" s="54"/>
    </row>
    <row r="251" spans="14:113" s="6" customFormat="1" ht="9" customHeight="1">
      <c r="N251" s="22"/>
      <c r="O251" s="22"/>
      <c r="P251" s="54"/>
      <c r="Q251" s="22"/>
      <c r="AD251" s="22"/>
      <c r="AF251" s="55"/>
      <c r="AG251" s="54"/>
      <c r="BC251" s="54"/>
      <c r="BE251" s="22"/>
      <c r="BU251" s="54"/>
      <c r="BV251" s="54"/>
      <c r="CP251" s="54"/>
      <c r="CQ251" s="54"/>
      <c r="CS251" s="54"/>
      <c r="DF251" s="22"/>
      <c r="DH251" s="54"/>
      <c r="DI251" s="54"/>
    </row>
    <row r="252" spans="14:113" s="6" customFormat="1" ht="9" customHeight="1">
      <c r="N252" s="22"/>
      <c r="O252" s="22"/>
      <c r="P252" s="54"/>
      <c r="Q252" s="22"/>
      <c r="AD252" s="22"/>
      <c r="AF252" s="55"/>
      <c r="AG252" s="54"/>
      <c r="BC252" s="54"/>
      <c r="BE252" s="22"/>
      <c r="BU252" s="54"/>
      <c r="BV252" s="54"/>
      <c r="CP252" s="54"/>
      <c r="CQ252" s="54"/>
      <c r="CS252" s="54"/>
      <c r="DF252" s="22"/>
      <c r="DH252" s="54"/>
      <c r="DI252" s="54"/>
    </row>
    <row r="253" spans="14:113" s="6" customFormat="1" ht="9" customHeight="1">
      <c r="N253" s="22"/>
      <c r="O253" s="22"/>
      <c r="P253" s="54"/>
      <c r="Q253" s="22"/>
      <c r="AD253" s="22"/>
      <c r="AF253" s="55"/>
      <c r="AG253" s="54"/>
      <c r="BC253" s="54"/>
      <c r="BE253" s="22"/>
      <c r="BU253" s="54"/>
      <c r="BV253" s="54"/>
      <c r="CP253" s="54"/>
      <c r="CQ253" s="54"/>
      <c r="CS253" s="54"/>
      <c r="DF253" s="22"/>
      <c r="DH253" s="54"/>
      <c r="DI253" s="54"/>
    </row>
    <row r="254" spans="14:113" s="6" customFormat="1" ht="9" customHeight="1">
      <c r="N254" s="22"/>
      <c r="O254" s="22"/>
      <c r="P254" s="54"/>
      <c r="Q254" s="22"/>
      <c r="AD254" s="22"/>
      <c r="AF254" s="55"/>
      <c r="AG254" s="54"/>
      <c r="BC254" s="54"/>
      <c r="BE254" s="22"/>
      <c r="BU254" s="54"/>
      <c r="BV254" s="54"/>
      <c r="CP254" s="54"/>
      <c r="CQ254" s="54"/>
      <c r="CS254" s="54"/>
      <c r="DF254" s="22"/>
      <c r="DH254" s="54"/>
      <c r="DI254" s="54"/>
    </row>
    <row r="255" spans="14:113" s="6" customFormat="1" ht="9" customHeight="1">
      <c r="N255" s="22"/>
      <c r="O255" s="22"/>
      <c r="P255" s="54"/>
      <c r="Q255" s="22"/>
      <c r="AD255" s="22"/>
      <c r="AF255" s="55"/>
      <c r="AG255" s="54"/>
      <c r="BC255" s="54"/>
      <c r="BE255" s="22"/>
      <c r="BU255" s="54"/>
      <c r="BV255" s="54"/>
      <c r="CP255" s="54"/>
      <c r="CQ255" s="54"/>
      <c r="CS255" s="54"/>
      <c r="DF255" s="22"/>
      <c r="DH255" s="54"/>
      <c r="DI255" s="54"/>
    </row>
    <row r="256" spans="14:113" s="6" customFormat="1" ht="9" customHeight="1">
      <c r="N256" s="22"/>
      <c r="O256" s="22"/>
      <c r="P256" s="54"/>
      <c r="Q256" s="22"/>
      <c r="AD256" s="22"/>
      <c r="AF256" s="55"/>
      <c r="AG256" s="54"/>
      <c r="BC256" s="54"/>
      <c r="BE256" s="22"/>
      <c r="BU256" s="54"/>
      <c r="BV256" s="54"/>
      <c r="CP256" s="54"/>
      <c r="CQ256" s="54"/>
      <c r="CS256" s="54"/>
      <c r="DF256" s="22"/>
      <c r="DH256" s="54"/>
      <c r="DI256" s="54"/>
    </row>
    <row r="257" spans="14:113" s="6" customFormat="1" ht="9" customHeight="1">
      <c r="N257" s="22"/>
      <c r="O257" s="22"/>
      <c r="P257" s="54"/>
      <c r="Q257" s="22"/>
      <c r="AD257" s="22"/>
      <c r="AF257" s="55"/>
      <c r="AG257" s="54"/>
      <c r="BC257" s="54"/>
      <c r="BE257" s="22"/>
      <c r="BU257" s="54"/>
      <c r="BV257" s="54"/>
      <c r="CP257" s="54"/>
      <c r="CQ257" s="54"/>
      <c r="CS257" s="54"/>
      <c r="DF257" s="22"/>
      <c r="DH257" s="54"/>
      <c r="DI257" s="54"/>
    </row>
    <row r="258" spans="14:113" s="6" customFormat="1" ht="9" customHeight="1">
      <c r="N258" s="22"/>
      <c r="O258" s="22"/>
      <c r="P258" s="54"/>
      <c r="Q258" s="22"/>
      <c r="AD258" s="22"/>
      <c r="AF258" s="55"/>
      <c r="AG258" s="54"/>
      <c r="BC258" s="54"/>
      <c r="BE258" s="22"/>
      <c r="BU258" s="54"/>
      <c r="BV258" s="54"/>
      <c r="CP258" s="54"/>
      <c r="CQ258" s="54"/>
      <c r="CS258" s="54"/>
      <c r="DF258" s="22"/>
      <c r="DH258" s="54"/>
      <c r="DI258" s="54"/>
    </row>
    <row r="259" spans="14:113" s="6" customFormat="1" ht="9" customHeight="1">
      <c r="N259" s="22"/>
      <c r="O259" s="22"/>
      <c r="P259" s="54"/>
      <c r="Q259" s="22"/>
      <c r="AD259" s="22"/>
      <c r="AF259" s="55"/>
      <c r="AG259" s="54"/>
      <c r="BC259" s="54"/>
      <c r="BE259" s="22"/>
      <c r="BU259" s="54"/>
      <c r="BV259" s="54"/>
      <c r="CP259" s="54"/>
      <c r="CQ259" s="54"/>
      <c r="CS259" s="54"/>
      <c r="DF259" s="22"/>
      <c r="DH259" s="54"/>
      <c r="DI259" s="54"/>
    </row>
    <row r="260" spans="14:113" s="6" customFormat="1" ht="9" customHeight="1">
      <c r="N260" s="22"/>
      <c r="O260" s="22"/>
      <c r="P260" s="54"/>
      <c r="Q260" s="22"/>
      <c r="AD260" s="22"/>
      <c r="AF260" s="55"/>
      <c r="AG260" s="54"/>
      <c r="BC260" s="54"/>
      <c r="BE260" s="22"/>
      <c r="BU260" s="54"/>
      <c r="BV260" s="54"/>
      <c r="CP260" s="54"/>
      <c r="CQ260" s="54"/>
      <c r="CS260" s="54"/>
      <c r="DF260" s="22"/>
      <c r="DH260" s="54"/>
      <c r="DI260" s="54"/>
    </row>
    <row r="261" spans="14:113" s="6" customFormat="1" ht="9" customHeight="1">
      <c r="N261" s="22"/>
      <c r="O261" s="22"/>
      <c r="P261" s="54"/>
      <c r="Q261" s="22"/>
      <c r="AD261" s="22"/>
      <c r="AF261" s="55"/>
      <c r="AG261" s="54"/>
      <c r="BC261" s="54"/>
      <c r="BE261" s="22"/>
      <c r="BU261" s="54"/>
      <c r="BV261" s="54"/>
      <c r="CP261" s="54"/>
      <c r="CQ261" s="54"/>
      <c r="CS261" s="54"/>
      <c r="DF261" s="22"/>
      <c r="DH261" s="54"/>
      <c r="DI261" s="54"/>
    </row>
    <row r="262" spans="14:113" s="6" customFormat="1" ht="9" customHeight="1">
      <c r="N262" s="22"/>
      <c r="O262" s="22"/>
      <c r="P262" s="54"/>
      <c r="Q262" s="22"/>
      <c r="AD262" s="22"/>
      <c r="AF262" s="55"/>
      <c r="AG262" s="54"/>
      <c r="BC262" s="54"/>
      <c r="BE262" s="22"/>
      <c r="BU262" s="54"/>
      <c r="BV262" s="54"/>
      <c r="CP262" s="54"/>
      <c r="CQ262" s="54"/>
      <c r="CS262" s="54"/>
      <c r="DF262" s="22"/>
      <c r="DH262" s="54"/>
      <c r="DI262" s="54"/>
    </row>
    <row r="263" spans="14:113" s="6" customFormat="1" ht="9" customHeight="1">
      <c r="N263" s="22"/>
      <c r="O263" s="22"/>
      <c r="P263" s="54"/>
      <c r="Q263" s="22"/>
      <c r="AD263" s="22"/>
      <c r="AF263" s="55"/>
      <c r="AG263" s="54"/>
      <c r="BC263" s="54"/>
      <c r="BE263" s="22"/>
      <c r="BU263" s="54"/>
      <c r="BV263" s="54"/>
      <c r="CP263" s="54"/>
      <c r="CQ263" s="54"/>
      <c r="CS263" s="54"/>
      <c r="DF263" s="22"/>
      <c r="DH263" s="54"/>
      <c r="DI263" s="54"/>
    </row>
    <row r="264" spans="14:113" s="6" customFormat="1" ht="9" customHeight="1">
      <c r="N264" s="22"/>
      <c r="O264" s="22"/>
      <c r="P264" s="54"/>
      <c r="Q264" s="22"/>
      <c r="AD264" s="22"/>
      <c r="AF264" s="55"/>
      <c r="AG264" s="54"/>
      <c r="BC264" s="54"/>
      <c r="BE264" s="22"/>
      <c r="BU264" s="54"/>
      <c r="BV264" s="54"/>
      <c r="CP264" s="54"/>
      <c r="CQ264" s="54"/>
      <c r="CS264" s="54"/>
      <c r="DF264" s="22"/>
      <c r="DH264" s="54"/>
      <c r="DI264" s="54"/>
    </row>
    <row r="265" spans="14:113" s="6" customFormat="1" ht="9" customHeight="1">
      <c r="N265" s="22"/>
      <c r="O265" s="22"/>
      <c r="P265" s="54"/>
      <c r="Q265" s="22"/>
      <c r="AD265" s="22"/>
      <c r="AF265" s="55"/>
      <c r="AG265" s="54"/>
      <c r="BC265" s="54"/>
      <c r="BE265" s="22"/>
      <c r="BU265" s="54"/>
      <c r="BV265" s="54"/>
      <c r="CP265" s="54"/>
      <c r="CQ265" s="54"/>
      <c r="CS265" s="54"/>
      <c r="DF265" s="22"/>
      <c r="DH265" s="54"/>
      <c r="DI265" s="54"/>
    </row>
    <row r="266" spans="14:113" s="6" customFormat="1" ht="9" customHeight="1">
      <c r="N266" s="22"/>
      <c r="O266" s="22"/>
      <c r="P266" s="54"/>
      <c r="Q266" s="22"/>
      <c r="AD266" s="22"/>
      <c r="AF266" s="55"/>
      <c r="AG266" s="54"/>
      <c r="BC266" s="54"/>
      <c r="BE266" s="22"/>
      <c r="BU266" s="54"/>
      <c r="BV266" s="54"/>
      <c r="CP266" s="54"/>
      <c r="CQ266" s="54"/>
      <c r="CS266" s="54"/>
      <c r="DF266" s="22"/>
      <c r="DH266" s="54"/>
      <c r="DI266" s="54"/>
    </row>
    <row r="267" spans="14:113" s="6" customFormat="1" ht="9" customHeight="1">
      <c r="N267" s="22"/>
      <c r="O267" s="22"/>
      <c r="P267" s="54"/>
      <c r="Q267" s="22"/>
      <c r="AD267" s="22"/>
      <c r="AF267" s="55"/>
      <c r="AG267" s="54"/>
      <c r="BC267" s="54"/>
      <c r="BE267" s="22"/>
      <c r="BU267" s="54"/>
      <c r="BV267" s="54"/>
      <c r="CP267" s="54"/>
      <c r="CQ267" s="54"/>
      <c r="CS267" s="54"/>
      <c r="DF267" s="22"/>
      <c r="DH267" s="54"/>
      <c r="DI267" s="54"/>
    </row>
    <row r="268" spans="14:113" s="6" customFormat="1" ht="9" customHeight="1">
      <c r="N268" s="22"/>
      <c r="O268" s="22"/>
      <c r="P268" s="54"/>
      <c r="Q268" s="22"/>
      <c r="AD268" s="22"/>
      <c r="AF268" s="55"/>
      <c r="AG268" s="54"/>
      <c r="BC268" s="54"/>
      <c r="BE268" s="22"/>
      <c r="BU268" s="54"/>
      <c r="BV268" s="54"/>
      <c r="CP268" s="54"/>
      <c r="CQ268" s="54"/>
      <c r="CS268" s="54"/>
      <c r="DF268" s="22"/>
      <c r="DH268" s="54"/>
      <c r="DI268" s="54"/>
    </row>
    <row r="269" spans="14:113" s="6" customFormat="1" ht="9" customHeight="1">
      <c r="N269" s="22"/>
      <c r="O269" s="22"/>
      <c r="P269" s="54"/>
      <c r="Q269" s="22"/>
      <c r="AD269" s="22"/>
      <c r="AF269" s="55"/>
      <c r="AG269" s="54"/>
      <c r="BC269" s="54"/>
      <c r="BE269" s="22"/>
      <c r="BU269" s="54"/>
      <c r="BV269" s="54"/>
      <c r="CP269" s="54"/>
      <c r="CQ269" s="54"/>
      <c r="CS269" s="54"/>
      <c r="DF269" s="22"/>
      <c r="DH269" s="54"/>
      <c r="DI269" s="54"/>
    </row>
    <row r="270" spans="14:113" s="6" customFormat="1" ht="9" customHeight="1">
      <c r="N270" s="22"/>
      <c r="O270" s="22"/>
      <c r="P270" s="54"/>
      <c r="Q270" s="22"/>
      <c r="AD270" s="22"/>
      <c r="AF270" s="55"/>
      <c r="AG270" s="54"/>
      <c r="BC270" s="54"/>
      <c r="BE270" s="22"/>
      <c r="BU270" s="54"/>
      <c r="BV270" s="54"/>
      <c r="CP270" s="54"/>
      <c r="CQ270" s="54"/>
      <c r="CS270" s="54"/>
      <c r="DF270" s="22"/>
      <c r="DH270" s="54"/>
      <c r="DI270" s="54"/>
    </row>
    <row r="271" spans="14:113" s="6" customFormat="1" ht="9" customHeight="1">
      <c r="N271" s="22"/>
      <c r="O271" s="22"/>
      <c r="P271" s="54"/>
      <c r="Q271" s="22"/>
      <c r="AD271" s="22"/>
      <c r="AF271" s="55"/>
      <c r="AG271" s="54"/>
      <c r="BC271" s="54"/>
      <c r="BE271" s="22"/>
      <c r="BU271" s="54"/>
      <c r="BV271" s="54"/>
      <c r="CP271" s="54"/>
      <c r="CQ271" s="54"/>
      <c r="CS271" s="54"/>
      <c r="DF271" s="22"/>
      <c r="DH271" s="54"/>
      <c r="DI271" s="54"/>
    </row>
    <row r="272" spans="14:113" s="6" customFormat="1" ht="9" customHeight="1">
      <c r="N272" s="22"/>
      <c r="O272" s="22"/>
      <c r="P272" s="54"/>
      <c r="Q272" s="22"/>
      <c r="AD272" s="22"/>
      <c r="AF272" s="55"/>
      <c r="AG272" s="54"/>
      <c r="BC272" s="54"/>
      <c r="BE272" s="22"/>
      <c r="BU272" s="54"/>
      <c r="BV272" s="54"/>
      <c r="CP272" s="54"/>
      <c r="CQ272" s="54"/>
      <c r="CS272" s="54"/>
      <c r="DF272" s="22"/>
      <c r="DH272" s="54"/>
      <c r="DI272" s="54"/>
    </row>
    <row r="273" spans="14:113" s="6" customFormat="1" ht="9" customHeight="1">
      <c r="N273" s="22"/>
      <c r="O273" s="22"/>
      <c r="P273" s="54"/>
      <c r="Q273" s="22"/>
      <c r="AD273" s="22"/>
      <c r="AF273" s="55"/>
      <c r="AG273" s="54"/>
      <c r="BC273" s="54"/>
      <c r="BE273" s="22"/>
      <c r="BU273" s="54"/>
      <c r="BV273" s="54"/>
      <c r="CP273" s="54"/>
      <c r="CQ273" s="54"/>
      <c r="CS273" s="54"/>
      <c r="DF273" s="22"/>
      <c r="DH273" s="54"/>
      <c r="DI273" s="54"/>
    </row>
    <row r="274" spans="14:113" s="6" customFormat="1" ht="9" customHeight="1">
      <c r="N274" s="22"/>
      <c r="O274" s="22"/>
      <c r="P274" s="54"/>
      <c r="Q274" s="22"/>
      <c r="AD274" s="22"/>
      <c r="AF274" s="55"/>
      <c r="AG274" s="54"/>
      <c r="BC274" s="54"/>
      <c r="BE274" s="22"/>
      <c r="BU274" s="54"/>
      <c r="BV274" s="54"/>
      <c r="CP274" s="54"/>
      <c r="CQ274" s="54"/>
      <c r="CS274" s="54"/>
      <c r="DF274" s="22"/>
      <c r="DH274" s="54"/>
      <c r="DI274" s="54"/>
    </row>
    <row r="275" spans="14:113" s="6" customFormat="1" ht="9" customHeight="1">
      <c r="N275" s="22"/>
      <c r="O275" s="22"/>
      <c r="P275" s="54"/>
      <c r="Q275" s="22"/>
      <c r="AD275" s="22"/>
      <c r="AF275" s="55"/>
      <c r="AG275" s="54"/>
      <c r="BC275" s="54"/>
      <c r="BE275" s="22"/>
      <c r="BU275" s="54"/>
      <c r="BV275" s="54"/>
      <c r="CP275" s="54"/>
      <c r="CQ275" s="54"/>
      <c r="CS275" s="54"/>
      <c r="DF275" s="22"/>
      <c r="DH275" s="54"/>
      <c r="DI275" s="54"/>
    </row>
    <row r="276" spans="14:113" s="6" customFormat="1" ht="9" customHeight="1">
      <c r="N276" s="22"/>
      <c r="O276" s="22"/>
      <c r="P276" s="54"/>
      <c r="Q276" s="22"/>
      <c r="AD276" s="22"/>
      <c r="AF276" s="55"/>
      <c r="AG276" s="54"/>
      <c r="BC276" s="54"/>
      <c r="BE276" s="22"/>
      <c r="BU276" s="54"/>
      <c r="BV276" s="54"/>
      <c r="CP276" s="54"/>
      <c r="CQ276" s="54"/>
      <c r="CS276" s="54"/>
      <c r="DF276" s="22"/>
      <c r="DH276" s="54"/>
      <c r="DI276" s="54"/>
    </row>
    <row r="277" spans="14:113" s="6" customFormat="1" ht="9" customHeight="1">
      <c r="N277" s="22"/>
      <c r="O277" s="22"/>
      <c r="P277" s="54"/>
      <c r="Q277" s="22"/>
      <c r="AD277" s="22"/>
      <c r="AF277" s="55"/>
      <c r="AG277" s="54"/>
      <c r="BC277" s="54"/>
      <c r="BE277" s="22"/>
      <c r="BU277" s="54"/>
      <c r="BV277" s="54"/>
      <c r="CP277" s="54"/>
      <c r="CQ277" s="54"/>
      <c r="CS277" s="54"/>
      <c r="DF277" s="22"/>
      <c r="DH277" s="54"/>
      <c r="DI277" s="54"/>
    </row>
    <row r="278" spans="14:113" s="6" customFormat="1" ht="9" customHeight="1">
      <c r="N278" s="22"/>
      <c r="O278" s="22"/>
      <c r="P278" s="54"/>
      <c r="Q278" s="22"/>
      <c r="AD278" s="22"/>
      <c r="AF278" s="55"/>
      <c r="AG278" s="54"/>
      <c r="BC278" s="54"/>
      <c r="BE278" s="22"/>
      <c r="BU278" s="54"/>
      <c r="BV278" s="54"/>
      <c r="CP278" s="54"/>
      <c r="CQ278" s="54"/>
      <c r="CS278" s="54"/>
      <c r="DF278" s="22"/>
      <c r="DH278" s="54"/>
      <c r="DI278" s="54"/>
    </row>
    <row r="279" spans="14:113" s="6" customFormat="1" ht="9" customHeight="1">
      <c r="N279" s="22"/>
      <c r="O279" s="22"/>
      <c r="P279" s="54"/>
      <c r="Q279" s="22"/>
      <c r="AD279" s="22"/>
      <c r="AF279" s="55"/>
      <c r="AG279" s="54"/>
      <c r="BC279" s="54"/>
      <c r="BE279" s="22"/>
      <c r="BU279" s="54"/>
      <c r="BV279" s="54"/>
      <c r="CP279" s="54"/>
      <c r="CQ279" s="54"/>
      <c r="CS279" s="54"/>
      <c r="DF279" s="22"/>
      <c r="DH279" s="54"/>
      <c r="DI279" s="54"/>
    </row>
    <row r="280" spans="14:113" s="6" customFormat="1" ht="9" customHeight="1">
      <c r="N280" s="22"/>
      <c r="O280" s="22"/>
      <c r="P280" s="54"/>
      <c r="Q280" s="22"/>
      <c r="AD280" s="22"/>
      <c r="AF280" s="55"/>
      <c r="AG280" s="54"/>
      <c r="BC280" s="54"/>
      <c r="BE280" s="22"/>
      <c r="BU280" s="54"/>
      <c r="BV280" s="54"/>
      <c r="CP280" s="54"/>
      <c r="CQ280" s="54"/>
      <c r="CS280" s="54"/>
      <c r="DF280" s="22"/>
      <c r="DH280" s="54"/>
      <c r="DI280" s="54"/>
    </row>
    <row r="281" spans="14:113" s="6" customFormat="1" ht="9" customHeight="1">
      <c r="N281" s="22"/>
      <c r="O281" s="22"/>
      <c r="P281" s="54"/>
      <c r="Q281" s="22"/>
      <c r="AD281" s="22"/>
      <c r="AF281" s="55"/>
      <c r="AG281" s="54"/>
      <c r="BC281" s="54"/>
      <c r="BE281" s="22"/>
      <c r="BU281" s="54"/>
      <c r="BV281" s="54"/>
      <c r="CP281" s="54"/>
      <c r="CQ281" s="54"/>
      <c r="CS281" s="54"/>
      <c r="DF281" s="22"/>
      <c r="DH281" s="54"/>
      <c r="DI281" s="54"/>
    </row>
    <row r="282" spans="14:113" s="6" customFormat="1" ht="9" customHeight="1">
      <c r="N282" s="22"/>
      <c r="O282" s="22"/>
      <c r="P282" s="54"/>
      <c r="Q282" s="22"/>
      <c r="AD282" s="22"/>
      <c r="AF282" s="55"/>
      <c r="AG282" s="54"/>
      <c r="BC282" s="54"/>
      <c r="BE282" s="22"/>
      <c r="BU282" s="54"/>
      <c r="BV282" s="54"/>
      <c r="CP282" s="54"/>
      <c r="CQ282" s="54"/>
      <c r="CS282" s="54"/>
      <c r="DF282" s="22"/>
      <c r="DH282" s="54"/>
      <c r="DI282" s="54"/>
    </row>
    <row r="283" spans="14:113" s="6" customFormat="1" ht="9" customHeight="1">
      <c r="N283" s="22"/>
      <c r="O283" s="22"/>
      <c r="P283" s="54"/>
      <c r="Q283" s="22"/>
      <c r="AD283" s="22"/>
      <c r="AF283" s="55"/>
      <c r="AG283" s="54"/>
      <c r="BC283" s="54"/>
      <c r="BE283" s="22"/>
      <c r="BU283" s="54"/>
      <c r="BV283" s="54"/>
      <c r="CP283" s="54"/>
      <c r="CQ283" s="54"/>
      <c r="CS283" s="54"/>
      <c r="DF283" s="22"/>
      <c r="DH283" s="54"/>
      <c r="DI283" s="54"/>
    </row>
    <row r="284" spans="14:113" s="6" customFormat="1" ht="9" customHeight="1">
      <c r="N284" s="22"/>
      <c r="O284" s="22"/>
      <c r="P284" s="54"/>
      <c r="Q284" s="22"/>
      <c r="AD284" s="22"/>
      <c r="AF284" s="55"/>
      <c r="AG284" s="54"/>
      <c r="BC284" s="54"/>
      <c r="BE284" s="22"/>
      <c r="BU284" s="54"/>
      <c r="BV284" s="54"/>
      <c r="CP284" s="54"/>
      <c r="CQ284" s="54"/>
      <c r="CS284" s="54"/>
      <c r="DF284" s="22"/>
      <c r="DH284" s="54"/>
      <c r="DI284" s="54"/>
    </row>
    <row r="285" spans="14:113" s="6" customFormat="1" ht="9" customHeight="1">
      <c r="N285" s="22"/>
      <c r="O285" s="22"/>
      <c r="P285" s="54"/>
      <c r="Q285" s="22"/>
      <c r="AD285" s="22"/>
      <c r="AF285" s="55"/>
      <c r="AG285" s="54"/>
      <c r="BC285" s="54"/>
      <c r="BE285" s="22"/>
      <c r="BU285" s="54"/>
      <c r="BV285" s="54"/>
      <c r="CP285" s="54"/>
      <c r="CQ285" s="54"/>
      <c r="CS285" s="54"/>
      <c r="DF285" s="22"/>
      <c r="DH285" s="54"/>
      <c r="DI285" s="54"/>
    </row>
    <row r="286" spans="14:113" s="6" customFormat="1" ht="9" customHeight="1">
      <c r="N286" s="22"/>
      <c r="O286" s="22"/>
      <c r="P286" s="54"/>
      <c r="Q286" s="22"/>
      <c r="AD286" s="22"/>
      <c r="AF286" s="55"/>
      <c r="AG286" s="54"/>
      <c r="BC286" s="54"/>
      <c r="BE286" s="22"/>
      <c r="BU286" s="54"/>
      <c r="BV286" s="54"/>
      <c r="CP286" s="54"/>
      <c r="CQ286" s="54"/>
      <c r="CS286" s="54"/>
      <c r="DF286" s="22"/>
      <c r="DH286" s="54"/>
      <c r="DI286" s="54"/>
    </row>
    <row r="287" spans="14:113" s="6" customFormat="1" ht="9" customHeight="1">
      <c r="N287" s="22"/>
      <c r="O287" s="22"/>
      <c r="P287" s="54"/>
      <c r="Q287" s="22"/>
      <c r="AD287" s="22"/>
      <c r="AF287" s="55"/>
      <c r="AG287" s="54"/>
      <c r="BC287" s="54"/>
      <c r="BE287" s="22"/>
      <c r="BU287" s="54"/>
      <c r="BV287" s="54"/>
      <c r="CP287" s="54"/>
      <c r="CQ287" s="54"/>
      <c r="CS287" s="54"/>
      <c r="DF287" s="22"/>
      <c r="DH287" s="54"/>
      <c r="DI287" s="54"/>
    </row>
    <row r="288" spans="14:113" s="6" customFormat="1" ht="9" customHeight="1">
      <c r="N288" s="22"/>
      <c r="O288" s="22"/>
      <c r="P288" s="54"/>
      <c r="Q288" s="22"/>
      <c r="AD288" s="22"/>
      <c r="AF288" s="55"/>
      <c r="AG288" s="54"/>
      <c r="BC288" s="54"/>
      <c r="BE288" s="22"/>
      <c r="BU288" s="54"/>
      <c r="BV288" s="54"/>
      <c r="CP288" s="54"/>
      <c r="CQ288" s="54"/>
      <c r="CS288" s="54"/>
      <c r="DF288" s="22"/>
      <c r="DH288" s="54"/>
      <c r="DI288" s="54"/>
    </row>
    <row r="289" spans="14:113" s="6" customFormat="1" ht="9" customHeight="1">
      <c r="N289" s="22"/>
      <c r="O289" s="22"/>
      <c r="P289" s="54"/>
      <c r="Q289" s="22"/>
      <c r="AD289" s="22"/>
      <c r="AF289" s="55"/>
      <c r="AG289" s="54"/>
      <c r="BC289" s="54"/>
      <c r="BE289" s="22"/>
      <c r="BU289" s="54"/>
      <c r="BV289" s="54"/>
      <c r="CP289" s="54"/>
      <c r="CQ289" s="54"/>
      <c r="CS289" s="54"/>
      <c r="DF289" s="22"/>
      <c r="DH289" s="54"/>
      <c r="DI289" s="54"/>
    </row>
    <row r="290" spans="14:113" s="6" customFormat="1" ht="9" customHeight="1">
      <c r="N290" s="22"/>
      <c r="O290" s="22"/>
      <c r="P290" s="54"/>
      <c r="Q290" s="22"/>
      <c r="AD290" s="22"/>
      <c r="AF290" s="55"/>
      <c r="AG290" s="54"/>
      <c r="BC290" s="54"/>
      <c r="BE290" s="22"/>
      <c r="BU290" s="54"/>
      <c r="BV290" s="54"/>
      <c r="CP290" s="54"/>
      <c r="CQ290" s="54"/>
      <c r="CS290" s="54"/>
      <c r="DF290" s="22"/>
      <c r="DH290" s="54"/>
      <c r="DI290" s="54"/>
    </row>
    <row r="291" spans="14:113" s="6" customFormat="1" ht="9" customHeight="1">
      <c r="N291" s="22"/>
      <c r="O291" s="22"/>
      <c r="P291" s="54"/>
      <c r="Q291" s="22"/>
      <c r="AD291" s="22"/>
      <c r="AF291" s="55"/>
      <c r="AG291" s="54"/>
      <c r="BC291" s="54"/>
      <c r="BE291" s="22"/>
      <c r="BU291" s="54"/>
      <c r="BV291" s="54"/>
      <c r="CP291" s="54"/>
      <c r="CQ291" s="54"/>
      <c r="CS291" s="54"/>
      <c r="DF291" s="22"/>
      <c r="DH291" s="54"/>
      <c r="DI291" s="54"/>
    </row>
    <row r="292" spans="14:113" s="6" customFormat="1" ht="9" customHeight="1">
      <c r="N292" s="22"/>
      <c r="O292" s="22"/>
      <c r="P292" s="54"/>
      <c r="Q292" s="22"/>
      <c r="AD292" s="22"/>
      <c r="AF292" s="55"/>
      <c r="AG292" s="54"/>
      <c r="BC292" s="54"/>
      <c r="BE292" s="22"/>
      <c r="BU292" s="54"/>
      <c r="BV292" s="54"/>
      <c r="CP292" s="54"/>
      <c r="CQ292" s="54"/>
      <c r="CS292" s="54"/>
      <c r="DF292" s="22"/>
      <c r="DH292" s="54"/>
      <c r="DI292" s="54"/>
    </row>
    <row r="293" spans="14:113" s="6" customFormat="1" ht="9" customHeight="1">
      <c r="N293" s="22"/>
      <c r="O293" s="22"/>
      <c r="P293" s="54"/>
      <c r="Q293" s="22"/>
      <c r="AD293" s="22"/>
      <c r="AF293" s="55"/>
      <c r="AG293" s="54"/>
      <c r="BC293" s="54"/>
      <c r="BE293" s="22"/>
      <c r="BU293" s="54"/>
      <c r="BV293" s="54"/>
      <c r="CP293" s="54"/>
      <c r="CQ293" s="54"/>
      <c r="CS293" s="54"/>
      <c r="DF293" s="22"/>
      <c r="DH293" s="54"/>
      <c r="DI293" s="54"/>
    </row>
    <row r="294" spans="14:113" s="6" customFormat="1" ht="9" customHeight="1">
      <c r="N294" s="22"/>
      <c r="O294" s="22"/>
      <c r="P294" s="54"/>
      <c r="Q294" s="22"/>
      <c r="AD294" s="22"/>
      <c r="AF294" s="55"/>
      <c r="AG294" s="54"/>
      <c r="BC294" s="54"/>
      <c r="BE294" s="22"/>
      <c r="BU294" s="54"/>
      <c r="BV294" s="54"/>
      <c r="CP294" s="54"/>
      <c r="CQ294" s="54"/>
      <c r="CS294" s="54"/>
      <c r="DF294" s="22"/>
      <c r="DH294" s="54"/>
      <c r="DI294" s="54"/>
    </row>
    <row r="295" spans="14:113" s="6" customFormat="1" ht="9" customHeight="1">
      <c r="N295" s="22"/>
      <c r="O295" s="22"/>
      <c r="P295" s="54"/>
      <c r="Q295" s="22"/>
      <c r="AD295" s="22"/>
      <c r="AF295" s="55"/>
      <c r="AG295" s="54"/>
      <c r="BC295" s="54"/>
      <c r="BE295" s="22"/>
      <c r="BU295" s="54"/>
      <c r="BV295" s="54"/>
      <c r="CP295" s="54"/>
      <c r="CQ295" s="54"/>
      <c r="CS295" s="54"/>
      <c r="DF295" s="22"/>
      <c r="DH295" s="54"/>
      <c r="DI295" s="54"/>
    </row>
    <row r="296" spans="14:113" s="6" customFormat="1" ht="9" customHeight="1">
      <c r="N296" s="22"/>
      <c r="O296" s="22"/>
      <c r="P296" s="54"/>
      <c r="Q296" s="22"/>
      <c r="AD296" s="22"/>
      <c r="AF296" s="55"/>
      <c r="AG296" s="54"/>
      <c r="BC296" s="54"/>
      <c r="BE296" s="22"/>
      <c r="BU296" s="54"/>
      <c r="BV296" s="54"/>
      <c r="CP296" s="54"/>
      <c r="CQ296" s="54"/>
      <c r="CS296" s="54"/>
      <c r="DF296" s="22"/>
      <c r="DH296" s="54"/>
      <c r="DI296" s="54"/>
    </row>
    <row r="297" spans="14:113" s="6" customFormat="1" ht="9" customHeight="1">
      <c r="N297" s="22"/>
      <c r="O297" s="22"/>
      <c r="P297" s="54"/>
      <c r="Q297" s="22"/>
      <c r="AD297" s="22"/>
      <c r="AF297" s="55"/>
      <c r="AG297" s="54"/>
      <c r="BC297" s="54"/>
      <c r="BE297" s="22"/>
      <c r="BU297" s="54"/>
      <c r="BV297" s="54"/>
      <c r="CP297" s="54"/>
      <c r="CQ297" s="54"/>
      <c r="CS297" s="54"/>
      <c r="DF297" s="22"/>
      <c r="DH297" s="54"/>
      <c r="DI297" s="54"/>
    </row>
    <row r="298" spans="14:113" s="6" customFormat="1" ht="9" customHeight="1">
      <c r="N298" s="22"/>
      <c r="O298" s="22"/>
      <c r="P298" s="54"/>
      <c r="Q298" s="22"/>
      <c r="AD298" s="22"/>
      <c r="AF298" s="55"/>
      <c r="AG298" s="54"/>
      <c r="BC298" s="54"/>
      <c r="BE298" s="22"/>
      <c r="BU298" s="54"/>
      <c r="BV298" s="54"/>
      <c r="CP298" s="54"/>
      <c r="CQ298" s="54"/>
      <c r="CS298" s="54"/>
      <c r="DF298" s="22"/>
      <c r="DH298" s="54"/>
      <c r="DI298" s="54"/>
    </row>
    <row r="299" spans="14:113" s="6" customFormat="1" ht="9" customHeight="1">
      <c r="N299" s="22"/>
      <c r="O299" s="22"/>
      <c r="P299" s="54"/>
      <c r="Q299" s="22"/>
      <c r="AD299" s="22"/>
      <c r="AF299" s="55"/>
      <c r="AG299" s="54"/>
      <c r="BC299" s="54"/>
      <c r="BE299" s="22"/>
      <c r="BU299" s="54"/>
      <c r="BV299" s="54"/>
      <c r="CP299" s="54"/>
      <c r="CQ299" s="54"/>
      <c r="CS299" s="54"/>
      <c r="DF299" s="22"/>
      <c r="DH299" s="54"/>
      <c r="DI299" s="54"/>
    </row>
    <row r="300" spans="14:113" s="6" customFormat="1" ht="9" customHeight="1">
      <c r="N300" s="22"/>
      <c r="O300" s="22"/>
      <c r="P300" s="54"/>
      <c r="Q300" s="22"/>
      <c r="AD300" s="22"/>
      <c r="AF300" s="55"/>
      <c r="AG300" s="54"/>
      <c r="BC300" s="54"/>
      <c r="BE300" s="22"/>
      <c r="BU300" s="54"/>
      <c r="BV300" s="54"/>
      <c r="CP300" s="54"/>
      <c r="CQ300" s="54"/>
      <c r="CS300" s="54"/>
      <c r="DF300" s="22"/>
      <c r="DH300" s="54"/>
      <c r="DI300" s="54"/>
    </row>
    <row r="301" spans="14:113" s="6" customFormat="1" ht="9" customHeight="1">
      <c r="N301" s="22"/>
      <c r="O301" s="22"/>
      <c r="P301" s="54"/>
      <c r="Q301" s="22"/>
      <c r="AD301" s="22"/>
      <c r="AF301" s="55"/>
      <c r="AG301" s="54"/>
      <c r="BC301" s="54"/>
      <c r="BE301" s="22"/>
      <c r="BU301" s="54"/>
      <c r="BV301" s="54"/>
      <c r="CP301" s="54"/>
      <c r="CQ301" s="54"/>
      <c r="CS301" s="54"/>
      <c r="DF301" s="22"/>
      <c r="DH301" s="54"/>
      <c r="DI301" s="54"/>
    </row>
    <row r="302" spans="14:113" s="6" customFormat="1" ht="9" customHeight="1">
      <c r="N302" s="22"/>
      <c r="O302" s="22"/>
      <c r="P302" s="54"/>
      <c r="Q302" s="22"/>
      <c r="AD302" s="22"/>
      <c r="AF302" s="55"/>
      <c r="AG302" s="54"/>
      <c r="BC302" s="54"/>
      <c r="BE302" s="22"/>
      <c r="BU302" s="54"/>
      <c r="BV302" s="54"/>
      <c r="CP302" s="54"/>
      <c r="CQ302" s="54"/>
      <c r="CS302" s="54"/>
      <c r="DF302" s="22"/>
      <c r="DH302" s="54"/>
      <c r="DI302" s="54"/>
    </row>
    <row r="303" spans="14:113" s="6" customFormat="1" ht="9" customHeight="1">
      <c r="N303" s="22"/>
      <c r="O303" s="22"/>
      <c r="P303" s="54"/>
      <c r="Q303" s="22"/>
      <c r="AD303" s="22"/>
      <c r="AF303" s="55"/>
      <c r="AG303" s="54"/>
      <c r="BC303" s="54"/>
      <c r="BE303" s="22"/>
      <c r="BU303" s="54"/>
      <c r="BV303" s="54"/>
      <c r="CP303" s="54"/>
      <c r="CQ303" s="54"/>
      <c r="CS303" s="54"/>
      <c r="DF303" s="22"/>
      <c r="DH303" s="54"/>
      <c r="DI303" s="54"/>
    </row>
    <row r="304" spans="14:113" s="6" customFormat="1" ht="9" customHeight="1">
      <c r="N304" s="22"/>
      <c r="O304" s="22"/>
      <c r="P304" s="54"/>
      <c r="Q304" s="22"/>
      <c r="AD304" s="22"/>
      <c r="AF304" s="55"/>
      <c r="AG304" s="54"/>
      <c r="BC304" s="54"/>
      <c r="BE304" s="22"/>
      <c r="BU304" s="54"/>
      <c r="BV304" s="54"/>
      <c r="CP304" s="54"/>
      <c r="CQ304" s="54"/>
      <c r="CS304" s="54"/>
      <c r="DF304" s="22"/>
      <c r="DH304" s="54"/>
      <c r="DI304" s="54"/>
    </row>
    <row r="305" spans="14:113" s="6" customFormat="1" ht="9" customHeight="1">
      <c r="N305" s="22"/>
      <c r="O305" s="22"/>
      <c r="P305" s="54"/>
      <c r="Q305" s="22"/>
      <c r="AD305" s="22"/>
      <c r="AF305" s="55"/>
      <c r="AG305" s="54"/>
      <c r="BC305" s="54"/>
      <c r="BE305" s="22"/>
      <c r="BU305" s="54"/>
      <c r="BV305" s="54"/>
      <c r="CP305" s="54"/>
      <c r="CQ305" s="54"/>
      <c r="CS305" s="54"/>
      <c r="DF305" s="22"/>
      <c r="DH305" s="54"/>
      <c r="DI305" s="54"/>
    </row>
    <row r="306" spans="14:113" s="6" customFormat="1" ht="9" customHeight="1">
      <c r="N306" s="22"/>
      <c r="O306" s="22"/>
      <c r="P306" s="54"/>
      <c r="Q306" s="22"/>
      <c r="AD306" s="22"/>
      <c r="AF306" s="55"/>
      <c r="AG306" s="54"/>
      <c r="BC306" s="54"/>
      <c r="BE306" s="22"/>
      <c r="BU306" s="54"/>
      <c r="BV306" s="54"/>
      <c r="CP306" s="54"/>
      <c r="CQ306" s="54"/>
      <c r="CS306" s="54"/>
      <c r="DF306" s="22"/>
      <c r="DH306" s="54"/>
      <c r="DI306" s="54"/>
    </row>
    <row r="307" spans="14:113" s="6" customFormat="1" ht="9" customHeight="1">
      <c r="N307" s="22"/>
      <c r="O307" s="22"/>
      <c r="P307" s="54"/>
      <c r="Q307" s="22"/>
      <c r="AD307" s="22"/>
      <c r="AF307" s="55"/>
      <c r="AG307" s="54"/>
      <c r="BC307" s="54"/>
      <c r="BE307" s="22"/>
      <c r="BU307" s="54"/>
      <c r="BV307" s="54"/>
      <c r="CP307" s="54"/>
      <c r="CQ307" s="54"/>
      <c r="CS307" s="54"/>
      <c r="DF307" s="22"/>
      <c r="DH307" s="54"/>
      <c r="DI307" s="54"/>
    </row>
    <row r="308" spans="14:113" s="6" customFormat="1" ht="9" customHeight="1">
      <c r="N308" s="22"/>
      <c r="O308" s="22"/>
      <c r="P308" s="54"/>
      <c r="Q308" s="22"/>
      <c r="AD308" s="22"/>
      <c r="AF308" s="55"/>
      <c r="AG308" s="54"/>
      <c r="BC308" s="54"/>
      <c r="BE308" s="22"/>
      <c r="BU308" s="54"/>
      <c r="BV308" s="54"/>
      <c r="CP308" s="54"/>
      <c r="CQ308" s="54"/>
      <c r="CS308" s="54"/>
      <c r="DF308" s="22"/>
      <c r="DH308" s="54"/>
      <c r="DI308" s="54"/>
    </row>
    <row r="309" spans="14:113" s="6" customFormat="1" ht="9" customHeight="1">
      <c r="N309" s="22"/>
      <c r="O309" s="22"/>
      <c r="P309" s="54"/>
      <c r="Q309" s="22"/>
      <c r="AD309" s="22"/>
      <c r="AF309" s="55"/>
      <c r="AG309" s="54"/>
      <c r="BC309" s="54"/>
      <c r="BE309" s="22"/>
      <c r="BU309" s="54"/>
      <c r="BV309" s="54"/>
      <c r="CP309" s="54"/>
      <c r="CQ309" s="54"/>
      <c r="CS309" s="54"/>
      <c r="DF309" s="22"/>
      <c r="DH309" s="54"/>
      <c r="DI309" s="54"/>
    </row>
    <row r="310" spans="14:113" s="6" customFormat="1" ht="9" customHeight="1">
      <c r="N310" s="22"/>
      <c r="O310" s="22"/>
      <c r="P310" s="54"/>
      <c r="Q310" s="22"/>
      <c r="AD310" s="22"/>
      <c r="AF310" s="55"/>
      <c r="AG310" s="54"/>
      <c r="BC310" s="54"/>
      <c r="BE310" s="22"/>
      <c r="BU310" s="54"/>
      <c r="BV310" s="54"/>
      <c r="CP310" s="54"/>
      <c r="CQ310" s="54"/>
      <c r="CS310" s="54"/>
      <c r="DF310" s="22"/>
      <c r="DH310" s="54"/>
      <c r="DI310" s="54"/>
    </row>
    <row r="311" spans="14:113" s="6" customFormat="1" ht="9" customHeight="1">
      <c r="N311" s="22"/>
      <c r="O311" s="22"/>
      <c r="P311" s="54"/>
      <c r="Q311" s="22"/>
      <c r="AD311" s="22"/>
      <c r="AF311" s="55"/>
      <c r="AG311" s="54"/>
      <c r="BC311" s="54"/>
      <c r="BE311" s="22"/>
      <c r="BU311" s="54"/>
      <c r="BV311" s="54"/>
      <c r="CP311" s="54"/>
      <c r="CQ311" s="54"/>
      <c r="CS311" s="54"/>
      <c r="DF311" s="22"/>
      <c r="DH311" s="54"/>
      <c r="DI311" s="54"/>
    </row>
    <row r="312" spans="14:113" s="6" customFormat="1" ht="9" customHeight="1">
      <c r="N312" s="22"/>
      <c r="O312" s="22"/>
      <c r="P312" s="54"/>
      <c r="Q312" s="22"/>
      <c r="AD312" s="22"/>
      <c r="AF312" s="55"/>
      <c r="AG312" s="54"/>
      <c r="BC312" s="54"/>
      <c r="BE312" s="22"/>
      <c r="BU312" s="54"/>
      <c r="BV312" s="54"/>
      <c r="CP312" s="54"/>
      <c r="CQ312" s="54"/>
      <c r="CS312" s="54"/>
      <c r="DF312" s="22"/>
      <c r="DH312" s="54"/>
      <c r="DI312" s="54"/>
    </row>
    <row r="313" spans="14:113" s="6" customFormat="1" ht="9" customHeight="1">
      <c r="N313" s="22"/>
      <c r="O313" s="22"/>
      <c r="P313" s="54"/>
      <c r="Q313" s="22"/>
      <c r="AD313" s="22"/>
      <c r="AF313" s="55"/>
      <c r="AG313" s="54"/>
      <c r="BC313" s="54"/>
      <c r="BE313" s="22"/>
      <c r="BU313" s="54"/>
      <c r="BV313" s="54"/>
      <c r="CP313" s="54"/>
      <c r="CQ313" s="54"/>
      <c r="CS313" s="54"/>
      <c r="DF313" s="22"/>
      <c r="DH313" s="54"/>
      <c r="DI313" s="54"/>
    </row>
    <row r="314" spans="14:113" s="6" customFormat="1" ht="9" customHeight="1">
      <c r="N314" s="22"/>
      <c r="O314" s="22"/>
      <c r="P314" s="54"/>
      <c r="Q314" s="22"/>
      <c r="AD314" s="22"/>
      <c r="AF314" s="55"/>
      <c r="AG314" s="54"/>
      <c r="BC314" s="54"/>
      <c r="BE314" s="22"/>
      <c r="BU314" s="54"/>
      <c r="BV314" s="54"/>
      <c r="CP314" s="54"/>
      <c r="CQ314" s="54"/>
      <c r="CS314" s="54"/>
      <c r="DF314" s="22"/>
      <c r="DH314" s="54"/>
      <c r="DI314" s="54"/>
    </row>
    <row r="315" spans="14:113" s="6" customFormat="1" ht="9" customHeight="1">
      <c r="N315" s="22"/>
      <c r="O315" s="22"/>
      <c r="P315" s="54"/>
      <c r="Q315" s="22"/>
      <c r="AD315" s="22"/>
      <c r="AF315" s="55"/>
      <c r="AG315" s="54"/>
      <c r="BC315" s="54"/>
      <c r="BE315" s="22"/>
      <c r="BU315" s="54"/>
      <c r="BV315" s="54"/>
      <c r="CP315" s="54"/>
      <c r="CQ315" s="54"/>
      <c r="CS315" s="54"/>
      <c r="DF315" s="22"/>
      <c r="DH315" s="54"/>
      <c r="DI315" s="54"/>
    </row>
    <row r="316" spans="14:113" s="6" customFormat="1" ht="9" customHeight="1">
      <c r="N316" s="22"/>
      <c r="O316" s="22"/>
      <c r="P316" s="54"/>
      <c r="Q316" s="22"/>
      <c r="AD316" s="22"/>
      <c r="AF316" s="55"/>
      <c r="AG316" s="54"/>
      <c r="BC316" s="54"/>
      <c r="BE316" s="22"/>
      <c r="BU316" s="54"/>
      <c r="BV316" s="54"/>
      <c r="CP316" s="54"/>
      <c r="CQ316" s="54"/>
      <c r="CS316" s="54"/>
      <c r="DF316" s="22"/>
      <c r="DH316" s="54"/>
      <c r="DI316" s="54"/>
    </row>
    <row r="317" spans="14:113" s="6" customFormat="1" ht="9" customHeight="1">
      <c r="N317" s="22"/>
      <c r="O317" s="22"/>
      <c r="P317" s="54"/>
      <c r="Q317" s="22"/>
      <c r="AD317" s="22"/>
      <c r="AF317" s="55"/>
      <c r="AG317" s="54"/>
      <c r="BC317" s="54"/>
      <c r="BE317" s="22"/>
      <c r="BU317" s="54"/>
      <c r="BV317" s="54"/>
      <c r="CP317" s="54"/>
      <c r="CQ317" s="54"/>
      <c r="CS317" s="54"/>
      <c r="DF317" s="22"/>
      <c r="DH317" s="54"/>
      <c r="DI317" s="54"/>
    </row>
    <row r="318" spans="14:113" s="6" customFormat="1" ht="9" customHeight="1">
      <c r="N318" s="22"/>
      <c r="O318" s="22"/>
      <c r="P318" s="54"/>
      <c r="Q318" s="22"/>
      <c r="AD318" s="22"/>
      <c r="AF318" s="55"/>
      <c r="AG318" s="54"/>
      <c r="BC318" s="54"/>
      <c r="BE318" s="22"/>
      <c r="BU318" s="54"/>
      <c r="BV318" s="54"/>
      <c r="CP318" s="54"/>
      <c r="CQ318" s="54"/>
      <c r="CS318" s="54"/>
      <c r="DF318" s="22"/>
      <c r="DH318" s="54"/>
      <c r="DI318" s="54"/>
    </row>
    <row r="319" spans="14:113" s="6" customFormat="1" ht="9" customHeight="1">
      <c r="N319" s="22"/>
      <c r="O319" s="22"/>
      <c r="P319" s="54"/>
      <c r="Q319" s="22"/>
      <c r="AD319" s="22"/>
      <c r="AF319" s="55"/>
      <c r="AG319" s="54"/>
      <c r="BC319" s="54"/>
      <c r="BE319" s="22"/>
      <c r="BU319" s="54"/>
      <c r="BV319" s="54"/>
      <c r="CP319" s="54"/>
      <c r="CQ319" s="54"/>
      <c r="CS319" s="54"/>
      <c r="DF319" s="22"/>
      <c r="DH319" s="54"/>
      <c r="DI319" s="54"/>
    </row>
    <row r="320" spans="14:113" s="6" customFormat="1" ht="9" customHeight="1">
      <c r="N320" s="22"/>
      <c r="O320" s="22"/>
      <c r="P320" s="54"/>
      <c r="Q320" s="22"/>
      <c r="AD320" s="22"/>
      <c r="AF320" s="55"/>
      <c r="AG320" s="54"/>
      <c r="BC320" s="54"/>
      <c r="BE320" s="22"/>
      <c r="BU320" s="54"/>
      <c r="BV320" s="54"/>
      <c r="CP320" s="54"/>
      <c r="CQ320" s="54"/>
      <c r="CS320" s="54"/>
      <c r="DF320" s="22"/>
      <c r="DH320" s="54"/>
      <c r="DI320" s="54"/>
    </row>
    <row r="321" spans="14:113" s="6" customFormat="1" ht="9" customHeight="1">
      <c r="N321" s="22"/>
      <c r="O321" s="22"/>
      <c r="P321" s="54"/>
      <c r="Q321" s="22"/>
      <c r="AD321" s="22"/>
      <c r="AF321" s="55"/>
      <c r="AG321" s="54"/>
      <c r="BC321" s="54"/>
      <c r="BE321" s="22"/>
      <c r="BU321" s="54"/>
      <c r="BV321" s="54"/>
      <c r="CP321" s="54"/>
      <c r="CQ321" s="54"/>
      <c r="CS321" s="54"/>
      <c r="DF321" s="22"/>
      <c r="DH321" s="54"/>
      <c r="DI321" s="54"/>
    </row>
    <row r="322" spans="14:113" s="6" customFormat="1" ht="9" customHeight="1">
      <c r="N322" s="22"/>
      <c r="O322" s="22"/>
      <c r="P322" s="54"/>
      <c r="Q322" s="22"/>
      <c r="AD322" s="22"/>
      <c r="AF322" s="55"/>
      <c r="AG322" s="54"/>
      <c r="BC322" s="54"/>
      <c r="BE322" s="22"/>
      <c r="BU322" s="54"/>
      <c r="BV322" s="54"/>
      <c r="CP322" s="54"/>
      <c r="CQ322" s="54"/>
      <c r="CS322" s="54"/>
      <c r="DF322" s="22"/>
      <c r="DH322" s="54"/>
      <c r="DI322" s="54"/>
    </row>
    <row r="323" spans="14:113" s="6" customFormat="1" ht="9" customHeight="1">
      <c r="N323" s="22"/>
      <c r="O323" s="22"/>
      <c r="P323" s="54"/>
      <c r="Q323" s="22"/>
      <c r="AD323" s="22"/>
      <c r="AF323" s="55"/>
      <c r="AG323" s="54"/>
      <c r="BC323" s="54"/>
      <c r="BE323" s="22"/>
      <c r="BU323" s="54"/>
      <c r="BV323" s="54"/>
      <c r="CP323" s="54"/>
      <c r="CQ323" s="54"/>
      <c r="CS323" s="54"/>
      <c r="DF323" s="22"/>
      <c r="DH323" s="54"/>
      <c r="DI323" s="54"/>
    </row>
    <row r="324" spans="14:113" s="6" customFormat="1" ht="9" customHeight="1">
      <c r="N324" s="22"/>
      <c r="O324" s="22"/>
      <c r="P324" s="54"/>
      <c r="Q324" s="22"/>
      <c r="AD324" s="22"/>
      <c r="AF324" s="55"/>
      <c r="AG324" s="54"/>
      <c r="BC324" s="54"/>
      <c r="BE324" s="22"/>
      <c r="BU324" s="54"/>
      <c r="BV324" s="54"/>
      <c r="CP324" s="54"/>
      <c r="CQ324" s="54"/>
      <c r="CS324" s="54"/>
      <c r="DF324" s="22"/>
      <c r="DH324" s="54"/>
      <c r="DI324" s="54"/>
    </row>
    <row r="325" spans="14:113" s="6" customFormat="1" ht="9" customHeight="1">
      <c r="N325" s="22"/>
      <c r="O325" s="22"/>
      <c r="P325" s="54"/>
      <c r="Q325" s="22"/>
      <c r="AD325" s="22"/>
      <c r="AF325" s="55"/>
      <c r="AG325" s="54"/>
      <c r="BC325" s="54"/>
      <c r="BE325" s="22"/>
      <c r="BU325" s="54"/>
      <c r="BV325" s="54"/>
      <c r="CP325" s="54"/>
      <c r="CQ325" s="54"/>
      <c r="CS325" s="54"/>
      <c r="DF325" s="22"/>
      <c r="DH325" s="54"/>
      <c r="DI325" s="54"/>
    </row>
    <row r="326" spans="14:113" s="6" customFormat="1" ht="9" customHeight="1">
      <c r="N326" s="22"/>
      <c r="O326" s="22"/>
      <c r="P326" s="54"/>
      <c r="Q326" s="22"/>
      <c r="AD326" s="22"/>
      <c r="AF326" s="55"/>
      <c r="AG326" s="54"/>
      <c r="BC326" s="54"/>
      <c r="BE326" s="22"/>
      <c r="BU326" s="54"/>
      <c r="BV326" s="54"/>
      <c r="CP326" s="54"/>
      <c r="CQ326" s="54"/>
      <c r="CS326" s="54"/>
      <c r="DF326" s="22"/>
      <c r="DH326" s="54"/>
      <c r="DI326" s="54"/>
    </row>
    <row r="327" spans="14:113" s="6" customFormat="1" ht="9" customHeight="1">
      <c r="N327" s="22"/>
      <c r="O327" s="22"/>
      <c r="P327" s="54"/>
      <c r="Q327" s="22"/>
      <c r="AD327" s="22"/>
      <c r="AF327" s="55"/>
      <c r="AG327" s="54"/>
      <c r="BC327" s="54"/>
      <c r="BE327" s="22"/>
      <c r="BU327" s="54"/>
      <c r="BV327" s="54"/>
      <c r="CP327" s="54"/>
      <c r="CQ327" s="54"/>
      <c r="CS327" s="54"/>
      <c r="DF327" s="22"/>
      <c r="DH327" s="54"/>
      <c r="DI327" s="54"/>
    </row>
    <row r="328" spans="14:113" s="6" customFormat="1" ht="9" customHeight="1">
      <c r="N328" s="22"/>
      <c r="O328" s="22"/>
      <c r="P328" s="54"/>
      <c r="Q328" s="22"/>
      <c r="AD328" s="22"/>
      <c r="AF328" s="55"/>
      <c r="AG328" s="54"/>
      <c r="BC328" s="54"/>
      <c r="BE328" s="22"/>
      <c r="BU328" s="54"/>
      <c r="BV328" s="54"/>
      <c r="CP328" s="54"/>
      <c r="CQ328" s="54"/>
      <c r="CS328" s="54"/>
      <c r="DF328" s="22"/>
      <c r="DH328" s="54"/>
      <c r="DI328" s="54"/>
    </row>
    <row r="329" spans="14:113" s="6" customFormat="1" ht="9" customHeight="1">
      <c r="N329" s="22"/>
      <c r="O329" s="22"/>
      <c r="P329" s="54"/>
      <c r="Q329" s="22"/>
      <c r="AD329" s="22"/>
      <c r="AF329" s="55"/>
      <c r="AG329" s="54"/>
      <c r="BC329" s="54"/>
      <c r="BE329" s="22"/>
      <c r="BU329" s="54"/>
      <c r="BV329" s="54"/>
      <c r="CP329" s="54"/>
      <c r="CQ329" s="54"/>
      <c r="CS329" s="54"/>
      <c r="DF329" s="22"/>
      <c r="DH329" s="54"/>
      <c r="DI329" s="54"/>
    </row>
    <row r="330" spans="14:113" s="6" customFormat="1" ht="9" customHeight="1">
      <c r="N330" s="22"/>
      <c r="O330" s="22"/>
      <c r="P330" s="54"/>
      <c r="Q330" s="22"/>
      <c r="AD330" s="22"/>
      <c r="AF330" s="55"/>
      <c r="AG330" s="54"/>
      <c r="BC330" s="54"/>
      <c r="BE330" s="22"/>
      <c r="BU330" s="54"/>
      <c r="BV330" s="54"/>
      <c r="CP330" s="54"/>
      <c r="CQ330" s="54"/>
      <c r="CS330" s="54"/>
      <c r="DF330" s="22"/>
      <c r="DH330" s="54"/>
      <c r="DI330" s="54"/>
    </row>
    <row r="331" spans="14:113" s="6" customFormat="1" ht="9" customHeight="1">
      <c r="N331" s="22"/>
      <c r="O331" s="22"/>
      <c r="P331" s="54"/>
      <c r="Q331" s="22"/>
      <c r="AD331" s="22"/>
      <c r="AF331" s="55"/>
      <c r="AG331" s="54"/>
      <c r="BC331" s="54"/>
      <c r="BE331" s="22"/>
      <c r="BU331" s="54"/>
      <c r="BV331" s="54"/>
      <c r="CP331" s="54"/>
      <c r="CQ331" s="54"/>
      <c r="CS331" s="54"/>
      <c r="DF331" s="22"/>
      <c r="DH331" s="54"/>
      <c r="DI331" s="54"/>
    </row>
    <row r="332" spans="14:113" s="6" customFormat="1" ht="9" customHeight="1">
      <c r="N332" s="22"/>
      <c r="O332" s="22"/>
      <c r="P332" s="54"/>
      <c r="Q332" s="22"/>
      <c r="AD332" s="22"/>
      <c r="AF332" s="55"/>
      <c r="AG332" s="54"/>
      <c r="BC332" s="54"/>
      <c r="BE332" s="22"/>
      <c r="BU332" s="54"/>
      <c r="BV332" s="54"/>
      <c r="CP332" s="54"/>
      <c r="CQ332" s="54"/>
      <c r="CS332" s="54"/>
      <c r="DF332" s="22"/>
      <c r="DH332" s="54"/>
      <c r="DI332" s="54"/>
    </row>
    <row r="333" spans="14:113" s="6" customFormat="1" ht="9" customHeight="1">
      <c r="N333" s="22"/>
      <c r="O333" s="22"/>
      <c r="P333" s="54"/>
      <c r="Q333" s="22"/>
      <c r="AD333" s="22"/>
      <c r="AF333" s="55"/>
      <c r="AG333" s="54"/>
      <c r="BC333" s="54"/>
      <c r="BE333" s="22"/>
      <c r="BU333" s="54"/>
      <c r="BV333" s="54"/>
      <c r="CP333" s="54"/>
      <c r="CQ333" s="54"/>
      <c r="CS333" s="54"/>
      <c r="DF333" s="22"/>
      <c r="DH333" s="54"/>
      <c r="DI333" s="54"/>
    </row>
    <row r="334" spans="14:113" s="6" customFormat="1" ht="9" customHeight="1">
      <c r="N334" s="22"/>
      <c r="O334" s="22"/>
      <c r="P334" s="54"/>
      <c r="Q334" s="22"/>
      <c r="AD334" s="22"/>
      <c r="AF334" s="55"/>
      <c r="AG334" s="54"/>
      <c r="BC334" s="54"/>
      <c r="BE334" s="22"/>
      <c r="BU334" s="54"/>
      <c r="BV334" s="54"/>
      <c r="CP334" s="54"/>
      <c r="CQ334" s="54"/>
      <c r="CS334" s="54"/>
      <c r="DF334" s="22"/>
      <c r="DH334" s="54"/>
      <c r="DI334" s="54"/>
    </row>
    <row r="335" spans="14:113" s="6" customFormat="1" ht="9" customHeight="1">
      <c r="N335" s="22"/>
      <c r="O335" s="22"/>
      <c r="P335" s="54"/>
      <c r="Q335" s="22"/>
      <c r="AD335" s="22"/>
      <c r="AF335" s="55"/>
      <c r="AG335" s="54"/>
      <c r="BC335" s="54"/>
      <c r="BE335" s="22"/>
      <c r="BU335" s="54"/>
      <c r="BV335" s="54"/>
      <c r="CP335" s="54"/>
      <c r="CQ335" s="54"/>
      <c r="CS335" s="54"/>
      <c r="DF335" s="22"/>
      <c r="DH335" s="54"/>
      <c r="DI335" s="54"/>
    </row>
    <row r="336" spans="14:113" s="6" customFormat="1" ht="9" customHeight="1">
      <c r="N336" s="22"/>
      <c r="O336" s="22"/>
      <c r="P336" s="54"/>
      <c r="Q336" s="22"/>
      <c r="AD336" s="22"/>
      <c r="AF336" s="55"/>
      <c r="AG336" s="54"/>
      <c r="BC336" s="54"/>
      <c r="BE336" s="22"/>
      <c r="BU336" s="54"/>
      <c r="BV336" s="54"/>
      <c r="CP336" s="54"/>
      <c r="CQ336" s="54"/>
      <c r="CS336" s="54"/>
      <c r="DF336" s="22"/>
      <c r="DH336" s="54"/>
      <c r="DI336" s="54"/>
    </row>
    <row r="337" spans="14:113" s="6" customFormat="1" ht="9" customHeight="1">
      <c r="N337" s="22"/>
      <c r="O337" s="22"/>
      <c r="P337" s="54"/>
      <c r="Q337" s="22"/>
      <c r="AD337" s="22"/>
      <c r="AF337" s="55"/>
      <c r="AG337" s="54"/>
      <c r="BC337" s="54"/>
      <c r="BE337" s="22"/>
      <c r="BU337" s="54"/>
      <c r="BV337" s="54"/>
      <c r="CP337" s="54"/>
      <c r="CQ337" s="54"/>
      <c r="CS337" s="54"/>
      <c r="DF337" s="22"/>
      <c r="DH337" s="54"/>
      <c r="DI337" s="54"/>
    </row>
    <row r="338" spans="14:113" s="6" customFormat="1" ht="9" customHeight="1">
      <c r="N338" s="22"/>
      <c r="O338" s="22"/>
      <c r="P338" s="54"/>
      <c r="Q338" s="22"/>
      <c r="AD338" s="22"/>
      <c r="AF338" s="55"/>
      <c r="AG338" s="54"/>
      <c r="BC338" s="54"/>
      <c r="BE338" s="22"/>
      <c r="BU338" s="54"/>
      <c r="BV338" s="54"/>
      <c r="CP338" s="54"/>
      <c r="CQ338" s="54"/>
      <c r="CS338" s="54"/>
      <c r="DF338" s="22"/>
      <c r="DH338" s="54"/>
      <c r="DI338" s="54"/>
    </row>
    <row r="339" spans="14:113" s="6" customFormat="1" ht="9" customHeight="1">
      <c r="N339" s="22"/>
      <c r="O339" s="22"/>
      <c r="P339" s="54"/>
      <c r="Q339" s="22"/>
      <c r="AD339" s="22"/>
      <c r="AF339" s="55"/>
      <c r="AG339" s="54"/>
      <c r="BC339" s="54"/>
      <c r="BE339" s="22"/>
      <c r="BU339" s="54"/>
      <c r="BV339" s="54"/>
      <c r="CP339" s="54"/>
      <c r="CQ339" s="54"/>
      <c r="CS339" s="54"/>
      <c r="DF339" s="22"/>
      <c r="DH339" s="54"/>
      <c r="DI339" s="54"/>
    </row>
    <row r="340" spans="14:113" s="6" customFormat="1" ht="9" customHeight="1">
      <c r="N340" s="22"/>
      <c r="O340" s="22"/>
      <c r="P340" s="54"/>
      <c r="Q340" s="22"/>
      <c r="AD340" s="22"/>
      <c r="AF340" s="55"/>
      <c r="AG340" s="54"/>
      <c r="BC340" s="54"/>
      <c r="BE340" s="22"/>
      <c r="BU340" s="54"/>
      <c r="BV340" s="54"/>
      <c r="CP340" s="54"/>
      <c r="CQ340" s="54"/>
      <c r="CS340" s="54"/>
      <c r="DF340" s="22"/>
      <c r="DH340" s="54"/>
      <c r="DI340" s="54"/>
    </row>
    <row r="341" spans="14:113" s="6" customFormat="1" ht="9" customHeight="1">
      <c r="N341" s="22"/>
      <c r="O341" s="22"/>
      <c r="P341" s="54"/>
      <c r="Q341" s="22"/>
      <c r="AD341" s="22"/>
      <c r="AF341" s="55"/>
      <c r="AG341" s="54"/>
      <c r="BC341" s="54"/>
      <c r="BE341" s="22"/>
      <c r="BU341" s="54"/>
      <c r="BV341" s="54"/>
      <c r="CP341" s="54"/>
      <c r="CQ341" s="54"/>
      <c r="CS341" s="54"/>
      <c r="DF341" s="22"/>
      <c r="DH341" s="54"/>
      <c r="DI341" s="54"/>
    </row>
    <row r="342" spans="14:113" s="6" customFormat="1" ht="9" customHeight="1">
      <c r="N342" s="22"/>
      <c r="O342" s="22"/>
      <c r="P342" s="54"/>
      <c r="Q342" s="22"/>
      <c r="AD342" s="22"/>
      <c r="AF342" s="55"/>
      <c r="AG342" s="54"/>
      <c r="BC342" s="54"/>
      <c r="BE342" s="22"/>
      <c r="BU342" s="54"/>
      <c r="BV342" s="54"/>
      <c r="CP342" s="54"/>
      <c r="CQ342" s="54"/>
      <c r="CS342" s="54"/>
      <c r="DF342" s="22"/>
      <c r="DH342" s="54"/>
      <c r="DI342" s="54"/>
    </row>
    <row r="343" spans="14:113" s="6" customFormat="1" ht="9" customHeight="1">
      <c r="N343" s="22"/>
      <c r="O343" s="22"/>
      <c r="P343" s="54"/>
      <c r="Q343" s="22"/>
      <c r="AD343" s="22"/>
      <c r="AF343" s="55"/>
      <c r="AG343" s="54"/>
      <c r="BC343" s="54"/>
      <c r="BE343" s="22"/>
      <c r="BU343" s="54"/>
      <c r="BV343" s="54"/>
      <c r="CP343" s="54"/>
      <c r="CQ343" s="54"/>
      <c r="CS343" s="54"/>
      <c r="DF343" s="22"/>
      <c r="DH343" s="54"/>
      <c r="DI343" s="54"/>
    </row>
    <row r="344" spans="14:113" s="6" customFormat="1" ht="9" customHeight="1">
      <c r="N344" s="22"/>
      <c r="O344" s="22"/>
      <c r="P344" s="54"/>
      <c r="Q344" s="22"/>
      <c r="AD344" s="22"/>
      <c r="AF344" s="55"/>
      <c r="AG344" s="54"/>
      <c r="BC344" s="54"/>
      <c r="BE344" s="22"/>
      <c r="BU344" s="54"/>
      <c r="BV344" s="54"/>
      <c r="CP344" s="54"/>
      <c r="CQ344" s="54"/>
      <c r="CS344" s="54"/>
      <c r="DF344" s="22"/>
      <c r="DH344" s="54"/>
      <c r="DI344" s="54"/>
    </row>
    <row r="345" spans="14:113" s="6" customFormat="1" ht="9" customHeight="1">
      <c r="N345" s="22"/>
      <c r="O345" s="22"/>
      <c r="P345" s="54"/>
      <c r="Q345" s="22"/>
      <c r="AD345" s="22"/>
      <c r="AF345" s="55"/>
      <c r="AG345" s="54"/>
      <c r="BC345" s="54"/>
      <c r="BE345" s="22"/>
      <c r="BU345" s="54"/>
      <c r="BV345" s="54"/>
      <c r="CP345" s="54"/>
      <c r="CQ345" s="54"/>
      <c r="CS345" s="54"/>
      <c r="DF345" s="22"/>
      <c r="DH345" s="54"/>
      <c r="DI345" s="54"/>
    </row>
    <row r="346" spans="14:113" s="6" customFormat="1" ht="9" customHeight="1">
      <c r="N346" s="22"/>
      <c r="O346" s="22"/>
      <c r="P346" s="54"/>
      <c r="Q346" s="22"/>
      <c r="AD346" s="22"/>
      <c r="AF346" s="55"/>
      <c r="AG346" s="54"/>
      <c r="BC346" s="54"/>
      <c r="BE346" s="22"/>
      <c r="BU346" s="54"/>
      <c r="BV346" s="54"/>
      <c r="CP346" s="54"/>
      <c r="CQ346" s="54"/>
      <c r="CS346" s="54"/>
      <c r="DF346" s="22"/>
      <c r="DH346" s="54"/>
      <c r="DI346" s="54"/>
    </row>
    <row r="347" spans="14:113" s="6" customFormat="1" ht="9" customHeight="1">
      <c r="N347" s="22"/>
      <c r="O347" s="22"/>
      <c r="P347" s="54"/>
      <c r="Q347" s="22"/>
      <c r="AD347" s="22"/>
      <c r="AF347" s="55"/>
      <c r="AG347" s="54"/>
      <c r="BC347" s="54"/>
      <c r="BE347" s="22"/>
      <c r="BU347" s="54"/>
      <c r="BV347" s="54"/>
      <c r="CP347" s="54"/>
      <c r="CQ347" s="54"/>
      <c r="CS347" s="54"/>
      <c r="DF347" s="22"/>
      <c r="DH347" s="54"/>
      <c r="DI347" s="54"/>
    </row>
    <row r="348" spans="14:113" s="6" customFormat="1" ht="9" customHeight="1">
      <c r="N348" s="22"/>
      <c r="O348" s="22"/>
      <c r="P348" s="54"/>
      <c r="Q348" s="22"/>
      <c r="AD348" s="22"/>
      <c r="AF348" s="55"/>
      <c r="AG348" s="54"/>
      <c r="BC348" s="54"/>
      <c r="BE348" s="22"/>
      <c r="BU348" s="54"/>
      <c r="BV348" s="54"/>
      <c r="CP348" s="54"/>
      <c r="CQ348" s="54"/>
      <c r="CS348" s="54"/>
      <c r="DF348" s="22"/>
      <c r="DH348" s="54"/>
      <c r="DI348" s="54"/>
    </row>
    <row r="349" spans="14:113" s="6" customFormat="1" ht="9" customHeight="1">
      <c r="N349" s="22"/>
      <c r="O349" s="22"/>
      <c r="P349" s="54"/>
      <c r="Q349" s="22"/>
      <c r="AD349" s="22"/>
      <c r="AF349" s="55"/>
      <c r="AG349" s="54"/>
      <c r="BC349" s="54"/>
      <c r="BE349" s="22"/>
      <c r="BU349" s="54"/>
      <c r="BV349" s="54"/>
      <c r="CP349" s="54"/>
      <c r="CQ349" s="54"/>
      <c r="CS349" s="54"/>
      <c r="DF349" s="22"/>
      <c r="DH349" s="54"/>
      <c r="DI349" s="54"/>
    </row>
    <row r="350" spans="14:113" s="6" customFormat="1" ht="9" customHeight="1">
      <c r="N350" s="22"/>
      <c r="O350" s="22"/>
      <c r="P350" s="54"/>
      <c r="Q350" s="22"/>
      <c r="AD350" s="22"/>
      <c r="AF350" s="55"/>
      <c r="AG350" s="54"/>
      <c r="BC350" s="54"/>
      <c r="BE350" s="22"/>
      <c r="BU350" s="54"/>
      <c r="BV350" s="54"/>
      <c r="CP350" s="54"/>
      <c r="CQ350" s="54"/>
      <c r="CS350" s="54"/>
      <c r="DF350" s="22"/>
      <c r="DH350" s="54"/>
      <c r="DI350" s="54"/>
    </row>
    <row r="351" spans="14:113" s="6" customFormat="1" ht="9" customHeight="1">
      <c r="N351" s="22"/>
      <c r="O351" s="22"/>
      <c r="P351" s="54"/>
      <c r="Q351" s="22"/>
      <c r="AD351" s="22"/>
      <c r="AF351" s="55"/>
      <c r="AG351" s="54"/>
      <c r="BC351" s="54"/>
      <c r="BE351" s="22"/>
      <c r="BU351" s="54"/>
      <c r="BV351" s="54"/>
      <c r="CP351" s="54"/>
      <c r="CQ351" s="54"/>
      <c r="CS351" s="54"/>
      <c r="DF351" s="22"/>
      <c r="DH351" s="54"/>
      <c r="DI351" s="54"/>
    </row>
    <row r="352" spans="14:113" s="6" customFormat="1" ht="9" customHeight="1">
      <c r="N352" s="22"/>
      <c r="O352" s="22"/>
      <c r="P352" s="54"/>
      <c r="Q352" s="22"/>
      <c r="AD352" s="22"/>
      <c r="AF352" s="55"/>
      <c r="AG352" s="54"/>
      <c r="BC352" s="54"/>
      <c r="BE352" s="22"/>
      <c r="BU352" s="54"/>
      <c r="BV352" s="54"/>
      <c r="CP352" s="54"/>
      <c r="CQ352" s="54"/>
      <c r="CS352" s="54"/>
      <c r="DF352" s="22"/>
      <c r="DH352" s="54"/>
      <c r="DI352" s="54"/>
    </row>
    <row r="353" spans="14:113" s="6" customFormat="1" ht="9" customHeight="1">
      <c r="N353" s="22"/>
      <c r="O353" s="22"/>
      <c r="P353" s="54"/>
      <c r="Q353" s="22"/>
      <c r="AD353" s="22"/>
      <c r="AF353" s="55"/>
      <c r="AG353" s="54"/>
      <c r="BC353" s="54"/>
      <c r="BE353" s="22"/>
      <c r="BU353" s="54"/>
      <c r="BV353" s="54"/>
      <c r="CP353" s="54"/>
      <c r="CQ353" s="54"/>
      <c r="CS353" s="54"/>
      <c r="DF353" s="22"/>
      <c r="DH353" s="54"/>
      <c r="DI353" s="54"/>
    </row>
    <row r="354" spans="14:113" s="6" customFormat="1" ht="9" customHeight="1">
      <c r="N354" s="22"/>
      <c r="O354" s="22"/>
      <c r="P354" s="54"/>
      <c r="Q354" s="22"/>
      <c r="AD354" s="22"/>
      <c r="AF354" s="55"/>
      <c r="AG354" s="54"/>
      <c r="BC354" s="54"/>
      <c r="BE354" s="22"/>
      <c r="BU354" s="54"/>
      <c r="BV354" s="54"/>
      <c r="CP354" s="54"/>
      <c r="CQ354" s="54"/>
      <c r="CS354" s="54"/>
      <c r="DF354" s="22"/>
      <c r="DH354" s="54"/>
      <c r="DI354" s="54"/>
    </row>
    <row r="355" spans="14:113" s="6" customFormat="1" ht="9" customHeight="1">
      <c r="N355" s="22"/>
      <c r="O355" s="22"/>
      <c r="P355" s="54"/>
      <c r="Q355" s="22"/>
      <c r="AD355" s="22"/>
      <c r="AF355" s="55"/>
      <c r="AG355" s="54"/>
      <c r="BC355" s="54"/>
      <c r="BE355" s="22"/>
      <c r="BU355" s="54"/>
      <c r="BV355" s="54"/>
      <c r="CP355" s="54"/>
      <c r="CQ355" s="54"/>
      <c r="CS355" s="54"/>
      <c r="DF355" s="22"/>
      <c r="DH355" s="54"/>
      <c r="DI355" s="54"/>
    </row>
    <row r="356" spans="14:113" s="6" customFormat="1" ht="9" customHeight="1">
      <c r="N356" s="22"/>
      <c r="O356" s="22"/>
      <c r="P356" s="54"/>
      <c r="Q356" s="22"/>
      <c r="AD356" s="22"/>
      <c r="AF356" s="55"/>
      <c r="AG356" s="54"/>
      <c r="BC356" s="54"/>
      <c r="BE356" s="22"/>
      <c r="BU356" s="54"/>
      <c r="BV356" s="54"/>
      <c r="CP356" s="54"/>
      <c r="CQ356" s="54"/>
      <c r="CS356" s="54"/>
      <c r="DF356" s="22"/>
      <c r="DH356" s="54"/>
      <c r="DI356" s="54"/>
    </row>
    <row r="357" spans="14:113" s="6" customFormat="1" ht="9" customHeight="1">
      <c r="N357" s="22"/>
      <c r="O357" s="22"/>
      <c r="P357" s="54"/>
      <c r="Q357" s="22"/>
      <c r="AD357" s="22"/>
      <c r="AF357" s="55"/>
      <c r="AG357" s="54"/>
      <c r="BC357" s="54"/>
      <c r="BE357" s="22"/>
      <c r="BU357" s="54"/>
      <c r="BV357" s="54"/>
      <c r="CP357" s="54"/>
      <c r="CQ357" s="54"/>
      <c r="CS357" s="54"/>
      <c r="DF357" s="22"/>
      <c r="DH357" s="54"/>
      <c r="DI357" s="54"/>
    </row>
    <row r="358" spans="14:113" s="6" customFormat="1" ht="9" customHeight="1">
      <c r="N358" s="22"/>
      <c r="O358" s="22"/>
      <c r="P358" s="54"/>
      <c r="Q358" s="22"/>
      <c r="AD358" s="22"/>
      <c r="AF358" s="55"/>
      <c r="AG358" s="54"/>
      <c r="BC358" s="54"/>
      <c r="BE358" s="22"/>
      <c r="BU358" s="54"/>
      <c r="BV358" s="54"/>
      <c r="CP358" s="54"/>
      <c r="CQ358" s="54"/>
      <c r="CS358" s="54"/>
      <c r="DF358" s="22"/>
      <c r="DH358" s="54"/>
      <c r="DI358" s="54"/>
    </row>
    <row r="359" spans="14:113" s="6" customFormat="1" ht="9" customHeight="1">
      <c r="N359" s="22"/>
      <c r="O359" s="22"/>
      <c r="P359" s="54"/>
      <c r="Q359" s="22"/>
      <c r="AD359" s="22"/>
      <c r="AF359" s="55"/>
      <c r="AG359" s="54"/>
      <c r="BC359" s="54"/>
      <c r="BE359" s="22"/>
      <c r="BU359" s="54"/>
      <c r="BV359" s="54"/>
      <c r="CP359" s="54"/>
      <c r="CQ359" s="54"/>
      <c r="CS359" s="54"/>
      <c r="DF359" s="22"/>
      <c r="DH359" s="54"/>
      <c r="DI359" s="54"/>
    </row>
    <row r="360" spans="14:113" s="6" customFormat="1" ht="9" customHeight="1">
      <c r="N360" s="22"/>
      <c r="O360" s="22"/>
      <c r="P360" s="54"/>
      <c r="Q360" s="22"/>
      <c r="AD360" s="22"/>
      <c r="AF360" s="55"/>
      <c r="AG360" s="54"/>
      <c r="BC360" s="54"/>
      <c r="BE360" s="22"/>
      <c r="BU360" s="54"/>
      <c r="BV360" s="54"/>
      <c r="CP360" s="54"/>
      <c r="CQ360" s="54"/>
      <c r="CS360" s="54"/>
      <c r="DF360" s="22"/>
      <c r="DH360" s="54"/>
      <c r="DI360" s="54"/>
    </row>
    <row r="361" spans="14:113" s="6" customFormat="1" ht="9" customHeight="1">
      <c r="N361" s="22"/>
      <c r="O361" s="22"/>
      <c r="P361" s="54"/>
      <c r="Q361" s="22"/>
      <c r="AD361" s="22"/>
      <c r="AF361" s="55"/>
      <c r="AG361" s="54"/>
      <c r="BC361" s="54"/>
      <c r="BE361" s="22"/>
      <c r="BU361" s="54"/>
      <c r="BV361" s="54"/>
      <c r="CP361" s="54"/>
      <c r="CQ361" s="54"/>
      <c r="CS361" s="54"/>
      <c r="DF361" s="22"/>
      <c r="DH361" s="54"/>
      <c r="DI361" s="54"/>
    </row>
    <row r="362" spans="14:113" s="6" customFormat="1" ht="9" customHeight="1">
      <c r="N362" s="22"/>
      <c r="O362" s="22"/>
      <c r="P362" s="54"/>
      <c r="Q362" s="22"/>
      <c r="AD362" s="22"/>
      <c r="AF362" s="55"/>
      <c r="AG362" s="54"/>
      <c r="BC362" s="54"/>
      <c r="BE362" s="22"/>
      <c r="BU362" s="54"/>
      <c r="BV362" s="54"/>
      <c r="CP362" s="54"/>
      <c r="CQ362" s="54"/>
      <c r="CS362" s="54"/>
      <c r="DF362" s="22"/>
      <c r="DH362" s="54"/>
      <c r="DI362" s="54"/>
    </row>
    <row r="363" spans="14:113" s="6" customFormat="1" ht="9" customHeight="1">
      <c r="N363" s="22"/>
      <c r="O363" s="22"/>
      <c r="P363" s="54"/>
      <c r="Q363" s="22"/>
      <c r="AD363" s="22"/>
      <c r="AF363" s="55"/>
      <c r="AG363" s="54"/>
      <c r="BC363" s="54"/>
      <c r="BE363" s="22"/>
      <c r="BU363" s="54"/>
      <c r="BV363" s="54"/>
      <c r="CP363" s="54"/>
      <c r="CQ363" s="54"/>
      <c r="CS363" s="54"/>
      <c r="DF363" s="22"/>
      <c r="DH363" s="54"/>
      <c r="DI363" s="54"/>
    </row>
    <row r="364" spans="14:113" s="6" customFormat="1" ht="9" customHeight="1">
      <c r="N364" s="22"/>
      <c r="O364" s="22"/>
      <c r="P364" s="54"/>
      <c r="Q364" s="22"/>
      <c r="AD364" s="22"/>
      <c r="AF364" s="55"/>
      <c r="AG364" s="54"/>
      <c r="BC364" s="54"/>
      <c r="BE364" s="22"/>
      <c r="BU364" s="54"/>
      <c r="BV364" s="54"/>
      <c r="CP364" s="54"/>
      <c r="CQ364" s="54"/>
      <c r="CS364" s="54"/>
      <c r="DF364" s="22"/>
      <c r="DH364" s="54"/>
      <c r="DI364" s="54"/>
    </row>
    <row r="365" spans="14:113" s="6" customFormat="1" ht="9" customHeight="1">
      <c r="N365" s="22"/>
      <c r="O365" s="22"/>
      <c r="P365" s="54"/>
      <c r="Q365" s="22"/>
      <c r="AD365" s="22"/>
      <c r="AF365" s="55"/>
      <c r="AG365" s="54"/>
      <c r="BC365" s="54"/>
      <c r="BE365" s="22"/>
      <c r="BU365" s="54"/>
      <c r="BV365" s="54"/>
      <c r="CP365" s="54"/>
      <c r="CQ365" s="54"/>
      <c r="CS365" s="54"/>
      <c r="DF365" s="22"/>
      <c r="DH365" s="54"/>
      <c r="DI365" s="54"/>
    </row>
    <row r="366" spans="14:113" s="6" customFormat="1" ht="9" customHeight="1">
      <c r="N366" s="22"/>
      <c r="O366" s="22"/>
      <c r="P366" s="54"/>
      <c r="Q366" s="22"/>
      <c r="AD366" s="22"/>
      <c r="AF366" s="55"/>
      <c r="AG366" s="54"/>
      <c r="BC366" s="54"/>
      <c r="BE366" s="22"/>
      <c r="BU366" s="54"/>
      <c r="BV366" s="54"/>
      <c r="CP366" s="54"/>
      <c r="CQ366" s="54"/>
      <c r="CS366" s="54"/>
      <c r="DF366" s="22"/>
      <c r="DH366" s="54"/>
      <c r="DI366" s="54"/>
    </row>
    <row r="367" spans="14:113" s="6" customFormat="1" ht="9" customHeight="1">
      <c r="N367" s="22"/>
      <c r="O367" s="22"/>
      <c r="P367" s="54"/>
      <c r="Q367" s="22"/>
      <c r="AD367" s="22"/>
      <c r="AF367" s="55"/>
      <c r="AG367" s="54"/>
      <c r="BC367" s="54"/>
      <c r="BE367" s="22"/>
      <c r="BU367" s="54"/>
      <c r="BV367" s="54"/>
      <c r="CP367" s="54"/>
      <c r="CQ367" s="54"/>
      <c r="CS367" s="54"/>
      <c r="DF367" s="22"/>
      <c r="DH367" s="54"/>
      <c r="DI367" s="54"/>
    </row>
    <row r="368" spans="14:113" s="6" customFormat="1" ht="9" customHeight="1">
      <c r="N368" s="22"/>
      <c r="O368" s="22"/>
      <c r="P368" s="54"/>
      <c r="Q368" s="22"/>
      <c r="AD368" s="22"/>
      <c r="AF368" s="55"/>
      <c r="AG368" s="54"/>
      <c r="BC368" s="54"/>
      <c r="BE368" s="22"/>
      <c r="BU368" s="54"/>
      <c r="BV368" s="54"/>
      <c r="CP368" s="54"/>
      <c r="CQ368" s="54"/>
      <c r="CS368" s="54"/>
      <c r="DF368" s="22"/>
      <c r="DH368" s="54"/>
      <c r="DI368" s="54"/>
    </row>
    <row r="369" spans="14:113" s="6" customFormat="1" ht="9" customHeight="1">
      <c r="N369" s="22"/>
      <c r="O369" s="22"/>
      <c r="P369" s="54"/>
      <c r="Q369" s="22"/>
      <c r="AD369" s="22"/>
      <c r="AF369" s="55"/>
      <c r="AG369" s="54"/>
      <c r="BC369" s="54"/>
      <c r="BE369" s="22"/>
      <c r="BU369" s="54"/>
      <c r="BV369" s="54"/>
      <c r="CP369" s="54"/>
      <c r="CQ369" s="54"/>
      <c r="CS369" s="54"/>
      <c r="DF369" s="22"/>
      <c r="DH369" s="54"/>
      <c r="DI369" s="54"/>
    </row>
    <row r="370" spans="14:113" s="6" customFormat="1" ht="9" customHeight="1">
      <c r="N370" s="22"/>
      <c r="O370" s="22"/>
      <c r="P370" s="54"/>
      <c r="Q370" s="22"/>
      <c r="AD370" s="22"/>
      <c r="AF370" s="55"/>
      <c r="AG370" s="54"/>
      <c r="BC370" s="54"/>
      <c r="BE370" s="22"/>
      <c r="BU370" s="54"/>
      <c r="BV370" s="54"/>
      <c r="CP370" s="54"/>
      <c r="CQ370" s="54"/>
      <c r="CS370" s="54"/>
      <c r="DF370" s="22"/>
      <c r="DH370" s="54"/>
      <c r="DI370" s="54"/>
    </row>
    <row r="371" spans="14:113" s="6" customFormat="1" ht="9" customHeight="1">
      <c r="N371" s="22"/>
      <c r="O371" s="22"/>
      <c r="P371" s="54"/>
      <c r="Q371" s="22"/>
      <c r="AD371" s="22"/>
      <c r="AF371" s="55"/>
      <c r="AG371" s="54"/>
      <c r="BC371" s="54"/>
      <c r="BE371" s="22"/>
      <c r="BU371" s="54"/>
      <c r="BV371" s="54"/>
      <c r="CP371" s="54"/>
      <c r="CQ371" s="54"/>
      <c r="CS371" s="54"/>
      <c r="DF371" s="22"/>
      <c r="DH371" s="54"/>
      <c r="DI371" s="54"/>
    </row>
    <row r="372" spans="14:113" s="6" customFormat="1" ht="9" customHeight="1">
      <c r="N372" s="22"/>
      <c r="O372" s="22"/>
      <c r="P372" s="54"/>
      <c r="Q372" s="22"/>
      <c r="AD372" s="22"/>
      <c r="AF372" s="55"/>
      <c r="AG372" s="54"/>
      <c r="BC372" s="54"/>
      <c r="BE372" s="22"/>
      <c r="BU372" s="54"/>
      <c r="BV372" s="54"/>
      <c r="CP372" s="54"/>
      <c r="CQ372" s="54"/>
      <c r="CS372" s="54"/>
      <c r="DF372" s="22"/>
      <c r="DH372" s="54"/>
      <c r="DI372" s="54"/>
    </row>
    <row r="373" spans="14:113" s="6" customFormat="1" ht="9" customHeight="1">
      <c r="N373" s="22"/>
      <c r="O373" s="22"/>
      <c r="P373" s="54"/>
      <c r="Q373" s="22"/>
      <c r="AD373" s="22"/>
      <c r="AF373" s="55"/>
      <c r="AG373" s="54"/>
      <c r="BC373" s="54"/>
      <c r="BE373" s="22"/>
      <c r="BU373" s="54"/>
      <c r="BV373" s="54"/>
      <c r="CP373" s="54"/>
      <c r="CQ373" s="54"/>
      <c r="CS373" s="54"/>
      <c r="DF373" s="22"/>
      <c r="DH373" s="54"/>
      <c r="DI373" s="54"/>
    </row>
    <row r="374" spans="14:113" s="6" customFormat="1" ht="9" customHeight="1">
      <c r="N374" s="22"/>
      <c r="O374" s="22"/>
      <c r="P374" s="54"/>
      <c r="Q374" s="22"/>
      <c r="AD374" s="22"/>
      <c r="AF374" s="55"/>
      <c r="AG374" s="54"/>
      <c r="BC374" s="54"/>
      <c r="BE374" s="22"/>
      <c r="BU374" s="54"/>
      <c r="BV374" s="54"/>
      <c r="CP374" s="54"/>
      <c r="CQ374" s="54"/>
      <c r="CS374" s="54"/>
      <c r="DF374" s="22"/>
      <c r="DH374" s="54"/>
      <c r="DI374" s="54"/>
    </row>
    <row r="375" spans="14:113" s="6" customFormat="1" ht="9" customHeight="1">
      <c r="N375" s="22"/>
      <c r="O375" s="22"/>
      <c r="P375" s="54"/>
      <c r="Q375" s="22"/>
      <c r="AD375" s="22"/>
      <c r="AF375" s="55"/>
      <c r="AG375" s="54"/>
      <c r="BC375" s="54"/>
      <c r="BE375" s="22"/>
      <c r="BU375" s="54"/>
      <c r="BV375" s="54"/>
      <c r="CP375" s="54"/>
      <c r="CQ375" s="54"/>
      <c r="CS375" s="54"/>
      <c r="DF375" s="22"/>
      <c r="DH375" s="54"/>
      <c r="DI375" s="54"/>
    </row>
    <row r="376" spans="14:113" s="6" customFormat="1" ht="9" customHeight="1">
      <c r="N376" s="22"/>
      <c r="O376" s="22"/>
      <c r="P376" s="54"/>
      <c r="Q376" s="22"/>
      <c r="AD376" s="22"/>
      <c r="AF376" s="55"/>
      <c r="AG376" s="54"/>
      <c r="BC376" s="54"/>
      <c r="BE376" s="22"/>
      <c r="BU376" s="54"/>
      <c r="BV376" s="54"/>
      <c r="CP376" s="54"/>
      <c r="CQ376" s="54"/>
      <c r="CS376" s="54"/>
      <c r="DF376" s="22"/>
      <c r="DH376" s="54"/>
      <c r="DI376" s="54"/>
    </row>
    <row r="377" spans="14:113" s="6" customFormat="1" ht="9" customHeight="1">
      <c r="N377" s="22"/>
      <c r="O377" s="22"/>
      <c r="P377" s="54"/>
      <c r="Q377" s="22"/>
      <c r="AD377" s="22"/>
      <c r="AF377" s="55"/>
      <c r="AG377" s="54"/>
      <c r="BC377" s="54"/>
      <c r="BE377" s="22"/>
      <c r="BU377" s="54"/>
      <c r="BV377" s="54"/>
      <c r="CP377" s="54"/>
      <c r="CQ377" s="54"/>
      <c r="CS377" s="54"/>
      <c r="DF377" s="22"/>
      <c r="DH377" s="54"/>
      <c r="DI377" s="54"/>
    </row>
    <row r="378" spans="14:113" s="6" customFormat="1" ht="9" customHeight="1">
      <c r="N378" s="22"/>
      <c r="O378" s="22"/>
      <c r="P378" s="54"/>
      <c r="Q378" s="22"/>
      <c r="AD378" s="22"/>
      <c r="AF378" s="55"/>
      <c r="AG378" s="54"/>
      <c r="BC378" s="54"/>
      <c r="BE378" s="22"/>
      <c r="BU378" s="54"/>
      <c r="BV378" s="54"/>
      <c r="CP378" s="54"/>
      <c r="CQ378" s="54"/>
      <c r="CS378" s="54"/>
      <c r="DF378" s="22"/>
      <c r="DH378" s="54"/>
      <c r="DI378" s="54"/>
    </row>
    <row r="379" spans="14:113" s="6" customFormat="1" ht="9" customHeight="1">
      <c r="N379" s="22"/>
      <c r="O379" s="22"/>
      <c r="P379" s="54"/>
      <c r="Q379" s="22"/>
      <c r="AD379" s="22"/>
      <c r="AF379" s="55"/>
      <c r="AG379" s="54"/>
      <c r="BC379" s="54"/>
      <c r="BE379" s="22"/>
      <c r="BU379" s="54"/>
      <c r="BV379" s="54"/>
      <c r="CP379" s="54"/>
      <c r="CQ379" s="54"/>
      <c r="CS379" s="54"/>
      <c r="DF379" s="22"/>
      <c r="DH379" s="54"/>
      <c r="DI379" s="54"/>
    </row>
    <row r="380" spans="14:113" s="6" customFormat="1" ht="9" customHeight="1">
      <c r="N380" s="22"/>
      <c r="O380" s="22"/>
      <c r="P380" s="54"/>
      <c r="Q380" s="22"/>
      <c r="AD380" s="22"/>
      <c r="AF380" s="55"/>
      <c r="AG380" s="54"/>
      <c r="BC380" s="54"/>
      <c r="BE380" s="22"/>
      <c r="BU380" s="54"/>
      <c r="BV380" s="54"/>
      <c r="CP380" s="54"/>
      <c r="CQ380" s="54"/>
      <c r="CS380" s="54"/>
      <c r="DF380" s="22"/>
      <c r="DH380" s="54"/>
      <c r="DI380" s="54"/>
    </row>
    <row r="381" spans="14:113" s="6" customFormat="1" ht="9" customHeight="1">
      <c r="N381" s="22"/>
      <c r="O381" s="22"/>
      <c r="P381" s="54"/>
      <c r="Q381" s="22"/>
      <c r="AD381" s="22"/>
      <c r="AF381" s="55"/>
      <c r="AG381" s="54"/>
      <c r="BC381" s="54"/>
      <c r="BE381" s="22"/>
      <c r="BU381" s="54"/>
      <c r="BV381" s="54"/>
      <c r="CP381" s="54"/>
      <c r="CQ381" s="54"/>
      <c r="CS381" s="54"/>
      <c r="DF381" s="22"/>
      <c r="DH381" s="54"/>
      <c r="DI381" s="54"/>
    </row>
    <row r="382" spans="14:113" s="6" customFormat="1" ht="9" customHeight="1">
      <c r="N382" s="22"/>
      <c r="O382" s="22"/>
      <c r="P382" s="54"/>
      <c r="Q382" s="22"/>
      <c r="AD382" s="22"/>
      <c r="AF382" s="55"/>
      <c r="AG382" s="54"/>
      <c r="BC382" s="54"/>
      <c r="BE382" s="22"/>
      <c r="BU382" s="54"/>
      <c r="BV382" s="54"/>
      <c r="CP382" s="54"/>
      <c r="CQ382" s="54"/>
      <c r="CS382" s="54"/>
      <c r="DF382" s="22"/>
      <c r="DH382" s="54"/>
      <c r="DI382" s="54"/>
    </row>
    <row r="383" spans="14:113" s="6" customFormat="1" ht="9" customHeight="1">
      <c r="N383" s="22"/>
      <c r="O383" s="22"/>
      <c r="P383" s="54"/>
      <c r="Q383" s="22"/>
      <c r="AD383" s="22"/>
      <c r="AF383" s="55"/>
      <c r="AG383" s="54"/>
      <c r="BC383" s="54"/>
      <c r="BE383" s="22"/>
      <c r="BU383" s="54"/>
      <c r="BV383" s="54"/>
      <c r="CP383" s="54"/>
      <c r="CQ383" s="54"/>
      <c r="CS383" s="54"/>
      <c r="DF383" s="22"/>
      <c r="DH383" s="54"/>
      <c r="DI383" s="54"/>
    </row>
    <row r="384" spans="14:113" s="6" customFormat="1" ht="9" customHeight="1">
      <c r="N384" s="22"/>
      <c r="O384" s="22"/>
      <c r="P384" s="54"/>
      <c r="Q384" s="22"/>
      <c r="AD384" s="22"/>
      <c r="AF384" s="55"/>
      <c r="AG384" s="54"/>
      <c r="BC384" s="54"/>
      <c r="BE384" s="22"/>
      <c r="BU384" s="54"/>
      <c r="BV384" s="54"/>
      <c r="CP384" s="54"/>
      <c r="CQ384" s="54"/>
      <c r="CS384" s="54"/>
      <c r="DF384" s="22"/>
      <c r="DH384" s="54"/>
      <c r="DI384" s="54"/>
    </row>
    <row r="385" spans="14:113" s="6" customFormat="1" ht="9" customHeight="1">
      <c r="N385" s="22"/>
      <c r="O385" s="22"/>
      <c r="P385" s="54"/>
      <c r="Q385" s="22"/>
      <c r="AD385" s="22"/>
      <c r="AF385" s="55"/>
      <c r="AG385" s="54"/>
      <c r="BC385" s="54"/>
      <c r="BE385" s="22"/>
      <c r="BU385" s="54"/>
      <c r="BV385" s="54"/>
      <c r="CP385" s="54"/>
      <c r="CQ385" s="54"/>
      <c r="CS385" s="54"/>
      <c r="DF385" s="22"/>
      <c r="DH385" s="54"/>
      <c r="DI385" s="54"/>
    </row>
    <row r="386" spans="14:113" s="6" customFormat="1" ht="9" customHeight="1">
      <c r="N386" s="22"/>
      <c r="O386" s="22"/>
      <c r="P386" s="54"/>
      <c r="Q386" s="22"/>
      <c r="AD386" s="22"/>
      <c r="AF386" s="55"/>
      <c r="AG386" s="54"/>
      <c r="BC386" s="54"/>
      <c r="BE386" s="22"/>
      <c r="BU386" s="54"/>
      <c r="BV386" s="54"/>
      <c r="CP386" s="54"/>
      <c r="CQ386" s="54"/>
      <c r="CS386" s="54"/>
      <c r="DF386" s="22"/>
      <c r="DH386" s="54"/>
      <c r="DI386" s="54"/>
    </row>
    <row r="387" spans="14:113" s="6" customFormat="1" ht="9" customHeight="1">
      <c r="N387" s="22"/>
      <c r="O387" s="22"/>
      <c r="P387" s="54"/>
      <c r="Q387" s="22"/>
      <c r="AD387" s="22"/>
      <c r="AF387" s="55"/>
      <c r="AG387" s="54"/>
      <c r="BC387" s="54"/>
      <c r="BE387" s="22"/>
      <c r="BU387" s="54"/>
      <c r="BV387" s="54"/>
      <c r="CP387" s="54"/>
      <c r="CQ387" s="54"/>
      <c r="CS387" s="54"/>
      <c r="DF387" s="22"/>
      <c r="DH387" s="54"/>
      <c r="DI387" s="54"/>
    </row>
    <row r="388" spans="14:113" s="6" customFormat="1" ht="9" customHeight="1">
      <c r="N388" s="22"/>
      <c r="O388" s="22"/>
      <c r="P388" s="54"/>
      <c r="Q388" s="22"/>
      <c r="AD388" s="22"/>
      <c r="AF388" s="55"/>
      <c r="AG388" s="54"/>
      <c r="BC388" s="54"/>
      <c r="BE388" s="22"/>
      <c r="BU388" s="54"/>
      <c r="BV388" s="54"/>
      <c r="CP388" s="54"/>
      <c r="CQ388" s="54"/>
      <c r="CS388" s="54"/>
      <c r="DF388" s="22"/>
      <c r="DH388" s="54"/>
      <c r="DI388" s="54"/>
    </row>
    <row r="389" spans="14:113" s="6" customFormat="1" ht="9" customHeight="1">
      <c r="N389" s="22"/>
      <c r="O389" s="22"/>
      <c r="P389" s="54"/>
      <c r="Q389" s="22"/>
      <c r="AD389" s="22"/>
      <c r="AF389" s="55"/>
      <c r="AG389" s="54"/>
      <c r="BC389" s="54"/>
      <c r="BE389" s="22"/>
      <c r="BU389" s="54"/>
      <c r="BV389" s="54"/>
      <c r="CP389" s="54"/>
      <c r="CQ389" s="54"/>
      <c r="CS389" s="54"/>
      <c r="DF389" s="22"/>
      <c r="DH389" s="54"/>
      <c r="DI389" s="54"/>
    </row>
    <row r="390" spans="14:113" s="6" customFormat="1" ht="9" customHeight="1">
      <c r="N390" s="22"/>
      <c r="O390" s="22"/>
      <c r="P390" s="54"/>
      <c r="Q390" s="22"/>
      <c r="AD390" s="22"/>
      <c r="AF390" s="55"/>
      <c r="AG390" s="54"/>
      <c r="BC390" s="54"/>
      <c r="BE390" s="22"/>
      <c r="BU390" s="54"/>
      <c r="BV390" s="54"/>
      <c r="CP390" s="54"/>
      <c r="CQ390" s="54"/>
      <c r="CS390" s="54"/>
      <c r="DF390" s="22"/>
      <c r="DH390" s="54"/>
      <c r="DI390" s="54"/>
    </row>
    <row r="391" spans="14:113" s="6" customFormat="1" ht="9" customHeight="1">
      <c r="N391" s="22"/>
      <c r="O391" s="22"/>
      <c r="P391" s="54"/>
      <c r="Q391" s="22"/>
      <c r="AD391" s="22"/>
      <c r="AF391" s="55"/>
      <c r="AG391" s="54"/>
      <c r="BC391" s="54"/>
      <c r="BE391" s="22"/>
      <c r="BU391" s="54"/>
      <c r="BV391" s="54"/>
      <c r="CP391" s="54"/>
      <c r="CQ391" s="54"/>
      <c r="CS391" s="54"/>
      <c r="DF391" s="22"/>
      <c r="DH391" s="54"/>
      <c r="DI391" s="54"/>
    </row>
    <row r="392" spans="14:113" s="6" customFormat="1" ht="9" customHeight="1">
      <c r="N392" s="22"/>
      <c r="O392" s="22"/>
      <c r="P392" s="54"/>
      <c r="Q392" s="22"/>
      <c r="AD392" s="22"/>
      <c r="AF392" s="55"/>
      <c r="AG392" s="54"/>
      <c r="BC392" s="54"/>
      <c r="BE392" s="22"/>
      <c r="BU392" s="54"/>
      <c r="BV392" s="54"/>
      <c r="CP392" s="54"/>
      <c r="CQ392" s="54"/>
      <c r="CS392" s="54"/>
      <c r="DF392" s="22"/>
      <c r="DH392" s="54"/>
      <c r="DI392" s="54"/>
    </row>
    <row r="393" spans="14:113" s="6" customFormat="1" ht="9" customHeight="1">
      <c r="N393" s="22"/>
      <c r="O393" s="22"/>
      <c r="P393" s="54"/>
      <c r="Q393" s="22"/>
      <c r="AD393" s="22"/>
      <c r="AF393" s="55"/>
      <c r="AG393" s="54"/>
      <c r="BC393" s="54"/>
      <c r="BE393" s="22"/>
      <c r="BU393" s="54"/>
      <c r="BV393" s="54"/>
      <c r="CP393" s="54"/>
      <c r="CQ393" s="54"/>
      <c r="CS393" s="54"/>
      <c r="DF393" s="22"/>
      <c r="DH393" s="54"/>
      <c r="DI393" s="54"/>
    </row>
    <row r="394" spans="14:113" s="6" customFormat="1" ht="9" customHeight="1">
      <c r="N394" s="22"/>
      <c r="O394" s="22"/>
      <c r="P394" s="54"/>
      <c r="Q394" s="22"/>
      <c r="AD394" s="22"/>
      <c r="AF394" s="55"/>
      <c r="AG394" s="54"/>
      <c r="BC394" s="54"/>
      <c r="BE394" s="22"/>
      <c r="BU394" s="54"/>
      <c r="BV394" s="54"/>
      <c r="CP394" s="54"/>
      <c r="CQ394" s="54"/>
      <c r="CS394" s="54"/>
      <c r="DF394" s="22"/>
      <c r="DH394" s="54"/>
      <c r="DI394" s="54"/>
    </row>
    <row r="395" spans="14:113" s="6" customFormat="1" ht="9" customHeight="1">
      <c r="N395" s="22"/>
      <c r="O395" s="22"/>
      <c r="P395" s="54"/>
      <c r="Q395" s="22"/>
      <c r="AD395" s="22"/>
      <c r="AF395" s="55"/>
      <c r="AG395" s="54"/>
      <c r="BC395" s="54"/>
      <c r="BE395" s="22"/>
      <c r="BU395" s="54"/>
      <c r="BV395" s="54"/>
      <c r="CP395" s="54"/>
      <c r="CQ395" s="54"/>
      <c r="CS395" s="54"/>
      <c r="DF395" s="22"/>
      <c r="DH395" s="54"/>
      <c r="DI395" s="54"/>
    </row>
    <row r="396" spans="14:113" s="6" customFormat="1" ht="9" customHeight="1">
      <c r="N396" s="22"/>
      <c r="O396" s="22"/>
      <c r="P396" s="54"/>
      <c r="Q396" s="22"/>
      <c r="AD396" s="22"/>
      <c r="AF396" s="55"/>
      <c r="AG396" s="54"/>
      <c r="BC396" s="54"/>
      <c r="BE396" s="22"/>
      <c r="BU396" s="54"/>
      <c r="BV396" s="54"/>
      <c r="CP396" s="54"/>
      <c r="CQ396" s="54"/>
      <c r="CS396" s="54"/>
      <c r="DF396" s="22"/>
      <c r="DH396" s="54"/>
      <c r="DI396" s="54"/>
    </row>
    <row r="397" spans="14:113" s="6" customFormat="1" ht="9" customHeight="1">
      <c r="N397" s="22"/>
      <c r="O397" s="22"/>
      <c r="P397" s="54"/>
      <c r="Q397" s="22"/>
      <c r="AD397" s="22"/>
      <c r="AF397" s="55"/>
      <c r="AG397" s="54"/>
      <c r="BC397" s="54"/>
      <c r="BE397" s="22"/>
      <c r="BU397" s="54"/>
      <c r="BV397" s="54"/>
      <c r="CP397" s="54"/>
      <c r="CQ397" s="54"/>
      <c r="CS397" s="54"/>
      <c r="DF397" s="22"/>
      <c r="DH397" s="54"/>
      <c r="DI397" s="54"/>
    </row>
    <row r="398" spans="14:113" s="6" customFormat="1" ht="9" customHeight="1">
      <c r="N398" s="22"/>
      <c r="O398" s="22"/>
      <c r="P398" s="54"/>
      <c r="Q398" s="22"/>
      <c r="AD398" s="22"/>
      <c r="AF398" s="55"/>
      <c r="AG398" s="54"/>
      <c r="BC398" s="54"/>
      <c r="BE398" s="22"/>
      <c r="BU398" s="54"/>
      <c r="BV398" s="54"/>
      <c r="CP398" s="54"/>
      <c r="CQ398" s="54"/>
      <c r="CS398" s="54"/>
      <c r="DF398" s="22"/>
      <c r="DH398" s="54"/>
      <c r="DI398" s="54"/>
    </row>
    <row r="399" spans="14:113" s="6" customFormat="1" ht="9" customHeight="1">
      <c r="N399" s="22"/>
      <c r="O399" s="22"/>
      <c r="P399" s="54"/>
      <c r="Q399" s="22"/>
      <c r="AD399" s="22"/>
      <c r="AF399" s="55"/>
      <c r="AG399" s="54"/>
      <c r="BC399" s="54"/>
      <c r="BE399" s="22"/>
      <c r="BU399" s="54"/>
      <c r="BV399" s="54"/>
      <c r="CP399" s="54"/>
      <c r="CQ399" s="54"/>
      <c r="CS399" s="54"/>
      <c r="DF399" s="22"/>
      <c r="DH399" s="54"/>
      <c r="DI399" s="54"/>
    </row>
    <row r="400" spans="14:113" s="6" customFormat="1" ht="9" customHeight="1">
      <c r="N400" s="22"/>
      <c r="O400" s="22"/>
      <c r="P400" s="54"/>
      <c r="Q400" s="22"/>
      <c r="AD400" s="22"/>
      <c r="AF400" s="55"/>
      <c r="AG400" s="54"/>
      <c r="BC400" s="54"/>
      <c r="BE400" s="22"/>
      <c r="BU400" s="54"/>
      <c r="BV400" s="54"/>
      <c r="CP400" s="54"/>
      <c r="CQ400" s="54"/>
      <c r="CS400" s="54"/>
      <c r="DF400" s="22"/>
      <c r="DH400" s="54"/>
      <c r="DI400" s="54"/>
    </row>
    <row r="401" spans="14:113" s="6" customFormat="1" ht="9" customHeight="1">
      <c r="N401" s="22"/>
      <c r="O401" s="22"/>
      <c r="P401" s="54"/>
      <c r="Q401" s="22"/>
      <c r="AD401" s="22"/>
      <c r="AF401" s="55"/>
      <c r="AG401" s="54"/>
      <c r="BC401" s="54"/>
      <c r="BE401" s="22"/>
      <c r="BU401" s="54"/>
      <c r="BV401" s="54"/>
      <c r="CP401" s="54"/>
      <c r="CQ401" s="54"/>
      <c r="CS401" s="54"/>
      <c r="DF401" s="22"/>
      <c r="DH401" s="54"/>
      <c r="DI401" s="54"/>
    </row>
    <row r="402" spans="14:113" s="6" customFormat="1" ht="9" customHeight="1">
      <c r="N402" s="22"/>
      <c r="O402" s="22"/>
      <c r="P402" s="54"/>
      <c r="Q402" s="22"/>
      <c r="AD402" s="22"/>
      <c r="AF402" s="55"/>
      <c r="AG402" s="54"/>
      <c r="BC402" s="54"/>
      <c r="BE402" s="22"/>
      <c r="BU402" s="54"/>
      <c r="BV402" s="54"/>
      <c r="CP402" s="54"/>
      <c r="CQ402" s="54"/>
      <c r="CS402" s="54"/>
      <c r="DF402" s="22"/>
      <c r="DH402" s="54"/>
      <c r="DI402" s="54"/>
    </row>
    <row r="403" spans="14:113" s="6" customFormat="1" ht="9" customHeight="1">
      <c r="N403" s="22"/>
      <c r="O403" s="22"/>
      <c r="P403" s="54"/>
      <c r="Q403" s="22"/>
      <c r="AD403" s="22"/>
      <c r="AF403" s="55"/>
      <c r="AG403" s="54"/>
      <c r="BC403" s="54"/>
      <c r="BE403" s="22"/>
      <c r="BU403" s="54"/>
      <c r="BV403" s="54"/>
      <c r="CP403" s="54"/>
      <c r="CQ403" s="54"/>
      <c r="CS403" s="54"/>
      <c r="DF403" s="22"/>
      <c r="DH403" s="54"/>
      <c r="DI403" s="54"/>
    </row>
    <row r="404" spans="14:113" s="6" customFormat="1" ht="9" customHeight="1">
      <c r="N404" s="22"/>
      <c r="O404" s="22"/>
      <c r="P404" s="54"/>
      <c r="Q404" s="22"/>
      <c r="AD404" s="22"/>
      <c r="AF404" s="55"/>
      <c r="AG404" s="54"/>
      <c r="BC404" s="54"/>
      <c r="BE404" s="22"/>
      <c r="BU404" s="54"/>
      <c r="BV404" s="54"/>
      <c r="CP404" s="54"/>
      <c r="CQ404" s="54"/>
      <c r="CS404" s="54"/>
      <c r="DF404" s="22"/>
      <c r="DH404" s="54"/>
      <c r="DI404" s="54"/>
    </row>
    <row r="405" spans="14:113" s="6" customFormat="1" ht="9" customHeight="1">
      <c r="N405" s="22"/>
      <c r="O405" s="22"/>
      <c r="P405" s="54"/>
      <c r="Q405" s="22"/>
      <c r="AD405" s="22"/>
      <c r="AF405" s="55"/>
      <c r="AG405" s="54"/>
      <c r="BC405" s="54"/>
      <c r="BE405" s="22"/>
      <c r="BU405" s="54"/>
      <c r="BV405" s="54"/>
      <c r="CP405" s="54"/>
      <c r="CQ405" s="54"/>
      <c r="CS405" s="54"/>
      <c r="DF405" s="22"/>
      <c r="DH405" s="54"/>
      <c r="DI405" s="54"/>
    </row>
    <row r="406" spans="14:113" s="6" customFormat="1" ht="9" customHeight="1">
      <c r="N406" s="22"/>
      <c r="O406" s="22"/>
      <c r="P406" s="54"/>
      <c r="Q406" s="22"/>
      <c r="AD406" s="22"/>
      <c r="AF406" s="55"/>
      <c r="AG406" s="54"/>
      <c r="BC406" s="54"/>
      <c r="BE406" s="22"/>
      <c r="BU406" s="54"/>
      <c r="BV406" s="54"/>
      <c r="CP406" s="54"/>
      <c r="CQ406" s="54"/>
      <c r="CS406" s="54"/>
      <c r="DF406" s="22"/>
      <c r="DH406" s="54"/>
      <c r="DI406" s="54"/>
    </row>
    <row r="407" spans="14:113" s="6" customFormat="1" ht="9" customHeight="1">
      <c r="N407" s="22"/>
      <c r="O407" s="22"/>
      <c r="P407" s="54"/>
      <c r="Q407" s="22"/>
      <c r="AD407" s="22"/>
      <c r="AF407" s="55"/>
      <c r="AG407" s="54"/>
      <c r="BC407" s="54"/>
      <c r="BE407" s="22"/>
      <c r="BU407" s="54"/>
      <c r="BV407" s="54"/>
      <c r="CP407" s="54"/>
      <c r="CQ407" s="54"/>
      <c r="CS407" s="54"/>
      <c r="DF407" s="22"/>
      <c r="DH407" s="54"/>
      <c r="DI407" s="54"/>
    </row>
    <row r="408" spans="14:113" s="6" customFormat="1" ht="9" customHeight="1">
      <c r="N408" s="22"/>
      <c r="O408" s="22"/>
      <c r="P408" s="54"/>
      <c r="Q408" s="22"/>
      <c r="AD408" s="22"/>
      <c r="AF408" s="55"/>
      <c r="AG408" s="54"/>
      <c r="BC408" s="54"/>
      <c r="BE408" s="22"/>
      <c r="BU408" s="54"/>
      <c r="BV408" s="54"/>
      <c r="CP408" s="54"/>
      <c r="CQ408" s="54"/>
      <c r="CS408" s="54"/>
      <c r="DF408" s="22"/>
      <c r="DH408" s="54"/>
      <c r="DI408" s="54"/>
    </row>
    <row r="409" spans="14:113" s="6" customFormat="1" ht="9" customHeight="1">
      <c r="N409" s="22"/>
      <c r="O409" s="22"/>
      <c r="P409" s="54"/>
      <c r="Q409" s="22"/>
      <c r="AD409" s="22"/>
      <c r="AF409" s="55"/>
      <c r="AG409" s="54"/>
      <c r="BC409" s="54"/>
      <c r="BE409" s="22"/>
      <c r="BU409" s="54"/>
      <c r="BV409" s="54"/>
      <c r="CP409" s="54"/>
      <c r="CQ409" s="54"/>
      <c r="CS409" s="54"/>
      <c r="DF409" s="22"/>
      <c r="DH409" s="54"/>
      <c r="DI409" s="54"/>
    </row>
    <row r="410" spans="14:113" s="6" customFormat="1" ht="9" customHeight="1">
      <c r="N410" s="22"/>
      <c r="O410" s="22"/>
      <c r="P410" s="54"/>
      <c r="Q410" s="22"/>
      <c r="AD410" s="22"/>
      <c r="AF410" s="55"/>
      <c r="AG410" s="54"/>
      <c r="BC410" s="54"/>
      <c r="BE410" s="22"/>
      <c r="BU410" s="54"/>
      <c r="BV410" s="54"/>
      <c r="CP410" s="54"/>
      <c r="CQ410" s="54"/>
      <c r="CS410" s="54"/>
      <c r="DF410" s="22"/>
      <c r="DH410" s="54"/>
      <c r="DI410" s="54"/>
    </row>
    <row r="411" spans="14:113" s="6" customFormat="1" ht="9" customHeight="1">
      <c r="N411" s="22"/>
      <c r="O411" s="22"/>
      <c r="P411" s="54"/>
      <c r="Q411" s="22"/>
      <c r="AD411" s="22"/>
      <c r="AF411" s="55"/>
      <c r="AG411" s="54"/>
      <c r="BC411" s="54"/>
      <c r="BE411" s="22"/>
      <c r="BU411" s="54"/>
      <c r="BV411" s="54"/>
      <c r="CP411" s="54"/>
      <c r="CQ411" s="54"/>
      <c r="CS411" s="54"/>
      <c r="DF411" s="22"/>
      <c r="DH411" s="54"/>
      <c r="DI411" s="54"/>
    </row>
    <row r="412" spans="14:113" s="6" customFormat="1" ht="9" customHeight="1">
      <c r="N412" s="22"/>
      <c r="O412" s="22"/>
      <c r="P412" s="54"/>
      <c r="Q412" s="22"/>
      <c r="AD412" s="22"/>
      <c r="AF412" s="55"/>
      <c r="AG412" s="54"/>
      <c r="BC412" s="54"/>
      <c r="BE412" s="22"/>
      <c r="BU412" s="54"/>
      <c r="BV412" s="54"/>
      <c r="CP412" s="54"/>
      <c r="CQ412" s="54"/>
      <c r="CS412" s="54"/>
      <c r="DF412" s="22"/>
      <c r="DH412" s="54"/>
      <c r="DI412" s="54"/>
    </row>
    <row r="413" spans="14:113" s="6" customFormat="1" ht="9" customHeight="1">
      <c r="N413" s="22"/>
      <c r="O413" s="22"/>
      <c r="P413" s="54"/>
      <c r="Q413" s="22"/>
      <c r="AD413" s="22"/>
      <c r="AF413" s="55"/>
      <c r="AG413" s="54"/>
      <c r="BC413" s="54"/>
      <c r="BE413" s="22"/>
      <c r="BU413" s="54"/>
      <c r="BV413" s="54"/>
      <c r="CP413" s="54"/>
      <c r="CQ413" s="54"/>
      <c r="CS413" s="54"/>
      <c r="DF413" s="22"/>
      <c r="DH413" s="54"/>
      <c r="DI413" s="54"/>
    </row>
    <row r="414" spans="14:113" s="6" customFormat="1" ht="9" customHeight="1">
      <c r="N414" s="22"/>
      <c r="O414" s="22"/>
      <c r="P414" s="54"/>
      <c r="Q414" s="22"/>
      <c r="AD414" s="22"/>
      <c r="AF414" s="55"/>
      <c r="AG414" s="54"/>
      <c r="BC414" s="54"/>
      <c r="BE414" s="22"/>
      <c r="BU414" s="54"/>
      <c r="BV414" s="54"/>
      <c r="CP414" s="54"/>
      <c r="CQ414" s="54"/>
      <c r="CS414" s="54"/>
      <c r="DF414" s="22"/>
      <c r="DH414" s="54"/>
      <c r="DI414" s="54"/>
    </row>
    <row r="415" spans="14:113" s="6" customFormat="1" ht="9" customHeight="1">
      <c r="N415" s="22"/>
      <c r="O415" s="22"/>
      <c r="P415" s="54"/>
      <c r="Q415" s="22"/>
      <c r="AD415" s="22"/>
      <c r="AF415" s="55"/>
      <c r="AG415" s="54"/>
      <c r="BC415" s="54"/>
      <c r="BE415" s="22"/>
      <c r="BU415" s="54"/>
      <c r="BV415" s="54"/>
      <c r="CP415" s="54"/>
      <c r="CQ415" s="54"/>
      <c r="CS415" s="54"/>
      <c r="DF415" s="22"/>
      <c r="DH415" s="54"/>
      <c r="DI415" s="54"/>
    </row>
    <row r="416" spans="14:113" s="6" customFormat="1" ht="9" customHeight="1">
      <c r="N416" s="22"/>
      <c r="O416" s="22"/>
      <c r="P416" s="54"/>
      <c r="Q416" s="22"/>
      <c r="AD416" s="22"/>
      <c r="AF416" s="55"/>
      <c r="AG416" s="54"/>
      <c r="BC416" s="54"/>
      <c r="BE416" s="22"/>
      <c r="BU416" s="54"/>
      <c r="BV416" s="54"/>
      <c r="CP416" s="54"/>
      <c r="CQ416" s="54"/>
      <c r="CS416" s="54"/>
      <c r="DF416" s="22"/>
      <c r="DH416" s="54"/>
      <c r="DI416" s="54"/>
    </row>
    <row r="417" spans="14:113" s="6" customFormat="1" ht="9" customHeight="1">
      <c r="N417" s="22"/>
      <c r="O417" s="22"/>
      <c r="P417" s="54"/>
      <c r="Q417" s="22"/>
      <c r="AD417" s="22"/>
      <c r="AF417" s="55"/>
      <c r="AG417" s="54"/>
      <c r="BC417" s="54"/>
      <c r="BE417" s="22"/>
      <c r="BU417" s="54"/>
      <c r="BV417" s="54"/>
      <c r="CP417" s="54"/>
      <c r="CQ417" s="54"/>
      <c r="CS417" s="54"/>
      <c r="DF417" s="22"/>
      <c r="DH417" s="54"/>
      <c r="DI417" s="54"/>
    </row>
    <row r="418" spans="14:113" s="6" customFormat="1" ht="9" customHeight="1">
      <c r="N418" s="22"/>
      <c r="O418" s="22"/>
      <c r="P418" s="54"/>
      <c r="Q418" s="22"/>
      <c r="AD418" s="22"/>
      <c r="AF418" s="55"/>
      <c r="AG418" s="54"/>
      <c r="BC418" s="54"/>
      <c r="BE418" s="22"/>
      <c r="BU418" s="54"/>
      <c r="BV418" s="54"/>
      <c r="CP418" s="54"/>
      <c r="CQ418" s="54"/>
      <c r="CS418" s="54"/>
      <c r="DF418" s="22"/>
      <c r="DH418" s="54"/>
      <c r="DI418" s="54"/>
    </row>
    <row r="419" spans="14:113" s="6" customFormat="1" ht="9" customHeight="1">
      <c r="N419" s="22"/>
      <c r="O419" s="22"/>
      <c r="P419" s="54"/>
      <c r="Q419" s="22"/>
      <c r="AD419" s="22"/>
      <c r="AF419" s="55"/>
      <c r="AG419" s="54"/>
      <c r="BC419" s="54"/>
      <c r="BE419" s="22"/>
      <c r="BU419" s="54"/>
      <c r="BV419" s="54"/>
      <c r="CP419" s="54"/>
      <c r="CQ419" s="54"/>
      <c r="CS419" s="54"/>
      <c r="DF419" s="22"/>
      <c r="DH419" s="54"/>
      <c r="DI419" s="54"/>
    </row>
    <row r="420" spans="14:113" s="6" customFormat="1" ht="9" customHeight="1">
      <c r="N420" s="22"/>
      <c r="O420" s="22"/>
      <c r="P420" s="54"/>
      <c r="Q420" s="22"/>
      <c r="AD420" s="22"/>
      <c r="AF420" s="55"/>
      <c r="AG420" s="54"/>
      <c r="BC420" s="54"/>
      <c r="BE420" s="22"/>
      <c r="BU420" s="54"/>
      <c r="BV420" s="54"/>
      <c r="CP420" s="54"/>
      <c r="CQ420" s="54"/>
      <c r="CS420" s="54"/>
      <c r="DF420" s="22"/>
      <c r="DH420" s="54"/>
      <c r="DI420" s="54"/>
    </row>
    <row r="421" spans="14:113" s="6" customFormat="1" ht="9" customHeight="1">
      <c r="N421" s="22"/>
      <c r="O421" s="22"/>
      <c r="P421" s="54"/>
      <c r="Q421" s="22"/>
      <c r="AD421" s="22"/>
      <c r="AF421" s="55"/>
      <c r="AG421" s="54"/>
      <c r="BC421" s="54"/>
      <c r="BE421" s="22"/>
      <c r="BU421" s="54"/>
      <c r="BV421" s="54"/>
      <c r="CP421" s="54"/>
      <c r="CQ421" s="54"/>
      <c r="CS421" s="54"/>
      <c r="DF421" s="22"/>
      <c r="DH421" s="54"/>
      <c r="DI421" s="54"/>
    </row>
    <row r="422" spans="14:113" s="6" customFormat="1" ht="9" customHeight="1">
      <c r="N422" s="22"/>
      <c r="O422" s="22"/>
      <c r="P422" s="54"/>
      <c r="Q422" s="22"/>
      <c r="AD422" s="22"/>
      <c r="AF422" s="55"/>
      <c r="AG422" s="54"/>
      <c r="BC422" s="54"/>
      <c r="BE422" s="22"/>
      <c r="BU422" s="54"/>
      <c r="BV422" s="54"/>
      <c r="CP422" s="54"/>
      <c r="CQ422" s="54"/>
      <c r="CS422" s="54"/>
      <c r="DF422" s="22"/>
      <c r="DH422" s="54"/>
      <c r="DI422" s="54"/>
    </row>
    <row r="423" spans="14:113" s="6" customFormat="1" ht="9" customHeight="1">
      <c r="N423" s="22"/>
      <c r="O423" s="22"/>
      <c r="P423" s="54"/>
      <c r="Q423" s="22"/>
      <c r="AD423" s="22"/>
      <c r="AF423" s="55"/>
      <c r="AG423" s="54"/>
      <c r="BC423" s="54"/>
      <c r="BE423" s="22"/>
      <c r="BU423" s="54"/>
      <c r="BV423" s="54"/>
      <c r="CP423" s="54"/>
      <c r="CQ423" s="54"/>
      <c r="CS423" s="54"/>
      <c r="DF423" s="22"/>
      <c r="DH423" s="54"/>
      <c r="DI423" s="54"/>
    </row>
    <row r="424" spans="14:113" s="6" customFormat="1" ht="9" customHeight="1">
      <c r="N424" s="22"/>
      <c r="O424" s="22"/>
      <c r="P424" s="54"/>
      <c r="Q424" s="22"/>
      <c r="AD424" s="22"/>
      <c r="AF424" s="55"/>
      <c r="AG424" s="54"/>
      <c r="BC424" s="54"/>
      <c r="BE424" s="22"/>
      <c r="BU424" s="54"/>
      <c r="BV424" s="54"/>
      <c r="CP424" s="54"/>
      <c r="CQ424" s="54"/>
      <c r="CS424" s="54"/>
      <c r="DF424" s="22"/>
      <c r="DH424" s="54"/>
      <c r="DI424" s="54"/>
    </row>
    <row r="425" spans="14:113" s="6" customFormat="1" ht="9" customHeight="1">
      <c r="N425" s="22"/>
      <c r="O425" s="22"/>
      <c r="P425" s="54"/>
      <c r="Q425" s="22"/>
      <c r="AD425" s="22"/>
      <c r="AF425" s="55"/>
      <c r="AG425" s="54"/>
      <c r="BC425" s="54"/>
      <c r="BE425" s="22"/>
      <c r="BU425" s="54"/>
      <c r="BV425" s="54"/>
      <c r="CP425" s="54"/>
      <c r="CQ425" s="54"/>
      <c r="CS425" s="54"/>
      <c r="DF425" s="22"/>
      <c r="DH425" s="54"/>
      <c r="DI425" s="54"/>
    </row>
    <row r="426" spans="14:113" s="6" customFormat="1" ht="9" customHeight="1">
      <c r="N426" s="22"/>
      <c r="O426" s="22"/>
      <c r="P426" s="54"/>
      <c r="Q426" s="22"/>
      <c r="AD426" s="22"/>
      <c r="AF426" s="55"/>
      <c r="AG426" s="54"/>
      <c r="BC426" s="54"/>
      <c r="BE426" s="22"/>
      <c r="BU426" s="54"/>
      <c r="BV426" s="54"/>
      <c r="CP426" s="54"/>
      <c r="CQ426" s="54"/>
      <c r="CS426" s="54"/>
      <c r="DF426" s="22"/>
      <c r="DH426" s="54"/>
      <c r="DI426" s="54"/>
    </row>
    <row r="427" spans="14:113" s="6" customFormat="1" ht="9" customHeight="1">
      <c r="N427" s="22"/>
      <c r="O427" s="22"/>
      <c r="P427" s="54"/>
      <c r="Q427" s="22"/>
      <c r="AD427" s="22"/>
      <c r="AF427" s="55"/>
      <c r="AG427" s="54"/>
      <c r="BC427" s="54"/>
      <c r="BE427" s="22"/>
      <c r="BU427" s="54"/>
      <c r="BV427" s="54"/>
      <c r="CP427" s="54"/>
      <c r="CQ427" s="54"/>
      <c r="CS427" s="54"/>
      <c r="DF427" s="22"/>
      <c r="DH427" s="54"/>
      <c r="DI427" s="54"/>
    </row>
    <row r="428" spans="14:113" s="6" customFormat="1" ht="9" customHeight="1">
      <c r="N428" s="22"/>
      <c r="O428" s="22"/>
      <c r="P428" s="54"/>
      <c r="Q428" s="22"/>
      <c r="AD428" s="22"/>
      <c r="AF428" s="55"/>
      <c r="AG428" s="54"/>
      <c r="BC428" s="54"/>
      <c r="BE428" s="22"/>
      <c r="BU428" s="54"/>
      <c r="BV428" s="54"/>
      <c r="CP428" s="54"/>
      <c r="CQ428" s="54"/>
      <c r="CS428" s="54"/>
      <c r="DF428" s="22"/>
      <c r="DH428" s="54"/>
      <c r="DI428" s="54"/>
    </row>
    <row r="429" spans="14:113" s="6" customFormat="1" ht="9" customHeight="1">
      <c r="N429" s="22"/>
      <c r="O429" s="22"/>
      <c r="P429" s="54"/>
      <c r="Q429" s="22"/>
      <c r="AD429" s="22"/>
      <c r="AF429" s="55"/>
      <c r="AG429" s="54"/>
      <c r="BC429" s="54"/>
      <c r="BE429" s="22"/>
      <c r="BU429" s="54"/>
      <c r="BV429" s="54"/>
      <c r="CP429" s="54"/>
      <c r="CQ429" s="54"/>
      <c r="CS429" s="54"/>
      <c r="DF429" s="22"/>
      <c r="DH429" s="54"/>
      <c r="DI429" s="54"/>
    </row>
    <row r="430" spans="14:113" s="6" customFormat="1" ht="9" customHeight="1">
      <c r="N430" s="22"/>
      <c r="O430" s="22"/>
      <c r="P430" s="54"/>
      <c r="Q430" s="22"/>
      <c r="AD430" s="22"/>
      <c r="AF430" s="55"/>
      <c r="AG430" s="54"/>
      <c r="BC430" s="54"/>
      <c r="BE430" s="22"/>
      <c r="BU430" s="54"/>
      <c r="BV430" s="54"/>
      <c r="CP430" s="54"/>
      <c r="CQ430" s="54"/>
      <c r="CS430" s="54"/>
      <c r="DF430" s="22"/>
      <c r="DH430" s="54"/>
      <c r="DI430" s="54"/>
    </row>
    <row r="431" spans="14:113" s="6" customFormat="1" ht="9" customHeight="1">
      <c r="N431" s="22"/>
      <c r="O431" s="22"/>
      <c r="P431" s="54"/>
      <c r="Q431" s="22"/>
      <c r="AD431" s="22"/>
      <c r="AF431" s="55"/>
      <c r="AG431" s="54"/>
      <c r="BC431" s="54"/>
      <c r="BE431" s="22"/>
      <c r="BU431" s="54"/>
      <c r="BV431" s="54"/>
      <c r="CP431" s="54"/>
      <c r="CQ431" s="54"/>
      <c r="CS431" s="54"/>
      <c r="DF431" s="22"/>
      <c r="DH431" s="54"/>
      <c r="DI431" s="54"/>
    </row>
    <row r="432" spans="14:113" s="6" customFormat="1" ht="9" customHeight="1">
      <c r="N432" s="22"/>
      <c r="O432" s="22"/>
      <c r="P432" s="54"/>
      <c r="Q432" s="22"/>
      <c r="AD432" s="22"/>
      <c r="AF432" s="55"/>
      <c r="AG432" s="54"/>
      <c r="BC432" s="54"/>
      <c r="BE432" s="22"/>
      <c r="BU432" s="54"/>
      <c r="BV432" s="54"/>
      <c r="CP432" s="54"/>
      <c r="CQ432" s="54"/>
      <c r="CS432" s="54"/>
      <c r="DF432" s="22"/>
      <c r="DH432" s="54"/>
      <c r="DI432" s="54"/>
    </row>
    <row r="433" spans="14:113" s="6" customFormat="1" ht="9" customHeight="1">
      <c r="N433" s="22"/>
      <c r="O433" s="22"/>
      <c r="P433" s="54"/>
      <c r="Q433" s="22"/>
      <c r="AD433" s="22"/>
      <c r="AF433" s="55"/>
      <c r="AG433" s="54"/>
      <c r="BC433" s="54"/>
      <c r="BE433" s="22"/>
      <c r="BU433" s="54"/>
      <c r="BV433" s="54"/>
      <c r="CP433" s="54"/>
      <c r="CQ433" s="54"/>
      <c r="CS433" s="54"/>
      <c r="DF433" s="22"/>
      <c r="DH433" s="54"/>
      <c r="DI433" s="54"/>
    </row>
    <row r="434" spans="14:113" s="6" customFormat="1" ht="9" customHeight="1">
      <c r="N434" s="22"/>
      <c r="O434" s="22"/>
      <c r="P434" s="54"/>
      <c r="Q434" s="22"/>
      <c r="AD434" s="22"/>
      <c r="AF434" s="55"/>
      <c r="AG434" s="54"/>
      <c r="BC434" s="54"/>
      <c r="BE434" s="22"/>
      <c r="BU434" s="54"/>
      <c r="BV434" s="54"/>
      <c r="CP434" s="54"/>
      <c r="CQ434" s="54"/>
      <c r="CS434" s="54"/>
      <c r="DF434" s="22"/>
      <c r="DH434" s="54"/>
      <c r="DI434" s="54"/>
    </row>
    <row r="435" spans="14:113" s="6" customFormat="1" ht="9" customHeight="1">
      <c r="N435" s="22"/>
      <c r="O435" s="22"/>
      <c r="P435" s="54"/>
      <c r="Q435" s="22"/>
      <c r="AD435" s="22"/>
      <c r="AF435" s="55"/>
      <c r="AG435" s="54"/>
      <c r="BC435" s="54"/>
      <c r="BE435" s="22"/>
      <c r="BU435" s="54"/>
      <c r="BV435" s="54"/>
      <c r="CP435" s="54"/>
      <c r="CQ435" s="54"/>
      <c r="CS435" s="54"/>
      <c r="DF435" s="22"/>
      <c r="DH435" s="54"/>
      <c r="DI435" s="54"/>
    </row>
    <row r="436" spans="14:113" s="6" customFormat="1" ht="9" customHeight="1">
      <c r="N436" s="22"/>
      <c r="O436" s="22"/>
      <c r="P436" s="54"/>
      <c r="Q436" s="22"/>
      <c r="AD436" s="22"/>
      <c r="AF436" s="55"/>
      <c r="AG436" s="54"/>
      <c r="BC436" s="54"/>
      <c r="BE436" s="22"/>
      <c r="BU436" s="54"/>
      <c r="BV436" s="54"/>
      <c r="CP436" s="54"/>
      <c r="CQ436" s="54"/>
      <c r="CS436" s="54"/>
      <c r="DF436" s="22"/>
      <c r="DH436" s="54"/>
      <c r="DI436" s="54"/>
    </row>
    <row r="437" spans="14:113" s="6" customFormat="1" ht="9" customHeight="1">
      <c r="N437" s="22"/>
      <c r="O437" s="22"/>
      <c r="P437" s="54"/>
      <c r="Q437" s="22"/>
      <c r="AD437" s="22"/>
      <c r="AF437" s="55"/>
      <c r="AG437" s="54"/>
      <c r="BC437" s="54"/>
      <c r="BE437" s="22"/>
      <c r="BU437" s="54"/>
      <c r="BV437" s="54"/>
      <c r="CP437" s="54"/>
      <c r="CQ437" s="54"/>
      <c r="CS437" s="54"/>
      <c r="DF437" s="22"/>
      <c r="DH437" s="54"/>
      <c r="DI437" s="54"/>
    </row>
    <row r="438" spans="14:113" s="6" customFormat="1" ht="9" customHeight="1">
      <c r="N438" s="22"/>
      <c r="O438" s="22"/>
      <c r="P438" s="54"/>
      <c r="Q438" s="22"/>
      <c r="AD438" s="22"/>
      <c r="AF438" s="55"/>
      <c r="AG438" s="54"/>
      <c r="BC438" s="54"/>
      <c r="BE438" s="22"/>
      <c r="BU438" s="54"/>
      <c r="BV438" s="54"/>
      <c r="CP438" s="54"/>
      <c r="CQ438" s="54"/>
      <c r="CS438" s="54"/>
      <c r="DF438" s="22"/>
      <c r="DH438" s="54"/>
      <c r="DI438" s="54"/>
    </row>
    <row r="439" spans="14:113" s="6" customFormat="1" ht="9" customHeight="1">
      <c r="N439" s="22"/>
      <c r="O439" s="22"/>
      <c r="P439" s="54"/>
      <c r="Q439" s="22"/>
      <c r="AD439" s="22"/>
      <c r="AF439" s="55"/>
      <c r="AG439" s="54"/>
      <c r="BC439" s="54"/>
      <c r="BE439" s="22"/>
      <c r="BU439" s="54"/>
      <c r="BV439" s="54"/>
      <c r="CP439" s="54"/>
      <c r="CQ439" s="54"/>
      <c r="CS439" s="54"/>
      <c r="DF439" s="22"/>
      <c r="DH439" s="54"/>
      <c r="DI439" s="54"/>
    </row>
    <row r="440" spans="14:113" s="6" customFormat="1" ht="9" customHeight="1">
      <c r="N440" s="22"/>
      <c r="O440" s="22"/>
      <c r="P440" s="54"/>
      <c r="Q440" s="22"/>
      <c r="AD440" s="22"/>
      <c r="AF440" s="55"/>
      <c r="AG440" s="54"/>
      <c r="BC440" s="54"/>
      <c r="BE440" s="22"/>
      <c r="BU440" s="54"/>
      <c r="BV440" s="54"/>
      <c r="CP440" s="54"/>
      <c r="CQ440" s="54"/>
      <c r="CS440" s="54"/>
      <c r="DF440" s="22"/>
      <c r="DH440" s="54"/>
      <c r="DI440" s="54"/>
    </row>
    <row r="441" spans="14:113" s="6" customFormat="1" ht="9" customHeight="1">
      <c r="N441" s="22"/>
      <c r="O441" s="22"/>
      <c r="P441" s="54"/>
      <c r="Q441" s="22"/>
      <c r="AD441" s="22"/>
      <c r="AF441" s="55"/>
      <c r="AG441" s="54"/>
      <c r="BC441" s="54"/>
      <c r="BE441" s="22"/>
      <c r="BU441" s="54"/>
      <c r="BV441" s="54"/>
      <c r="CP441" s="54"/>
      <c r="CQ441" s="54"/>
      <c r="CS441" s="54"/>
      <c r="DF441" s="22"/>
      <c r="DH441" s="54"/>
      <c r="DI441" s="54"/>
    </row>
    <row r="442" spans="14:113" s="6" customFormat="1" ht="9" customHeight="1">
      <c r="N442" s="22"/>
      <c r="O442" s="22"/>
      <c r="P442" s="54"/>
      <c r="Q442" s="22"/>
      <c r="AD442" s="22"/>
      <c r="AF442" s="55"/>
      <c r="AG442" s="54"/>
      <c r="BC442" s="54"/>
      <c r="BE442" s="22"/>
      <c r="BU442" s="54"/>
      <c r="BV442" s="54"/>
      <c r="CP442" s="54"/>
      <c r="CQ442" s="54"/>
      <c r="CS442" s="54"/>
      <c r="DF442" s="22"/>
      <c r="DH442" s="54"/>
      <c r="DI442" s="54"/>
    </row>
    <row r="443" spans="14:113" s="6" customFormat="1" ht="9" customHeight="1">
      <c r="N443" s="22"/>
      <c r="O443" s="22"/>
      <c r="P443" s="54"/>
      <c r="Q443" s="22"/>
      <c r="AD443" s="22"/>
      <c r="AF443" s="55"/>
      <c r="AG443" s="54"/>
      <c r="BC443" s="54"/>
      <c r="BE443" s="22"/>
      <c r="BU443" s="54"/>
      <c r="BV443" s="54"/>
      <c r="CP443" s="54"/>
      <c r="CQ443" s="54"/>
      <c r="CS443" s="54"/>
      <c r="DF443" s="22"/>
      <c r="DH443" s="54"/>
      <c r="DI443" s="54"/>
    </row>
    <row r="444" spans="14:113" s="6" customFormat="1" ht="9" customHeight="1">
      <c r="N444" s="22"/>
      <c r="O444" s="22"/>
      <c r="P444" s="54"/>
      <c r="Q444" s="22"/>
      <c r="AD444" s="22"/>
      <c r="AF444" s="55"/>
      <c r="AG444" s="54"/>
      <c r="BC444" s="54"/>
      <c r="BE444" s="22"/>
      <c r="BU444" s="54"/>
      <c r="BV444" s="54"/>
      <c r="CP444" s="54"/>
      <c r="CQ444" s="54"/>
      <c r="CS444" s="54"/>
      <c r="DF444" s="22"/>
      <c r="DH444" s="54"/>
      <c r="DI444" s="54"/>
    </row>
    <row r="445" spans="14:113" s="6" customFormat="1" ht="9" customHeight="1">
      <c r="N445" s="22"/>
      <c r="O445" s="22"/>
      <c r="P445" s="54"/>
      <c r="Q445" s="22"/>
      <c r="AD445" s="22"/>
      <c r="AF445" s="55"/>
      <c r="AG445" s="54"/>
      <c r="BC445" s="54"/>
      <c r="BE445" s="22"/>
      <c r="BU445" s="54"/>
      <c r="BV445" s="54"/>
      <c r="CP445" s="54"/>
      <c r="CQ445" s="54"/>
      <c r="CS445" s="54"/>
      <c r="DF445" s="22"/>
      <c r="DH445" s="54"/>
      <c r="DI445" s="54"/>
    </row>
    <row r="446" spans="14:113" s="6" customFormat="1" ht="9" customHeight="1">
      <c r="N446" s="22"/>
      <c r="O446" s="22"/>
      <c r="P446" s="54"/>
      <c r="Q446" s="22"/>
      <c r="AD446" s="22"/>
      <c r="AF446" s="55"/>
      <c r="AG446" s="54"/>
      <c r="BC446" s="54"/>
      <c r="BE446" s="22"/>
      <c r="BU446" s="54"/>
      <c r="BV446" s="54"/>
      <c r="CP446" s="54"/>
      <c r="CQ446" s="54"/>
      <c r="CS446" s="54"/>
      <c r="DF446" s="22"/>
      <c r="DH446" s="54"/>
      <c r="DI446" s="54"/>
    </row>
    <row r="447" spans="14:113" s="6" customFormat="1" ht="9" customHeight="1">
      <c r="N447" s="22"/>
      <c r="O447" s="22"/>
      <c r="P447" s="54"/>
      <c r="Q447" s="22"/>
      <c r="AD447" s="22"/>
      <c r="AF447" s="55"/>
      <c r="AG447" s="54"/>
      <c r="BC447" s="54"/>
      <c r="BE447" s="22"/>
      <c r="BU447" s="54"/>
      <c r="BV447" s="54"/>
      <c r="CP447" s="54"/>
      <c r="CQ447" s="54"/>
      <c r="CS447" s="54"/>
      <c r="DF447" s="22"/>
      <c r="DH447" s="54"/>
      <c r="DI447" s="54"/>
    </row>
    <row r="448" spans="14:113" s="6" customFormat="1" ht="9" customHeight="1">
      <c r="N448" s="22"/>
      <c r="O448" s="22"/>
      <c r="P448" s="54"/>
      <c r="Q448" s="22"/>
      <c r="AD448" s="22"/>
      <c r="AF448" s="55"/>
      <c r="AG448" s="54"/>
      <c r="BC448" s="54"/>
      <c r="BE448" s="22"/>
      <c r="BU448" s="54"/>
      <c r="BV448" s="54"/>
      <c r="CP448" s="54"/>
      <c r="CQ448" s="54"/>
      <c r="CS448" s="54"/>
      <c r="DF448" s="22"/>
      <c r="DH448" s="54"/>
      <c r="DI448" s="54"/>
    </row>
    <row r="449" spans="14:113" s="6" customFormat="1" ht="9" customHeight="1">
      <c r="N449" s="22"/>
      <c r="O449" s="22"/>
      <c r="P449" s="54"/>
      <c r="Q449" s="22"/>
      <c r="AD449" s="22"/>
      <c r="AF449" s="55"/>
      <c r="AG449" s="54"/>
      <c r="BC449" s="54"/>
      <c r="BE449" s="22"/>
      <c r="BU449" s="54"/>
      <c r="BV449" s="54"/>
      <c r="CP449" s="54"/>
      <c r="CQ449" s="54"/>
      <c r="CS449" s="54"/>
      <c r="DF449" s="22"/>
      <c r="DH449" s="54"/>
      <c r="DI449" s="54"/>
    </row>
    <row r="450" spans="14:113" s="6" customFormat="1" ht="9" customHeight="1">
      <c r="N450" s="22"/>
      <c r="O450" s="22"/>
      <c r="P450" s="54"/>
      <c r="Q450" s="22"/>
      <c r="AD450" s="22"/>
      <c r="AF450" s="55"/>
      <c r="AG450" s="54"/>
      <c r="BC450" s="54"/>
      <c r="BE450" s="22"/>
      <c r="BU450" s="54"/>
      <c r="BV450" s="54"/>
      <c r="CP450" s="54"/>
      <c r="CQ450" s="54"/>
      <c r="CS450" s="54"/>
      <c r="DF450" s="22"/>
      <c r="DH450" s="54"/>
      <c r="DI450" s="54"/>
    </row>
    <row r="451" spans="14:113" s="6" customFormat="1" ht="9" customHeight="1">
      <c r="N451" s="22"/>
      <c r="O451" s="22"/>
      <c r="P451" s="54"/>
      <c r="Q451" s="22"/>
      <c r="AD451" s="22"/>
      <c r="AF451" s="55"/>
      <c r="AG451" s="54"/>
      <c r="BC451" s="54"/>
      <c r="BE451" s="22"/>
      <c r="BU451" s="54"/>
      <c r="BV451" s="54"/>
      <c r="CP451" s="54"/>
      <c r="CQ451" s="54"/>
      <c r="CS451" s="54"/>
      <c r="DF451" s="22"/>
      <c r="DH451" s="54"/>
      <c r="DI451" s="54"/>
    </row>
    <row r="452" spans="14:113" s="6" customFormat="1" ht="9" customHeight="1">
      <c r="N452" s="22"/>
      <c r="O452" s="22"/>
      <c r="P452" s="54"/>
      <c r="Q452" s="22"/>
      <c r="AD452" s="22"/>
      <c r="AF452" s="55"/>
      <c r="AG452" s="54"/>
      <c r="BC452" s="54"/>
      <c r="BE452" s="22"/>
      <c r="BU452" s="54"/>
      <c r="BV452" s="54"/>
      <c r="CP452" s="54"/>
      <c r="CQ452" s="54"/>
      <c r="CS452" s="54"/>
      <c r="DF452" s="22"/>
      <c r="DH452" s="54"/>
      <c r="DI452" s="54"/>
    </row>
    <row r="453" spans="14:113" s="6" customFormat="1" ht="9" customHeight="1">
      <c r="N453" s="22"/>
      <c r="O453" s="22"/>
      <c r="P453" s="54"/>
      <c r="Q453" s="22"/>
      <c r="AD453" s="22"/>
      <c r="AF453" s="55"/>
      <c r="AG453" s="54"/>
      <c r="BC453" s="54"/>
      <c r="BE453" s="22"/>
      <c r="BU453" s="54"/>
      <c r="BV453" s="54"/>
      <c r="CP453" s="54"/>
      <c r="CQ453" s="54"/>
      <c r="CS453" s="54"/>
      <c r="DF453" s="22"/>
      <c r="DH453" s="54"/>
      <c r="DI453" s="54"/>
    </row>
    <row r="454" spans="14:113" s="6" customFormat="1" ht="9" customHeight="1">
      <c r="N454" s="22"/>
      <c r="O454" s="22"/>
      <c r="P454" s="54"/>
      <c r="Q454" s="22"/>
      <c r="AD454" s="22"/>
      <c r="AF454" s="55"/>
      <c r="AG454" s="54"/>
      <c r="BC454" s="54"/>
      <c r="BE454" s="22"/>
      <c r="BU454" s="54"/>
      <c r="BV454" s="54"/>
      <c r="CP454" s="54"/>
      <c r="CQ454" s="54"/>
      <c r="CS454" s="54"/>
      <c r="DF454" s="22"/>
      <c r="DH454" s="54"/>
      <c r="DI454" s="54"/>
    </row>
    <row r="455" spans="14:113" s="6" customFormat="1" ht="9" customHeight="1">
      <c r="N455" s="22"/>
      <c r="O455" s="22"/>
      <c r="P455" s="54"/>
      <c r="Q455" s="22"/>
      <c r="AD455" s="22"/>
      <c r="AF455" s="55"/>
      <c r="AG455" s="54"/>
      <c r="BC455" s="54"/>
      <c r="BE455" s="22"/>
      <c r="BU455" s="54"/>
      <c r="BV455" s="54"/>
      <c r="CP455" s="54"/>
      <c r="CQ455" s="54"/>
      <c r="CS455" s="54"/>
      <c r="DF455" s="22"/>
      <c r="DH455" s="54"/>
      <c r="DI455" s="54"/>
    </row>
    <row r="456" spans="14:113" s="6" customFormat="1" ht="9" customHeight="1">
      <c r="N456" s="22"/>
      <c r="O456" s="22"/>
      <c r="P456" s="54"/>
      <c r="Q456" s="22"/>
      <c r="AD456" s="22"/>
      <c r="AF456" s="55"/>
      <c r="AG456" s="54"/>
      <c r="BC456" s="54"/>
      <c r="BE456" s="22"/>
      <c r="BU456" s="54"/>
      <c r="BV456" s="54"/>
      <c r="CP456" s="54"/>
      <c r="CQ456" s="54"/>
      <c r="CS456" s="54"/>
      <c r="DF456" s="22"/>
      <c r="DH456" s="54"/>
      <c r="DI456" s="54"/>
    </row>
    <row r="457" spans="14:113" s="6" customFormat="1" ht="9" customHeight="1">
      <c r="N457" s="22"/>
      <c r="O457" s="22"/>
      <c r="P457" s="54"/>
      <c r="Q457" s="22"/>
      <c r="AD457" s="22"/>
      <c r="AF457" s="55"/>
      <c r="AG457" s="54"/>
      <c r="BC457" s="54"/>
      <c r="BE457" s="22"/>
      <c r="BU457" s="54"/>
      <c r="BV457" s="54"/>
      <c r="CP457" s="54"/>
      <c r="CQ457" s="54"/>
      <c r="CS457" s="54"/>
      <c r="DF457" s="22"/>
      <c r="DH457" s="54"/>
      <c r="DI457" s="54"/>
    </row>
    <row r="458" spans="14:113" s="6" customFormat="1" ht="9" customHeight="1">
      <c r="N458" s="22"/>
      <c r="O458" s="22"/>
      <c r="P458" s="54"/>
      <c r="Q458" s="22"/>
      <c r="AD458" s="22"/>
      <c r="AF458" s="55"/>
      <c r="AG458" s="54"/>
      <c r="BC458" s="54"/>
      <c r="BE458" s="22"/>
      <c r="BU458" s="54"/>
      <c r="BV458" s="54"/>
      <c r="CP458" s="54"/>
      <c r="CQ458" s="54"/>
      <c r="CS458" s="54"/>
      <c r="DF458" s="22"/>
      <c r="DH458" s="54"/>
      <c r="DI458" s="54"/>
    </row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86" r:id="rId1"/>
  <colBreaks count="8" manualBreakCount="8">
    <brk id="14" max="50" man="1"/>
    <brk id="30" max="50" man="1"/>
    <brk id="42" max="50" man="1"/>
    <brk id="55" max="50" man="1"/>
    <brk id="70" max="50" man="1"/>
    <brk id="82" max="50" man="1"/>
    <brk id="96" max="50" man="1"/>
    <brk id="111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S126"/>
  <sheetViews>
    <sheetView view="pageBreakPreview" zoomScaleNormal="14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11.28125" defaultRowHeight="9" customHeight="1"/>
  <cols>
    <col min="1" max="1" width="11.28125" style="21" customWidth="1"/>
    <col min="2" max="2" width="13.28125" style="21" bestFit="1" customWidth="1"/>
    <col min="3" max="3" width="13.140625" style="21" bestFit="1" customWidth="1"/>
    <col min="4" max="4" width="15.28125" style="21" bestFit="1" customWidth="1"/>
    <col min="5" max="5" width="13.28125" style="21" customWidth="1"/>
    <col min="6" max="6" width="12.57421875" style="21" customWidth="1"/>
    <col min="7" max="7" width="15.00390625" style="21" customWidth="1"/>
    <col min="8" max="9" width="14.7109375" style="21" customWidth="1"/>
    <col min="10" max="10" width="12.28125" style="21" customWidth="1"/>
    <col min="11" max="11" width="11.28125" style="21" customWidth="1"/>
    <col min="12" max="12" width="1.421875" style="21" customWidth="1"/>
    <col min="13" max="13" width="2.140625" style="21" customWidth="1"/>
    <col min="14" max="14" width="3.140625" style="21" customWidth="1"/>
    <col min="15" max="15" width="1.421875" style="21" customWidth="1"/>
    <col min="16" max="16" width="1.8515625" style="21" customWidth="1"/>
    <col min="17" max="17" width="11.28125" style="21" customWidth="1"/>
    <col min="18" max="27" width="11.421875" style="21" customWidth="1"/>
    <col min="28" max="28" width="11.28125" style="21" customWidth="1"/>
    <col min="29" max="29" width="2.00390625" style="21" customWidth="1"/>
    <col min="30" max="30" width="1.421875" style="21" customWidth="1"/>
    <col min="31" max="31" width="11.28125" style="21" hidden="1" customWidth="1"/>
    <col min="32" max="32" width="2.57421875" style="21" customWidth="1"/>
    <col min="33" max="33" width="11.28125" style="21" customWidth="1"/>
    <col min="34" max="41" width="11.421875" style="21" customWidth="1"/>
    <col min="42" max="58" width="11.28125" style="6" customWidth="1"/>
    <col min="59" max="16384" width="11.28125" style="21" customWidth="1"/>
  </cols>
  <sheetData>
    <row r="1" spans="1:71" ht="12">
      <c r="A1" s="5" t="s">
        <v>131</v>
      </c>
      <c r="B1" s="5"/>
      <c r="C1" s="57" t="str">
        <f>'生産'!$C$1</f>
        <v>平成26年度</v>
      </c>
      <c r="D1" s="2" t="s">
        <v>100</v>
      </c>
      <c r="E1" s="2"/>
      <c r="F1" s="5"/>
      <c r="G1" s="5"/>
      <c r="H1" s="5"/>
      <c r="I1" s="5"/>
      <c r="J1" s="5"/>
      <c r="K1" s="3" t="s">
        <v>44</v>
      </c>
      <c r="Q1" s="73" t="str">
        <f>$A$1</f>
        <v>家計所得（93SNA）</v>
      </c>
      <c r="R1" s="5"/>
      <c r="S1" s="28" t="str">
        <f>'生産'!$C$1</f>
        <v>平成26年度</v>
      </c>
      <c r="T1" s="5" t="s">
        <v>46</v>
      </c>
      <c r="U1" s="2"/>
      <c r="V1" s="5"/>
      <c r="W1" s="5"/>
      <c r="X1" s="5"/>
      <c r="Y1" s="5"/>
      <c r="Z1" s="5"/>
      <c r="AA1" s="29" t="s">
        <v>101</v>
      </c>
      <c r="AD1" s="58"/>
      <c r="AG1" s="5" t="str">
        <f>$A$1</f>
        <v>家計所得（93SNA）</v>
      </c>
      <c r="AH1" s="5"/>
      <c r="AI1" s="28" t="str">
        <f>'生産'!$C$1</f>
        <v>平成26年度</v>
      </c>
      <c r="AJ1" s="2" t="s">
        <v>82</v>
      </c>
      <c r="AK1" s="2"/>
      <c r="AL1" s="5"/>
      <c r="AM1" s="5"/>
      <c r="AN1" s="5"/>
      <c r="AO1" s="29" t="s">
        <v>45</v>
      </c>
      <c r="AR1" s="59"/>
      <c r="BE1" s="59"/>
      <c r="BS1" s="58"/>
    </row>
    <row r="2" spans="1:41" ht="10.5" customHeight="1">
      <c r="A2" s="75"/>
      <c r="B2" s="135" t="s">
        <v>49</v>
      </c>
      <c r="C2" s="135" t="s">
        <v>36</v>
      </c>
      <c r="D2" s="136" t="s">
        <v>37</v>
      </c>
      <c r="E2" s="137"/>
      <c r="F2" s="138"/>
      <c r="G2" s="135" t="s">
        <v>38</v>
      </c>
      <c r="H2" s="135" t="s">
        <v>39</v>
      </c>
      <c r="I2" s="135" t="s">
        <v>40</v>
      </c>
      <c r="J2" s="130" t="s">
        <v>63</v>
      </c>
      <c r="K2" s="139" t="s">
        <v>102</v>
      </c>
      <c r="Q2" s="75"/>
      <c r="R2" s="146" t="s">
        <v>49</v>
      </c>
      <c r="S2" s="146" t="s">
        <v>36</v>
      </c>
      <c r="T2" s="136" t="s">
        <v>37</v>
      </c>
      <c r="U2" s="137"/>
      <c r="V2" s="138"/>
      <c r="W2" s="146" t="s">
        <v>38</v>
      </c>
      <c r="X2" s="135" t="s">
        <v>39</v>
      </c>
      <c r="Y2" s="135" t="s">
        <v>40</v>
      </c>
      <c r="Z2" s="130" t="s">
        <v>63</v>
      </c>
      <c r="AA2" s="147" t="s">
        <v>102</v>
      </c>
      <c r="AG2" s="75"/>
      <c r="AH2" s="146" t="s">
        <v>49</v>
      </c>
      <c r="AI2" s="146" t="s">
        <v>36</v>
      </c>
      <c r="AJ2" s="136" t="s">
        <v>37</v>
      </c>
      <c r="AK2" s="137"/>
      <c r="AL2" s="138"/>
      <c r="AM2" s="146" t="s">
        <v>38</v>
      </c>
      <c r="AN2" s="135" t="s">
        <v>39</v>
      </c>
      <c r="AO2" s="135" t="s">
        <v>40</v>
      </c>
    </row>
    <row r="3" spans="1:41" ht="10.5" customHeight="1">
      <c r="A3" s="76"/>
      <c r="B3" s="140"/>
      <c r="C3" s="140"/>
      <c r="D3" s="141"/>
      <c r="E3" s="142" t="s">
        <v>41</v>
      </c>
      <c r="F3" s="143" t="s">
        <v>42</v>
      </c>
      <c r="G3" s="144"/>
      <c r="H3" s="144" t="s">
        <v>43</v>
      </c>
      <c r="I3" s="144"/>
      <c r="J3" s="76" t="s">
        <v>103</v>
      </c>
      <c r="K3" s="145" t="s">
        <v>40</v>
      </c>
      <c r="Q3" s="76"/>
      <c r="R3" s="140"/>
      <c r="S3" s="140"/>
      <c r="T3" s="141"/>
      <c r="U3" s="142" t="s">
        <v>41</v>
      </c>
      <c r="V3" s="143" t="s">
        <v>42</v>
      </c>
      <c r="W3" s="144"/>
      <c r="X3" s="148" t="s">
        <v>43</v>
      </c>
      <c r="Y3" s="144"/>
      <c r="Z3" s="76"/>
      <c r="AA3" s="145" t="s">
        <v>40</v>
      </c>
      <c r="AG3" s="76"/>
      <c r="AH3" s="140"/>
      <c r="AI3" s="140"/>
      <c r="AJ3" s="141"/>
      <c r="AK3" s="142" t="s">
        <v>41</v>
      </c>
      <c r="AL3" s="143" t="s">
        <v>42</v>
      </c>
      <c r="AM3" s="144"/>
      <c r="AN3" s="148" t="s">
        <v>43</v>
      </c>
      <c r="AO3" s="144"/>
    </row>
    <row r="4" spans="1:41" ht="12">
      <c r="A4" s="77" t="s">
        <v>5</v>
      </c>
      <c r="B4" s="1">
        <v>96641933</v>
      </c>
      <c r="C4" s="1">
        <v>10443628</v>
      </c>
      <c r="D4" s="1">
        <v>8430562</v>
      </c>
      <c r="E4" s="1">
        <v>8726700</v>
      </c>
      <c r="F4" s="1">
        <v>296138</v>
      </c>
      <c r="G4" s="1">
        <v>63460066.61918233</v>
      </c>
      <c r="H4" s="1">
        <v>5590438</v>
      </c>
      <c r="I4" s="1">
        <v>184566627.61918235</v>
      </c>
      <c r="J4" s="1">
        <v>67614</v>
      </c>
      <c r="K4" s="7">
        <v>2729.710231892542</v>
      </c>
      <c r="Q4" s="77" t="s">
        <v>5</v>
      </c>
      <c r="R4" s="8">
        <v>0.39588471953151544</v>
      </c>
      <c r="S4" s="8">
        <v>-5.376970322518917</v>
      </c>
      <c r="T4" s="8">
        <v>1.909866671372985</v>
      </c>
      <c r="U4" s="8">
        <v>2.319377578517609</v>
      </c>
      <c r="V4" s="8">
        <v>15.536291140623293</v>
      </c>
      <c r="W4" s="8">
        <v>0.6768700125828296</v>
      </c>
      <c r="X4" s="8">
        <v>-2.0951399562037043</v>
      </c>
      <c r="Y4" s="8">
        <v>0.1370684147583786</v>
      </c>
      <c r="Z4" s="8">
        <v>-0.9013762476366354</v>
      </c>
      <c r="AA4" s="9">
        <v>1.0478900948109733</v>
      </c>
      <c r="AG4" s="77" t="s">
        <v>5</v>
      </c>
      <c r="AH4" s="8">
        <f>B4/$I4*100</f>
        <v>52.36154241242463</v>
      </c>
      <c r="AI4" s="8">
        <f aca="true" t="shared" si="0" ref="AI4:AO4">C4/$I4*100</f>
        <v>5.658459568079888</v>
      </c>
      <c r="AJ4" s="8">
        <f t="shared" si="0"/>
        <v>4.567760764093734</v>
      </c>
      <c r="AK4" s="8">
        <f t="shared" si="0"/>
        <v>4.728211222456675</v>
      </c>
      <c r="AL4" s="8">
        <f t="shared" si="0"/>
        <v>0.1604504583629407</v>
      </c>
      <c r="AM4" s="8">
        <f t="shared" si="0"/>
        <v>34.38328339081968</v>
      </c>
      <c r="AN4" s="8">
        <f t="shared" si="0"/>
        <v>3.0289538645820584</v>
      </c>
      <c r="AO4" s="9">
        <f t="shared" si="0"/>
        <v>100</v>
      </c>
    </row>
    <row r="5" spans="1:71" s="6" customFormat="1" ht="12">
      <c r="A5" s="21"/>
      <c r="B5" s="181"/>
      <c r="C5" s="182"/>
      <c r="D5" s="182"/>
      <c r="E5" s="182"/>
      <c r="F5" s="182"/>
      <c r="G5" s="182"/>
      <c r="H5" s="182"/>
      <c r="I5" s="182"/>
      <c r="J5" s="182"/>
      <c r="K5" s="182"/>
      <c r="L5" s="21"/>
      <c r="M5" s="21"/>
      <c r="N5" s="21"/>
      <c r="O5" s="21"/>
      <c r="P5" s="21"/>
      <c r="Q5" s="21"/>
      <c r="R5" s="21"/>
      <c r="S5" s="21"/>
      <c r="T5" s="21"/>
      <c r="U5" s="21"/>
      <c r="V5" s="8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</row>
    <row r="6" spans="1:71" s="6" customFormat="1" ht="1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8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</row>
    <row r="7" spans="1:71" s="6" customFormat="1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8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</row>
    <row r="8" spans="1:71" s="6" customFormat="1" ht="1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8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</row>
    <row r="9" spans="59:71" s="6" customFormat="1" ht="12"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</row>
    <row r="10" spans="59:71" s="6" customFormat="1" ht="12"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</row>
    <row r="11" spans="59:71" s="6" customFormat="1" ht="12"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</row>
    <row r="12" spans="59:71" s="6" customFormat="1" ht="12"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</row>
    <row r="13" spans="59:71" s="6" customFormat="1" ht="12"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</row>
    <row r="14" s="6" customFormat="1" ht="12"/>
    <row r="15" s="6" customFormat="1" ht="12"/>
    <row r="16" s="6" customFormat="1" ht="12"/>
    <row r="17" s="6" customFormat="1" ht="12"/>
    <row r="18" s="6" customFormat="1" ht="12"/>
    <row r="19" s="6" customFormat="1" ht="12"/>
    <row r="20" s="6" customFormat="1" ht="12"/>
    <row r="21" s="6" customFormat="1" ht="12"/>
    <row r="22" s="6" customFormat="1" ht="12"/>
    <row r="23" s="6" customFormat="1" ht="12"/>
    <row r="24" s="6" customFormat="1" ht="12"/>
    <row r="25" s="6" customFormat="1" ht="12"/>
    <row r="26" s="6" customFormat="1" ht="12"/>
    <row r="27" s="6" customFormat="1" ht="12"/>
    <row r="28" s="6" customFormat="1" ht="12"/>
    <row r="29" s="6" customFormat="1" ht="12"/>
    <row r="30" s="6" customFormat="1" ht="12"/>
    <row r="31" s="6" customFormat="1" ht="12"/>
    <row r="32" s="6" customFormat="1" ht="12"/>
    <row r="33" s="6" customFormat="1" ht="12"/>
    <row r="34" s="6" customFormat="1" ht="12"/>
    <row r="35" s="6" customFormat="1" ht="12"/>
    <row r="36" s="6" customFormat="1" ht="12"/>
    <row r="37" s="6" customFormat="1" ht="12"/>
    <row r="38" s="6" customFormat="1" ht="12"/>
    <row r="39" s="6" customFormat="1" ht="12"/>
    <row r="40" s="6" customFormat="1" ht="12"/>
    <row r="41" s="6" customFormat="1" ht="12"/>
    <row r="42" s="6" customFormat="1" ht="12"/>
    <row r="43" s="6" customFormat="1" ht="12"/>
    <row r="44" s="6" customFormat="1" ht="12"/>
    <row r="45" s="6" customFormat="1" ht="12"/>
    <row r="46" s="6" customFormat="1" ht="12"/>
    <row r="47" s="6" customFormat="1" ht="12"/>
    <row r="48" s="6" customFormat="1" ht="12"/>
    <row r="49" s="6" customFormat="1" ht="9" customHeight="1"/>
    <row r="50" s="6" customFormat="1" ht="9" customHeight="1"/>
    <row r="51" s="6" customFormat="1" ht="9" customHeight="1"/>
    <row r="52" s="6" customFormat="1" ht="9" customHeight="1"/>
    <row r="53" s="6" customFormat="1" ht="9" customHeight="1"/>
    <row r="54" s="6" customFormat="1" ht="9" customHeight="1"/>
    <row r="55" s="6" customFormat="1" ht="9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pans="42:58" s="22" customFormat="1" ht="9" customHeight="1"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</row>
    <row r="114" spans="42:58" s="22" customFormat="1" ht="9" customHeight="1"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</row>
    <row r="115" spans="42:58" s="22" customFormat="1" ht="9" customHeight="1"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</row>
    <row r="116" spans="42:58" s="22" customFormat="1" ht="9" customHeight="1"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</row>
    <row r="117" spans="42:58" s="22" customFormat="1" ht="9" customHeight="1"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</row>
    <row r="118" spans="42:58" s="22" customFormat="1" ht="9" customHeight="1"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</row>
    <row r="119" spans="42:58" s="22" customFormat="1" ht="9" customHeight="1"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</row>
    <row r="120" spans="42:58" s="22" customFormat="1" ht="9" customHeight="1"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</row>
    <row r="121" spans="42:58" s="22" customFormat="1" ht="9" customHeight="1"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</row>
    <row r="122" spans="42:58" s="22" customFormat="1" ht="9" customHeight="1"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</row>
    <row r="123" spans="42:58" s="22" customFormat="1" ht="9" customHeight="1"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</row>
    <row r="124" spans="42:58" s="22" customFormat="1" ht="9" customHeight="1"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</row>
    <row r="125" spans="42:58" s="22" customFormat="1" ht="9" customHeight="1"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</row>
    <row r="126" spans="42:58" s="22" customFormat="1" ht="9" customHeight="1"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</row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" customHeight="1"/>
    <row r="155" s="6" customFormat="1" ht="9" customHeight="1"/>
    <row r="156" s="6" customFormat="1" ht="9" customHeight="1"/>
    <row r="157" s="6" customFormat="1" ht="9" customHeight="1"/>
    <row r="158" s="6" customFormat="1" ht="9" customHeight="1"/>
    <row r="159" s="6" customFormat="1" ht="9" customHeight="1"/>
    <row r="160" s="6" customFormat="1" ht="9" customHeight="1"/>
    <row r="161" s="6" customFormat="1" ht="9" customHeight="1"/>
    <row r="162" s="6" customFormat="1" ht="9" customHeight="1"/>
    <row r="163" s="6" customFormat="1" ht="9" customHeight="1"/>
    <row r="164" s="6" customFormat="1" ht="9" customHeight="1"/>
    <row r="165" s="6" customFormat="1" ht="9" customHeight="1"/>
    <row r="166" s="6" customFormat="1" ht="9" customHeight="1"/>
    <row r="167" s="6" customFormat="1" ht="9" customHeight="1"/>
    <row r="168" s="6" customFormat="1" ht="9" customHeight="1"/>
    <row r="169" s="6" customFormat="1" ht="9" customHeight="1"/>
    <row r="170" s="6" customFormat="1" ht="9" customHeight="1"/>
    <row r="171" s="6" customFormat="1" ht="9" customHeight="1"/>
    <row r="172" s="6" customFormat="1" ht="9" customHeight="1"/>
    <row r="173" s="6" customFormat="1" ht="9" customHeight="1"/>
    <row r="174" s="6" customFormat="1" ht="9" customHeight="1"/>
    <row r="175" s="6" customFormat="1" ht="9" customHeight="1"/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  <row r="200" s="6" customFormat="1" ht="9" customHeight="1"/>
    <row r="201" s="6" customFormat="1" ht="9" customHeight="1"/>
    <row r="202" s="6" customFormat="1" ht="9" customHeight="1"/>
    <row r="203" s="6" customFormat="1" ht="9" customHeight="1"/>
    <row r="204" s="6" customFormat="1" ht="9" customHeight="1"/>
    <row r="205" s="6" customFormat="1" ht="9" customHeight="1"/>
    <row r="206" s="6" customFormat="1" ht="9" customHeight="1"/>
    <row r="207" s="6" customFormat="1" ht="9" customHeight="1"/>
    <row r="208" s="6" customFormat="1" ht="9" customHeight="1"/>
    <row r="209" s="6" customFormat="1" ht="9" customHeight="1"/>
    <row r="210" s="6" customFormat="1" ht="9" customHeight="1"/>
    <row r="211" s="6" customFormat="1" ht="9" customHeight="1"/>
    <row r="212" s="6" customFormat="1" ht="9" customHeight="1"/>
    <row r="213" s="6" customFormat="1" ht="9" customHeight="1"/>
    <row r="214" s="6" customFormat="1" ht="9" customHeight="1"/>
    <row r="215" s="6" customFormat="1" ht="9" customHeight="1"/>
    <row r="216" s="6" customFormat="1" ht="9" customHeight="1"/>
    <row r="217" s="6" customFormat="1" ht="9" customHeight="1"/>
    <row r="218" s="6" customFormat="1" ht="9" customHeight="1"/>
    <row r="219" s="6" customFormat="1" ht="9" customHeight="1"/>
    <row r="220" s="6" customFormat="1" ht="9" customHeight="1"/>
    <row r="221" s="6" customFormat="1" ht="9" customHeight="1"/>
    <row r="222" s="6" customFormat="1" ht="9" customHeight="1"/>
    <row r="223" s="6" customFormat="1" ht="9" customHeight="1"/>
    <row r="224" s="6" customFormat="1" ht="9" customHeight="1"/>
    <row r="225" s="6" customFormat="1" ht="9" customHeight="1"/>
    <row r="226" s="6" customFormat="1" ht="9" customHeight="1"/>
    <row r="227" s="6" customFormat="1" ht="9" customHeight="1"/>
    <row r="228" s="6" customFormat="1" ht="9" customHeight="1"/>
    <row r="229" s="6" customFormat="1" ht="9" customHeight="1"/>
    <row r="230" s="6" customFormat="1" ht="9" customHeight="1"/>
    <row r="231" s="6" customFormat="1" ht="9" customHeight="1"/>
    <row r="232" s="6" customFormat="1" ht="9" customHeight="1"/>
    <row r="233" s="6" customFormat="1" ht="9" customHeight="1"/>
    <row r="234" s="6" customFormat="1" ht="9" customHeight="1"/>
    <row r="235" s="6" customFormat="1" ht="9" customHeight="1"/>
    <row r="236" s="6" customFormat="1" ht="9" customHeight="1"/>
    <row r="237" s="6" customFormat="1" ht="9" customHeight="1"/>
    <row r="238" s="6" customFormat="1" ht="9" customHeight="1"/>
    <row r="239" s="6" customFormat="1" ht="9" customHeight="1"/>
    <row r="240" s="6" customFormat="1" ht="9" customHeight="1"/>
    <row r="241" s="6" customFormat="1" ht="9" customHeight="1"/>
    <row r="242" s="6" customFormat="1" ht="9" customHeight="1"/>
    <row r="243" s="6" customFormat="1" ht="9" customHeight="1"/>
    <row r="244" s="6" customFormat="1" ht="9" customHeight="1"/>
    <row r="245" s="6" customFormat="1" ht="9" customHeight="1"/>
    <row r="246" s="6" customFormat="1" ht="9" customHeight="1"/>
    <row r="247" s="6" customFormat="1" ht="9" customHeight="1"/>
    <row r="248" s="6" customFormat="1" ht="9" customHeight="1"/>
    <row r="249" s="6" customFormat="1" ht="9" customHeight="1"/>
    <row r="250" s="6" customFormat="1" ht="9" customHeight="1"/>
    <row r="251" s="6" customFormat="1" ht="9" customHeight="1"/>
    <row r="252" s="6" customFormat="1" ht="9" customHeight="1"/>
    <row r="253" s="6" customFormat="1" ht="9" customHeight="1"/>
    <row r="254" s="6" customFormat="1" ht="9" customHeight="1"/>
    <row r="255" s="6" customFormat="1" ht="9" customHeight="1"/>
    <row r="256" s="6" customFormat="1" ht="9" customHeight="1"/>
    <row r="257" s="6" customFormat="1" ht="9" customHeight="1"/>
    <row r="258" s="6" customFormat="1" ht="9" customHeight="1"/>
    <row r="259" s="6" customFormat="1" ht="9" customHeight="1"/>
    <row r="260" s="6" customFormat="1" ht="9" customHeight="1"/>
    <row r="261" s="6" customFormat="1" ht="9" customHeight="1"/>
    <row r="262" s="6" customFormat="1" ht="9" customHeight="1"/>
    <row r="263" s="6" customFormat="1" ht="9" customHeight="1"/>
    <row r="264" s="6" customFormat="1" ht="9" customHeight="1"/>
    <row r="265" s="6" customFormat="1" ht="9" customHeight="1"/>
    <row r="266" s="6" customFormat="1" ht="9" customHeight="1"/>
    <row r="267" s="6" customFormat="1" ht="9" customHeight="1"/>
    <row r="268" s="6" customFormat="1" ht="9" customHeight="1"/>
    <row r="269" s="6" customFormat="1" ht="9" customHeight="1"/>
    <row r="270" s="6" customFormat="1" ht="9" customHeight="1"/>
    <row r="271" s="6" customFormat="1" ht="9" customHeight="1"/>
    <row r="272" s="6" customFormat="1" ht="9" customHeight="1"/>
    <row r="273" s="6" customFormat="1" ht="9" customHeight="1"/>
    <row r="274" s="6" customFormat="1" ht="9" customHeight="1"/>
    <row r="275" s="6" customFormat="1" ht="9" customHeight="1"/>
    <row r="276" s="6" customFormat="1" ht="9" customHeight="1"/>
    <row r="277" s="6" customFormat="1" ht="9" customHeight="1"/>
    <row r="278" s="6" customFormat="1" ht="9" customHeight="1"/>
    <row r="279" s="6" customFormat="1" ht="9" customHeight="1"/>
    <row r="280" s="6" customFormat="1" ht="9" customHeight="1"/>
    <row r="281" s="6" customFormat="1" ht="9" customHeight="1"/>
    <row r="282" s="6" customFormat="1" ht="9" customHeight="1"/>
    <row r="283" s="6" customFormat="1" ht="9" customHeight="1"/>
    <row r="284" s="6" customFormat="1" ht="9" customHeight="1"/>
    <row r="285" s="6" customFormat="1" ht="9" customHeight="1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rowBreaks count="2" manualBreakCount="2">
    <brk id="9" max="255" man="1"/>
    <brk id="114" max="255" man="1"/>
  </rowBreaks>
  <colBreaks count="2" manualBreakCount="2">
    <brk id="13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市町村民所得推計</dc:title>
  <dc:subject/>
  <dc:creator>筑紫</dc:creator>
  <cp:keywords/>
  <dc:description/>
  <cp:lastModifiedBy>2ezaki</cp:lastModifiedBy>
  <cp:lastPrinted>2017-03-07T12:05:48Z</cp:lastPrinted>
  <dcterms:created xsi:type="dcterms:W3CDTF">2001-03-03T13:52:28Z</dcterms:created>
  <dcterms:modified xsi:type="dcterms:W3CDTF">2017-03-24T02:48:16Z</dcterms:modified>
  <cp:category/>
  <cp:version/>
  <cp:contentType/>
  <cp:contentStatus/>
</cp:coreProperties>
</file>