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45" windowHeight="7815" activeTab="5"/>
  </bookViews>
  <sheets>
    <sheet name="生産" sheetId="1" r:id="rId1"/>
    <sheet name="分配" sheetId="2" r:id="rId2"/>
    <sheet name="家計" sheetId="3" r:id="rId3"/>
    <sheet name="生産　H23" sheetId="4" r:id="rId4"/>
    <sheet name="分配　H23" sheetId="5" r:id="rId5"/>
    <sheet name="家計　H23" sheetId="6" r:id="rId6"/>
  </sheets>
  <definedNames>
    <definedName name="_xlnm.Print_Area" localSheetId="2">'家計'!$A$1:$AO$49</definedName>
    <definedName name="_xlnm.Print_Area" localSheetId="5">'家計　H23'!$A$1:$AO$4</definedName>
    <definedName name="_xlnm.Print_Area" localSheetId="0">'生産'!$A$1:$CF$50</definedName>
    <definedName name="_xlnm.Print_Area" localSheetId="3">'生産　H23'!$A$1:$CF$5</definedName>
    <definedName name="_xlnm.Print_Area" localSheetId="1">'分配'!$A$1:$DQ$51</definedName>
    <definedName name="_xlnm.Print_Area" localSheetId="4">'分配　H23'!$A$1:$DQ$6</definedName>
  </definedNames>
  <calcPr fullCalcOnLoad="1"/>
</workbook>
</file>

<file path=xl/sharedStrings.xml><?xml version="1.0" encoding="utf-8"?>
<sst xmlns="http://schemas.openxmlformats.org/spreadsheetml/2006/main" count="1414" uniqueCount="165">
  <si>
    <t>熊本市</t>
  </si>
  <si>
    <t>八代市</t>
  </si>
  <si>
    <t>人吉市</t>
  </si>
  <si>
    <t>荒尾市</t>
  </si>
  <si>
    <t>水俣市</t>
  </si>
  <si>
    <t>玉名市</t>
  </si>
  <si>
    <t>山鹿市</t>
  </si>
  <si>
    <t>菊池市</t>
  </si>
  <si>
    <t>宇土市</t>
  </si>
  <si>
    <t>玉東町</t>
  </si>
  <si>
    <t>南関町</t>
  </si>
  <si>
    <t>長洲町</t>
  </si>
  <si>
    <t>大津町</t>
  </si>
  <si>
    <t>菊陽町</t>
  </si>
  <si>
    <t>南小国町</t>
  </si>
  <si>
    <t>小国町</t>
  </si>
  <si>
    <t>産山村</t>
  </si>
  <si>
    <t>高森町</t>
  </si>
  <si>
    <t>西原村</t>
  </si>
  <si>
    <t>御船町</t>
  </si>
  <si>
    <t>嘉島町</t>
  </si>
  <si>
    <t>益城町</t>
  </si>
  <si>
    <t>甲佐町</t>
  </si>
  <si>
    <t>津奈木町</t>
  </si>
  <si>
    <t>錦町</t>
  </si>
  <si>
    <t>多良木町</t>
  </si>
  <si>
    <t>湯前町</t>
  </si>
  <si>
    <t>水上村</t>
  </si>
  <si>
    <t>相良村</t>
  </si>
  <si>
    <t>五木村</t>
  </si>
  <si>
    <t>山江村</t>
  </si>
  <si>
    <t>球磨村</t>
  </si>
  <si>
    <t>苓北町</t>
  </si>
  <si>
    <t>市町村計</t>
  </si>
  <si>
    <t>市町村民所得</t>
  </si>
  <si>
    <t>一人当たり</t>
  </si>
  <si>
    <t>個人企業所得</t>
  </si>
  <si>
    <t>家計の財産所得</t>
  </si>
  <si>
    <t>社会保障給付</t>
  </si>
  <si>
    <t>その他の</t>
  </si>
  <si>
    <t>家計所得</t>
  </si>
  <si>
    <t>（受取）</t>
  </si>
  <si>
    <t>（支払）</t>
  </si>
  <si>
    <t>経常移転（純）</t>
  </si>
  <si>
    <t>（単位：千円）</t>
  </si>
  <si>
    <t>（単位：％）</t>
  </si>
  <si>
    <t>（対前年度増加率）</t>
  </si>
  <si>
    <t>（実数）</t>
  </si>
  <si>
    <t>（構成比）</t>
  </si>
  <si>
    <t>雇用者報酬</t>
  </si>
  <si>
    <t>（３）対家計民間非営利団体</t>
  </si>
  <si>
    <t>① 利　子</t>
  </si>
  <si>
    <t xml:space="preserve"> ②配当（受取）</t>
  </si>
  <si>
    <t>④賃貸料（受取）</t>
  </si>
  <si>
    <t>ａ　受　取</t>
  </si>
  <si>
    <t>ｂ　支　払</t>
  </si>
  <si>
    <t>（１）民間法人企業</t>
  </si>
  <si>
    <t>　（２）公的企業</t>
  </si>
  <si>
    <t>ａ 非金融</t>
  </si>
  <si>
    <t>ｂ 金融機関</t>
  </si>
  <si>
    <t>ａ 農林水産業</t>
  </si>
  <si>
    <t>ｃ 持ち家</t>
  </si>
  <si>
    <t>（単位：人）</t>
  </si>
  <si>
    <t>人口</t>
  </si>
  <si>
    <t>産業</t>
  </si>
  <si>
    <t>政府サービス生産者</t>
  </si>
  <si>
    <t>小計</t>
  </si>
  <si>
    <t>総生産額</t>
  </si>
  <si>
    <t>農業</t>
  </si>
  <si>
    <t>林業</t>
  </si>
  <si>
    <t>水産業</t>
  </si>
  <si>
    <t>建設業</t>
  </si>
  <si>
    <t>電・ガ・水</t>
  </si>
  <si>
    <t>卸売小売業</t>
  </si>
  <si>
    <t>金融保険業</t>
  </si>
  <si>
    <t>不動産業</t>
  </si>
  <si>
    <t>サービス業</t>
  </si>
  <si>
    <t>公務</t>
  </si>
  <si>
    <t>生産者</t>
  </si>
  <si>
    <t>第１次産業</t>
  </si>
  <si>
    <t>第２次産業</t>
  </si>
  <si>
    <t>第３次産業</t>
  </si>
  <si>
    <t>（構成比）</t>
  </si>
  <si>
    <t>第１次産業</t>
  </si>
  <si>
    <t>第２次産業</t>
  </si>
  <si>
    <t>第３次産業</t>
  </si>
  <si>
    <t>(実数)</t>
  </si>
  <si>
    <t>（実数）</t>
  </si>
  <si>
    <t>（１）賃金・俸給</t>
  </si>
  <si>
    <t>（２）雇主の社会負担</t>
  </si>
  <si>
    <t>（１）一般政府</t>
  </si>
  <si>
    <t>（２）家　計</t>
  </si>
  <si>
    <t>　（３）個人企業</t>
  </si>
  <si>
    <t>③保険契約者に帰属</t>
  </si>
  <si>
    <t>ｂ その他の産業</t>
  </si>
  <si>
    <t>③保険契約者に帰属</t>
  </si>
  <si>
    <t>a雇主の現実社会負担</t>
  </si>
  <si>
    <t>b雇主の帰属社会負担</t>
  </si>
  <si>
    <t>法人企業</t>
  </si>
  <si>
    <t>（非農林水・非金融）</t>
  </si>
  <si>
    <t>（実数）</t>
  </si>
  <si>
    <t>（単位：％）</t>
  </si>
  <si>
    <t>一人当たり</t>
  </si>
  <si>
    <t>(単位：人)</t>
  </si>
  <si>
    <t>１　雇用者報酬</t>
  </si>
  <si>
    <t>２ 財産所得（非企業部門）</t>
  </si>
  <si>
    <t>３ 企業所得（法人企業の分配所得受払後）</t>
  </si>
  <si>
    <t>人口</t>
  </si>
  <si>
    <t>（１）賃金・俸給</t>
  </si>
  <si>
    <t>（２）雇主の社会負担</t>
  </si>
  <si>
    <t>（１）一般政府</t>
  </si>
  <si>
    <t>（２）家　計</t>
  </si>
  <si>
    <t>　（３）個人企業</t>
  </si>
  <si>
    <t>対家計民間非営利サービス</t>
  </si>
  <si>
    <t>する財産所得</t>
  </si>
  <si>
    <t>あさぎり町</t>
  </si>
  <si>
    <t>上天草市</t>
  </si>
  <si>
    <t>宇城市</t>
  </si>
  <si>
    <t>美里町</t>
  </si>
  <si>
    <t>和水町</t>
  </si>
  <si>
    <t>合志市</t>
  </si>
  <si>
    <t>阿蘇市</t>
  </si>
  <si>
    <t>山都町</t>
  </si>
  <si>
    <t>南阿蘇村</t>
  </si>
  <si>
    <t>氷川町</t>
  </si>
  <si>
    <t>芦北町</t>
  </si>
  <si>
    <t>天草市</t>
  </si>
  <si>
    <t>山都町</t>
  </si>
  <si>
    <t>市町村内総生産（93SNA）</t>
  </si>
  <si>
    <t>市町村民所得（93SNA）</t>
  </si>
  <si>
    <t>市町村民所得（93SNA）</t>
  </si>
  <si>
    <t>家計所得（93SNA）</t>
  </si>
  <si>
    <t>運輸</t>
  </si>
  <si>
    <t>情報通信業</t>
  </si>
  <si>
    <t>鉱工業</t>
  </si>
  <si>
    <t>関税等</t>
  </si>
  <si>
    <t>関税等</t>
  </si>
  <si>
    <t>※2</t>
  </si>
  <si>
    <t>※2</t>
  </si>
  <si>
    <t>※3</t>
  </si>
  <si>
    <t>※3</t>
  </si>
  <si>
    <t>(控除）消費税</t>
  </si>
  <si>
    <t>(控除）消費税</t>
  </si>
  <si>
    <t>注）統計表中、表頭の「※2関税等」は「輸入品に課される税・関税」であり、「※3（控除）消費税」は「（控除）総資本形成に係る消費税」である。</t>
  </si>
  <si>
    <t>鉱工業</t>
  </si>
  <si>
    <t>（参考）税額調整前</t>
  </si>
  <si>
    <t>（参考）税額調整前</t>
  </si>
  <si>
    <t>注）統計表中、※1の「水産業」計数は秘匿情報となるため、「林業」に合算して計上している。　なお、市町村計は、合算前の計数であり、本表の計数とは一致しない。</t>
  </si>
  <si>
    <t>※１</t>
  </si>
  <si>
    <t>※１</t>
  </si>
  <si>
    <r>
      <t>平成23</t>
    </r>
    <r>
      <rPr>
        <sz val="10"/>
        <rFont val="ＭＳ Ｐゴシック"/>
        <family val="3"/>
      </rPr>
      <t>年度</t>
    </r>
  </si>
  <si>
    <t>上天草市</t>
  </si>
  <si>
    <t>宇城市</t>
  </si>
  <si>
    <t>※1</t>
  </si>
  <si>
    <t>阿蘇市</t>
  </si>
  <si>
    <t>天草市</t>
  </si>
  <si>
    <t>合志市</t>
  </si>
  <si>
    <t/>
  </si>
  <si>
    <t>美里町</t>
  </si>
  <si>
    <t>和水町</t>
  </si>
  <si>
    <t>南阿蘇村</t>
  </si>
  <si>
    <t>山都町</t>
  </si>
  <si>
    <t>氷川町</t>
  </si>
  <si>
    <t>芦北町</t>
  </si>
  <si>
    <t>あさぎり町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</si>
</sst>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&quot;▲&quot;#,##0"/>
    <numFmt numFmtId="177" formatCode="#,##0;[Black]&quot;▲&quot;#,##0"/>
    <numFmt numFmtId="178" formatCode="#,##0.0;[Black]&quot;▲&quot;#,##0.0"/>
    <numFmt numFmtId="179" formatCode="0.0;&quot;▲ &quot;0.0"/>
    <numFmt numFmtId="180" formatCode="0.0_);[Red]\(0.0\)"/>
    <numFmt numFmtId="181" formatCode="0;&quot;▲ &quot;0"/>
    <numFmt numFmtId="182" formatCode="&quot;平成&quot;0&quot;年度&quot;"/>
    <numFmt numFmtId="183" formatCode="&quot;平成&quot;#&quot;年度&quot;"/>
    <numFmt numFmtId="184" formatCode="&quot;平成&quot;&quot;年度&quot;"/>
    <numFmt numFmtId="185" formatCode="#,##0.0;&quot;▲ &quot;#,##0.0"/>
    <numFmt numFmtId="186" formatCode="#,##0_ "/>
    <numFmt numFmtId="187" formatCode="#,##0.00;&quot;▲&quot;#,##0.00"/>
    <numFmt numFmtId="188" formatCode="0_);[Red]\(0\)"/>
    <numFmt numFmtId="189" formatCode="#,##0.0000000000_ ;[Red]\-#,##0.0000000000\ "/>
  </numFmts>
  <fonts count="41">
    <font>
      <sz val="10"/>
      <name val="ＭＳ Ｐゴシック"/>
      <family val="3"/>
    </font>
    <font>
      <sz val="12"/>
      <name val="Osaka"/>
      <family val="3"/>
    </font>
    <font>
      <sz val="9"/>
      <name val="Osaka"/>
      <family val="3"/>
    </font>
    <font>
      <sz val="6"/>
      <name val="ＭＳ Ｐゴシック"/>
      <family val="3"/>
    </font>
    <font>
      <sz val="14"/>
      <color indexed="14"/>
      <name val="ＭＳ Ｐゴシック"/>
      <family val="3"/>
    </font>
    <font>
      <sz val="9.6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176" fontId="2" fillId="32" borderId="0">
      <alignment/>
      <protection/>
    </xf>
    <xf numFmtId="0" fontId="40" fillId="33" borderId="0" applyNumberFormat="0" applyBorder="0" applyAlignment="0" applyProtection="0"/>
  </cellStyleXfs>
  <cellXfs count="190">
    <xf numFmtId="0" fontId="0" fillId="0" borderId="0" xfId="0" applyAlignment="1">
      <alignment/>
    </xf>
    <xf numFmtId="177" fontId="0" fillId="0" borderId="0" xfId="60" applyNumberFormat="1" applyFont="1" applyFill="1" applyBorder="1" applyAlignment="1">
      <alignment vertical="center"/>
      <protection/>
    </xf>
    <xf numFmtId="177" fontId="0" fillId="0" borderId="0" xfId="60" applyNumberFormat="1" applyFont="1" applyFill="1" applyAlignment="1">
      <alignment horizontal="center" vertical="center"/>
      <protection/>
    </xf>
    <xf numFmtId="177" fontId="0" fillId="0" borderId="0" xfId="60" applyNumberFormat="1" applyFont="1" applyFill="1" applyBorder="1" applyAlignment="1">
      <alignment horizontal="right" vertical="center"/>
      <protection/>
    </xf>
    <xf numFmtId="177" fontId="0" fillId="0" borderId="0" xfId="60" applyNumberFormat="1" applyFont="1" applyFill="1" applyBorder="1" applyAlignment="1">
      <alignment horizontal="center" vertical="center"/>
      <protection/>
    </xf>
    <xf numFmtId="177" fontId="0" fillId="0" borderId="0" xfId="60" applyNumberFormat="1" applyFont="1" applyFill="1" applyAlignment="1">
      <alignment vertical="center"/>
      <protection/>
    </xf>
    <xf numFmtId="0" fontId="0" fillId="0" borderId="0" xfId="0" applyFont="1" applyAlignment="1">
      <alignment/>
    </xf>
    <xf numFmtId="177" fontId="0" fillId="0" borderId="10" xfId="60" applyNumberFormat="1" applyFont="1" applyFill="1" applyBorder="1" applyAlignment="1">
      <alignment vertical="center"/>
      <protection/>
    </xf>
    <xf numFmtId="178" fontId="0" fillId="0" borderId="0" xfId="60" applyNumberFormat="1" applyFont="1" applyFill="1" applyBorder="1" applyAlignment="1">
      <alignment vertical="center"/>
      <protection/>
    </xf>
    <xf numFmtId="178" fontId="0" fillId="0" borderId="10" xfId="60" applyNumberFormat="1" applyFont="1" applyFill="1" applyBorder="1" applyAlignment="1">
      <alignment vertical="center"/>
      <protection/>
    </xf>
    <xf numFmtId="177" fontId="0" fillId="0" borderId="11" xfId="60" applyNumberFormat="1" applyFont="1" applyFill="1" applyBorder="1" applyAlignment="1">
      <alignment vertical="center"/>
      <protection/>
    </xf>
    <xf numFmtId="177" fontId="0" fillId="0" borderId="12" xfId="60" applyNumberFormat="1" applyFont="1" applyFill="1" applyBorder="1" applyAlignment="1">
      <alignment vertical="center"/>
      <protection/>
    </xf>
    <xf numFmtId="178" fontId="0" fillId="0" borderId="11" xfId="60" applyNumberFormat="1" applyFont="1" applyFill="1" applyBorder="1" applyAlignment="1">
      <alignment vertical="center"/>
      <protection/>
    </xf>
    <xf numFmtId="178" fontId="0" fillId="0" borderId="12" xfId="60" applyNumberFormat="1" applyFont="1" applyFill="1" applyBorder="1" applyAlignment="1">
      <alignment vertical="center"/>
      <protection/>
    </xf>
    <xf numFmtId="177" fontId="0" fillId="0" borderId="13" xfId="60" applyNumberFormat="1" applyFont="1" applyFill="1" applyBorder="1" applyAlignment="1">
      <alignment vertical="center"/>
      <protection/>
    </xf>
    <xf numFmtId="177" fontId="0" fillId="0" borderId="14" xfId="60" applyNumberFormat="1" applyFont="1" applyFill="1" applyBorder="1" applyAlignment="1">
      <alignment vertical="center"/>
      <protection/>
    </xf>
    <xf numFmtId="178" fontId="0" fillId="0" borderId="13" xfId="60" applyNumberFormat="1" applyFont="1" applyFill="1" applyBorder="1" applyAlignment="1">
      <alignment vertical="center"/>
      <protection/>
    </xf>
    <xf numFmtId="178" fontId="0" fillId="0" borderId="14" xfId="60" applyNumberFormat="1" applyFont="1" applyFill="1" applyBorder="1" applyAlignment="1">
      <alignment vertical="center"/>
      <protection/>
    </xf>
    <xf numFmtId="177" fontId="0" fillId="0" borderId="15" xfId="60" applyNumberFormat="1" applyFont="1" applyFill="1" applyBorder="1" applyAlignment="1">
      <alignment vertical="center"/>
      <protection/>
    </xf>
    <xf numFmtId="178" fontId="0" fillId="0" borderId="15" xfId="60" applyNumberFormat="1" applyFont="1" applyFill="1" applyBorder="1" applyAlignment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/>
    </xf>
    <xf numFmtId="177" fontId="0" fillId="0" borderId="16" xfId="60" applyNumberFormat="1" applyFont="1" applyFill="1" applyBorder="1" applyAlignment="1">
      <alignment vertical="center"/>
      <protection/>
    </xf>
    <xf numFmtId="177" fontId="0" fillId="0" borderId="17" xfId="60" applyNumberFormat="1" applyFont="1" applyFill="1" applyBorder="1" applyAlignment="1">
      <alignment vertical="center"/>
      <protection/>
    </xf>
    <xf numFmtId="177" fontId="0" fillId="0" borderId="11" xfId="60" applyNumberFormat="1" applyFont="1" applyFill="1" applyBorder="1" applyAlignment="1">
      <alignment horizontal="center" vertical="center"/>
      <protection/>
    </xf>
    <xf numFmtId="177" fontId="0" fillId="0" borderId="18" xfId="60" applyNumberFormat="1" applyFont="1" applyFill="1" applyBorder="1" applyAlignment="1">
      <alignment vertical="center"/>
      <protection/>
    </xf>
    <xf numFmtId="177" fontId="0" fillId="0" borderId="19" xfId="60" applyNumberFormat="1" applyFont="1" applyFill="1" applyBorder="1" applyAlignment="1">
      <alignment vertical="center"/>
      <protection/>
    </xf>
    <xf numFmtId="182" fontId="0" fillId="0" borderId="0" xfId="60" applyNumberFormat="1" applyFont="1" applyFill="1" applyAlignment="1">
      <alignment horizontal="center" vertical="center"/>
      <protection/>
    </xf>
    <xf numFmtId="177" fontId="0" fillId="0" borderId="0" xfId="60" applyNumberFormat="1" applyFont="1" applyFill="1" applyAlignment="1">
      <alignment horizontal="right" vertical="center"/>
      <protection/>
    </xf>
    <xf numFmtId="182" fontId="0" fillId="0" borderId="0" xfId="60" applyNumberFormat="1" applyFont="1" applyFill="1" applyBorder="1" applyAlignment="1">
      <alignment vertical="center"/>
      <protection/>
    </xf>
    <xf numFmtId="182" fontId="0" fillId="0" borderId="0" xfId="60" applyNumberFormat="1" applyFont="1" applyFill="1" applyBorder="1" applyAlignment="1">
      <alignment horizontal="right" vertical="center"/>
      <protection/>
    </xf>
    <xf numFmtId="178" fontId="0" fillId="0" borderId="0" xfId="60" applyNumberFormat="1" applyFont="1" applyFill="1" applyAlignment="1">
      <alignment horizontal="center" vertical="center"/>
      <protection/>
    </xf>
    <xf numFmtId="0" fontId="0" fillId="0" borderId="0" xfId="0" applyFont="1" applyFill="1" applyAlignment="1">
      <alignment vertical="center"/>
    </xf>
    <xf numFmtId="177" fontId="0" fillId="0" borderId="0" xfId="60" applyNumberFormat="1" applyFont="1" applyFill="1" applyBorder="1" applyAlignment="1">
      <alignment horizontal="left" vertical="center"/>
      <protection/>
    </xf>
    <xf numFmtId="178" fontId="0" fillId="0" borderId="16" xfId="60" applyNumberFormat="1" applyFont="1" applyFill="1" applyBorder="1" applyAlignment="1">
      <alignment vertical="center"/>
      <protection/>
    </xf>
    <xf numFmtId="179" fontId="0" fillId="0" borderId="17" xfId="60" applyNumberFormat="1" applyFont="1" applyFill="1" applyBorder="1" applyAlignment="1">
      <alignment vertical="center"/>
      <protection/>
    </xf>
    <xf numFmtId="179" fontId="0" fillId="0" borderId="16" xfId="0" applyNumberFormat="1" applyFont="1" applyFill="1" applyBorder="1" applyAlignment="1">
      <alignment vertical="center"/>
    </xf>
    <xf numFmtId="178" fontId="0" fillId="34" borderId="0" xfId="60" applyNumberFormat="1" applyFont="1" applyFill="1" applyBorder="1" applyAlignment="1">
      <alignment vertical="center"/>
      <protection/>
    </xf>
    <xf numFmtId="178" fontId="0" fillId="34" borderId="17" xfId="60" applyNumberFormat="1" applyFont="1" applyFill="1" applyBorder="1" applyAlignment="1">
      <alignment vertical="center"/>
      <protection/>
    </xf>
    <xf numFmtId="179" fontId="0" fillId="0" borderId="0" xfId="60" applyNumberFormat="1" applyFont="1" applyFill="1" applyBorder="1" applyAlignment="1">
      <alignment vertical="center"/>
      <protection/>
    </xf>
    <xf numFmtId="179" fontId="0" fillId="0" borderId="10" xfId="0" applyNumberFormat="1" applyFont="1" applyFill="1" applyBorder="1" applyAlignment="1">
      <alignment vertical="center"/>
    </xf>
    <xf numFmtId="178" fontId="0" fillId="34" borderId="11" xfId="60" applyNumberFormat="1" applyFont="1" applyFill="1" applyBorder="1" applyAlignment="1">
      <alignment vertical="center"/>
      <protection/>
    </xf>
    <xf numFmtId="177" fontId="0" fillId="0" borderId="20" xfId="60" applyNumberFormat="1" applyFont="1" applyFill="1" applyBorder="1" applyAlignment="1">
      <alignment vertical="center"/>
      <protection/>
    </xf>
    <xf numFmtId="179" fontId="0" fillId="0" borderId="15" xfId="60" applyNumberFormat="1" applyFont="1" applyFill="1" applyBorder="1" applyAlignment="1">
      <alignment vertical="center"/>
      <protection/>
    </xf>
    <xf numFmtId="178" fontId="0" fillId="34" borderId="15" xfId="60" applyNumberFormat="1" applyFont="1" applyFill="1" applyBorder="1" applyAlignment="1">
      <alignment vertical="center"/>
      <protection/>
    </xf>
    <xf numFmtId="178" fontId="0" fillId="0" borderId="20" xfId="60" applyNumberFormat="1" applyFont="1" applyFill="1" applyBorder="1" applyAlignment="1">
      <alignment vertical="center"/>
      <protection/>
    </xf>
    <xf numFmtId="179" fontId="0" fillId="0" borderId="11" xfId="60" applyNumberFormat="1" applyFont="1" applyFill="1" applyBorder="1" applyAlignment="1">
      <alignment vertical="center"/>
      <protection/>
    </xf>
    <xf numFmtId="178" fontId="0" fillId="34" borderId="13" xfId="60" applyNumberFormat="1" applyFont="1" applyFill="1" applyBorder="1" applyAlignment="1">
      <alignment vertical="center"/>
      <protection/>
    </xf>
    <xf numFmtId="0" fontId="0" fillId="0" borderId="0" xfId="0" applyFont="1" applyFill="1" applyBorder="1" applyAlignment="1">
      <alignment vertical="center"/>
    </xf>
    <xf numFmtId="179" fontId="0" fillId="0" borderId="10" xfId="0" applyNumberFormat="1" applyFont="1" applyBorder="1" applyAlignment="1">
      <alignment vertical="center"/>
    </xf>
    <xf numFmtId="179" fontId="0" fillId="0" borderId="20" xfId="0" applyNumberFormat="1" applyFont="1" applyBorder="1" applyAlignment="1">
      <alignment vertical="center"/>
    </xf>
    <xf numFmtId="179" fontId="0" fillId="0" borderId="12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60" applyNumberFormat="1" applyFont="1" applyFill="1" applyBorder="1" applyAlignment="1">
      <alignment horizontal="right" vertical="center"/>
      <protection/>
    </xf>
    <xf numFmtId="0" fontId="0" fillId="0" borderId="0" xfId="60" applyNumberFormat="1" applyFont="1" applyFill="1" applyAlignment="1">
      <alignment horizontal="right" vertical="center"/>
      <protection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right"/>
    </xf>
    <xf numFmtId="178" fontId="0" fillId="0" borderId="18" xfId="60" applyNumberFormat="1" applyFont="1" applyFill="1" applyBorder="1" applyAlignment="1">
      <alignment vertical="center"/>
      <protection/>
    </xf>
    <xf numFmtId="0" fontId="0" fillId="0" borderId="18" xfId="0" applyFont="1" applyBorder="1" applyAlignment="1">
      <alignment vertical="center"/>
    </xf>
    <xf numFmtId="177" fontId="0" fillId="0" borderId="21" xfId="60" applyNumberFormat="1" applyFont="1" applyFill="1" applyBorder="1" applyAlignment="1">
      <alignment vertical="center"/>
      <protection/>
    </xf>
    <xf numFmtId="177" fontId="0" fillId="0" borderId="22" xfId="60" applyNumberFormat="1" applyFont="1" applyFill="1" applyBorder="1" applyAlignment="1">
      <alignment vertical="center"/>
      <protection/>
    </xf>
    <xf numFmtId="178" fontId="0" fillId="0" borderId="21" xfId="60" applyNumberFormat="1" applyFont="1" applyFill="1" applyBorder="1" applyAlignment="1">
      <alignment vertical="center"/>
      <protection/>
    </xf>
    <xf numFmtId="178" fontId="0" fillId="0" borderId="22" xfId="60" applyNumberFormat="1" applyFont="1" applyFill="1" applyBorder="1" applyAlignment="1">
      <alignment vertical="center"/>
      <protection/>
    </xf>
    <xf numFmtId="177" fontId="0" fillId="0" borderId="23" xfId="60" applyNumberFormat="1" applyFont="1" applyFill="1" applyBorder="1" applyAlignment="1">
      <alignment vertical="center"/>
      <protection/>
    </xf>
    <xf numFmtId="179" fontId="0" fillId="0" borderId="12" xfId="0" applyNumberFormat="1" applyFont="1" applyFill="1" applyBorder="1" applyAlignment="1">
      <alignment vertical="center"/>
    </xf>
    <xf numFmtId="179" fontId="0" fillId="0" borderId="13" xfId="60" applyNumberFormat="1" applyFont="1" applyFill="1" applyBorder="1" applyAlignment="1">
      <alignment vertical="center"/>
      <protection/>
    </xf>
    <xf numFmtId="179" fontId="0" fillId="0" borderId="21" xfId="60" applyNumberFormat="1" applyFont="1" applyFill="1" applyBorder="1" applyAlignment="1">
      <alignment vertical="center"/>
      <protection/>
    </xf>
    <xf numFmtId="179" fontId="0" fillId="0" borderId="14" xfId="0" applyNumberFormat="1" applyFont="1" applyBorder="1" applyAlignment="1">
      <alignment vertical="center"/>
    </xf>
    <xf numFmtId="179" fontId="0" fillId="0" borderId="22" xfId="0" applyNumberFormat="1" applyFont="1" applyBorder="1" applyAlignment="1">
      <alignment vertical="center"/>
    </xf>
    <xf numFmtId="178" fontId="0" fillId="34" borderId="21" xfId="60" applyNumberFormat="1" applyFont="1" applyFill="1" applyBorder="1" applyAlignment="1">
      <alignment vertical="center"/>
      <protection/>
    </xf>
    <xf numFmtId="177" fontId="0" fillId="0" borderId="0" xfId="60" applyNumberFormat="1" applyFont="1" applyFill="1" applyAlignment="1">
      <alignment horizontal="left" vertical="center"/>
      <protection/>
    </xf>
    <xf numFmtId="0" fontId="0" fillId="0" borderId="0" xfId="60" applyNumberFormat="1" applyFont="1" applyFill="1" applyBorder="1" applyAlignment="1">
      <alignment horizontal="right" vertical="center"/>
      <protection/>
    </xf>
    <xf numFmtId="177" fontId="0" fillId="35" borderId="24" xfId="60" applyNumberFormat="1" applyFont="1" applyFill="1" applyBorder="1" applyAlignment="1">
      <alignment vertical="center"/>
      <protection/>
    </xf>
    <xf numFmtId="177" fontId="0" fillId="35" borderId="25" xfId="60" applyNumberFormat="1" applyFont="1" applyFill="1" applyBorder="1" applyAlignment="1">
      <alignment horizontal="center" vertical="center"/>
      <protection/>
    </xf>
    <xf numFmtId="177" fontId="0" fillId="35" borderId="26" xfId="60" applyNumberFormat="1" applyFont="1" applyFill="1" applyBorder="1" applyAlignment="1">
      <alignment vertical="center"/>
      <protection/>
    </xf>
    <xf numFmtId="177" fontId="0" fillId="35" borderId="27" xfId="60" applyNumberFormat="1" applyFont="1" applyFill="1" applyBorder="1" applyAlignment="1">
      <alignment vertical="center"/>
      <protection/>
    </xf>
    <xf numFmtId="177" fontId="0" fillId="35" borderId="28" xfId="60" applyNumberFormat="1" applyFont="1" applyFill="1" applyBorder="1" applyAlignment="1">
      <alignment vertical="center"/>
      <protection/>
    </xf>
    <xf numFmtId="177" fontId="0" fillId="35" borderId="25" xfId="60" applyNumberFormat="1" applyFont="1" applyFill="1" applyBorder="1" applyAlignment="1">
      <alignment vertical="center"/>
      <protection/>
    </xf>
    <xf numFmtId="177" fontId="0" fillId="35" borderId="17" xfId="60" applyNumberFormat="1" applyFont="1" applyFill="1" applyBorder="1" applyAlignment="1">
      <alignment horizontal="center" vertical="center"/>
      <protection/>
    </xf>
    <xf numFmtId="177" fontId="0" fillId="35" borderId="29" xfId="60" applyNumberFormat="1" applyFont="1" applyFill="1" applyBorder="1" applyAlignment="1">
      <alignment vertical="center"/>
      <protection/>
    </xf>
    <xf numFmtId="177" fontId="0" fillId="35" borderId="17" xfId="60" applyNumberFormat="1" applyFont="1" applyFill="1" applyBorder="1" applyAlignment="1">
      <alignment vertical="center"/>
      <protection/>
    </xf>
    <xf numFmtId="177" fontId="0" fillId="35" borderId="16" xfId="60" applyNumberFormat="1" applyFont="1" applyFill="1" applyBorder="1" applyAlignment="1">
      <alignment vertical="center"/>
      <protection/>
    </xf>
    <xf numFmtId="177" fontId="0" fillId="35" borderId="13" xfId="60" applyNumberFormat="1" applyFont="1" applyFill="1" applyBorder="1" applyAlignment="1">
      <alignment horizontal="center" vertical="center"/>
      <protection/>
    </xf>
    <xf numFmtId="177" fontId="0" fillId="35" borderId="30" xfId="60" applyNumberFormat="1" applyFont="1" applyFill="1" applyBorder="1" applyAlignment="1">
      <alignment horizontal="center" vertical="center" shrinkToFit="1"/>
      <protection/>
    </xf>
    <xf numFmtId="177" fontId="0" fillId="35" borderId="13" xfId="60" applyNumberFormat="1" applyFont="1" applyFill="1" applyBorder="1" applyAlignment="1">
      <alignment horizontal="center" vertical="center" shrinkToFit="1"/>
      <protection/>
    </xf>
    <xf numFmtId="177" fontId="0" fillId="35" borderId="31" xfId="60" applyNumberFormat="1" applyFont="1" applyFill="1" applyBorder="1" applyAlignment="1">
      <alignment horizontal="center" vertical="center" shrinkToFit="1"/>
      <protection/>
    </xf>
    <xf numFmtId="177" fontId="0" fillId="35" borderId="32" xfId="60" applyNumberFormat="1" applyFont="1" applyFill="1" applyBorder="1" applyAlignment="1">
      <alignment horizontal="center" vertical="center" shrinkToFit="1"/>
      <protection/>
    </xf>
    <xf numFmtId="177" fontId="5" fillId="35" borderId="33" xfId="60" applyNumberFormat="1" applyFont="1" applyFill="1" applyBorder="1" applyAlignment="1">
      <alignment vertical="center"/>
      <protection/>
    </xf>
    <xf numFmtId="177" fontId="0" fillId="35" borderId="33" xfId="60" applyNumberFormat="1" applyFont="1" applyFill="1" applyBorder="1" applyAlignment="1">
      <alignment horizontal="center" vertical="center"/>
      <protection/>
    </xf>
    <xf numFmtId="177" fontId="0" fillId="35" borderId="34" xfId="60" applyNumberFormat="1" applyFont="1" applyFill="1" applyBorder="1" applyAlignment="1">
      <alignment horizontal="center" vertical="center" wrapText="1"/>
      <protection/>
    </xf>
    <xf numFmtId="177" fontId="0" fillId="35" borderId="35" xfId="60" applyNumberFormat="1" applyFont="1" applyFill="1" applyBorder="1" applyAlignment="1">
      <alignment horizontal="center" vertical="center"/>
      <protection/>
    </xf>
    <xf numFmtId="177" fontId="0" fillId="35" borderId="33" xfId="60" applyNumberFormat="1" applyFont="1" applyFill="1" applyBorder="1" applyAlignment="1">
      <alignment horizontal="centerContinuous" vertical="center"/>
      <protection/>
    </xf>
    <xf numFmtId="177" fontId="0" fillId="35" borderId="33" xfId="60" applyNumberFormat="1" applyFont="1" applyFill="1" applyBorder="1" applyAlignment="1" quotePrefix="1">
      <alignment horizontal="centerContinuous" vertical="center"/>
      <protection/>
    </xf>
    <xf numFmtId="177" fontId="0" fillId="35" borderId="35" xfId="60" applyNumberFormat="1" applyFont="1" applyFill="1" applyBorder="1" applyAlignment="1">
      <alignment horizontal="centerContinuous" vertical="center"/>
      <protection/>
    </xf>
    <xf numFmtId="177" fontId="0" fillId="35" borderId="36" xfId="60" applyNumberFormat="1" applyFont="1" applyFill="1" applyBorder="1" applyAlignment="1">
      <alignment horizontal="center" vertical="center"/>
      <protection/>
    </xf>
    <xf numFmtId="177" fontId="0" fillId="35" borderId="31" xfId="60" applyNumberFormat="1" applyFont="1" applyFill="1" applyBorder="1" applyAlignment="1">
      <alignment horizontal="center" vertical="center"/>
      <protection/>
    </xf>
    <xf numFmtId="177" fontId="5" fillId="35" borderId="30" xfId="60" applyNumberFormat="1" applyFont="1" applyFill="1" applyBorder="1" applyAlignment="1">
      <alignment vertical="center"/>
      <protection/>
    </xf>
    <xf numFmtId="177" fontId="0" fillId="35" borderId="30" xfId="60" applyNumberFormat="1" applyFont="1" applyFill="1" applyBorder="1" applyAlignment="1">
      <alignment vertical="center"/>
      <protection/>
    </xf>
    <xf numFmtId="177" fontId="0" fillId="35" borderId="37" xfId="60" applyNumberFormat="1" applyFont="1" applyFill="1" applyBorder="1" applyAlignment="1">
      <alignment horizontal="center" vertical="center"/>
      <protection/>
    </xf>
    <xf numFmtId="177" fontId="0" fillId="35" borderId="38" xfId="60" applyNumberFormat="1" applyFont="1" applyFill="1" applyBorder="1" applyAlignment="1">
      <alignment vertical="center"/>
      <protection/>
    </xf>
    <xf numFmtId="177" fontId="0" fillId="35" borderId="39" xfId="60" applyNumberFormat="1" applyFont="1" applyFill="1" applyBorder="1" applyAlignment="1">
      <alignment horizontal="center" vertical="center"/>
      <protection/>
    </xf>
    <xf numFmtId="177" fontId="0" fillId="35" borderId="40" xfId="60" applyNumberFormat="1" applyFont="1" applyFill="1" applyBorder="1" applyAlignment="1">
      <alignment horizontal="center" vertical="center"/>
      <protection/>
    </xf>
    <xf numFmtId="177" fontId="0" fillId="35" borderId="37" xfId="60" applyNumberFormat="1" applyFont="1" applyFill="1" applyBorder="1" applyAlignment="1">
      <alignment horizontal="center" vertical="center" shrinkToFit="1"/>
      <protection/>
    </xf>
    <xf numFmtId="177" fontId="0" fillId="35" borderId="30" xfId="60" applyNumberFormat="1" applyFont="1" applyFill="1" applyBorder="1" applyAlignment="1">
      <alignment horizontal="center" vertical="center"/>
      <protection/>
    </xf>
    <xf numFmtId="177" fontId="0" fillId="35" borderId="32" xfId="60" applyNumberFormat="1" applyFont="1" applyFill="1" applyBorder="1" applyAlignment="1">
      <alignment horizontal="center" vertical="center"/>
      <protection/>
    </xf>
    <xf numFmtId="177" fontId="0" fillId="35" borderId="26" xfId="60" applyNumberFormat="1" applyFont="1" applyFill="1" applyBorder="1" applyAlignment="1">
      <alignment horizontal="center" vertical="center"/>
      <protection/>
    </xf>
    <xf numFmtId="177" fontId="0" fillId="35" borderId="41" xfId="60" applyNumberFormat="1" applyFont="1" applyFill="1" applyBorder="1" applyAlignment="1">
      <alignment horizontal="center" vertical="center"/>
      <protection/>
    </xf>
    <xf numFmtId="177" fontId="0" fillId="35" borderId="42" xfId="60" applyNumberFormat="1" applyFont="1" applyFill="1" applyBorder="1" applyAlignment="1">
      <alignment vertical="center"/>
      <protection/>
    </xf>
    <xf numFmtId="177" fontId="0" fillId="35" borderId="43" xfId="60" applyNumberFormat="1" applyFont="1" applyFill="1" applyBorder="1" applyAlignment="1">
      <alignment vertical="center"/>
      <protection/>
    </xf>
    <xf numFmtId="177" fontId="0" fillId="35" borderId="18" xfId="60" applyNumberFormat="1" applyFont="1" applyFill="1" applyBorder="1" applyAlignment="1">
      <alignment vertical="center"/>
      <protection/>
    </xf>
    <xf numFmtId="177" fontId="0" fillId="35" borderId="41" xfId="60" applyNumberFormat="1" applyFont="1" applyFill="1" applyBorder="1" applyAlignment="1">
      <alignment vertical="center"/>
      <protection/>
    </xf>
    <xf numFmtId="177" fontId="0" fillId="35" borderId="0" xfId="60" applyNumberFormat="1" applyFont="1" applyFill="1" applyBorder="1" applyAlignment="1">
      <alignment vertical="center"/>
      <protection/>
    </xf>
    <xf numFmtId="177" fontId="0" fillId="35" borderId="18" xfId="60" applyNumberFormat="1" applyFont="1" applyFill="1" applyBorder="1" applyAlignment="1">
      <alignment horizontal="left" vertical="center"/>
      <protection/>
    </xf>
    <xf numFmtId="177" fontId="0" fillId="35" borderId="26" xfId="60" applyNumberFormat="1" applyFont="1" applyFill="1" applyBorder="1" applyAlignment="1">
      <alignment horizontal="left" vertical="center"/>
      <protection/>
    </xf>
    <xf numFmtId="177" fontId="0" fillId="35" borderId="0" xfId="60" applyNumberFormat="1" applyFont="1" applyFill="1" applyBorder="1" applyAlignment="1">
      <alignment horizontal="left" vertical="center"/>
      <protection/>
    </xf>
    <xf numFmtId="177" fontId="0" fillId="35" borderId="10" xfId="60" applyNumberFormat="1" applyFont="1" applyFill="1" applyBorder="1" applyAlignment="1">
      <alignment horizontal="left" vertical="center"/>
      <protection/>
    </xf>
    <xf numFmtId="177" fontId="0" fillId="35" borderId="13" xfId="60" applyNumberFormat="1" applyFont="1" applyFill="1" applyBorder="1" applyAlignment="1">
      <alignment horizontal="left" vertical="center"/>
      <protection/>
    </xf>
    <xf numFmtId="177" fontId="0" fillId="35" borderId="14" xfId="60" applyNumberFormat="1" applyFont="1" applyFill="1" applyBorder="1" applyAlignment="1">
      <alignment horizontal="left" vertical="center"/>
      <protection/>
    </xf>
    <xf numFmtId="177" fontId="0" fillId="35" borderId="44" xfId="60" applyNumberFormat="1" applyFont="1" applyFill="1" applyBorder="1" applyAlignment="1">
      <alignment vertical="center"/>
      <protection/>
    </xf>
    <xf numFmtId="177" fontId="0" fillId="35" borderId="44" xfId="60" applyNumberFormat="1" applyFont="1" applyFill="1" applyBorder="1" applyAlignment="1">
      <alignment horizontal="center" vertical="center"/>
      <protection/>
    </xf>
    <xf numFmtId="177" fontId="0" fillId="35" borderId="45" xfId="60" applyNumberFormat="1" applyFont="1" applyFill="1" applyBorder="1" applyAlignment="1">
      <alignment horizontal="center" vertical="center" shrinkToFit="1"/>
      <protection/>
    </xf>
    <xf numFmtId="177" fontId="0" fillId="35" borderId="45" xfId="60" applyNumberFormat="1" applyFont="1" applyFill="1" applyBorder="1" applyAlignment="1">
      <alignment horizontal="center" vertical="center"/>
      <protection/>
    </xf>
    <xf numFmtId="49" fontId="0" fillId="35" borderId="17" xfId="60" applyNumberFormat="1" applyFont="1" applyFill="1" applyBorder="1" applyAlignment="1">
      <alignment horizontal="left" vertical="center"/>
      <protection/>
    </xf>
    <xf numFmtId="177" fontId="0" fillId="35" borderId="17" xfId="60" applyNumberFormat="1" applyFont="1" applyFill="1" applyBorder="1" applyAlignment="1">
      <alignment horizontal="left" vertical="center"/>
      <protection/>
    </xf>
    <xf numFmtId="177" fontId="0" fillId="35" borderId="16" xfId="60" applyNumberFormat="1" applyFont="1" applyFill="1" applyBorder="1" applyAlignment="1">
      <alignment horizontal="left" vertical="center"/>
      <protection/>
    </xf>
    <xf numFmtId="177" fontId="0" fillId="35" borderId="24" xfId="60" applyNumberFormat="1" applyFont="1" applyFill="1" applyBorder="1" applyAlignment="1">
      <alignment horizontal="left" vertical="center" shrinkToFit="1"/>
      <protection/>
    </xf>
    <xf numFmtId="177" fontId="0" fillId="35" borderId="24" xfId="60" applyNumberFormat="1" applyFont="1" applyFill="1" applyBorder="1" applyAlignment="1">
      <alignment horizontal="center" vertical="center" shrinkToFit="1"/>
      <protection/>
    </xf>
    <xf numFmtId="177" fontId="0" fillId="35" borderId="24" xfId="60" applyNumberFormat="1" applyFont="1" applyFill="1" applyBorder="1" applyAlignment="1">
      <alignment horizontal="center" vertical="center"/>
      <protection/>
    </xf>
    <xf numFmtId="177" fontId="6" fillId="35" borderId="25" xfId="60" applyNumberFormat="1" applyFont="1" applyFill="1" applyBorder="1" applyAlignment="1">
      <alignment vertical="center" shrinkToFit="1"/>
      <protection/>
    </xf>
    <xf numFmtId="177" fontId="0" fillId="35" borderId="10" xfId="60" applyNumberFormat="1" applyFont="1" applyFill="1" applyBorder="1" applyAlignment="1">
      <alignment vertical="center"/>
      <protection/>
    </xf>
    <xf numFmtId="177" fontId="0" fillId="35" borderId="26" xfId="60" applyNumberFormat="1" applyFont="1" applyFill="1" applyBorder="1" applyAlignment="1">
      <alignment horizontal="center" vertical="center" shrinkToFit="1"/>
      <protection/>
    </xf>
    <xf numFmtId="177" fontId="0" fillId="35" borderId="24" xfId="60" applyNumberFormat="1" applyFont="1" applyFill="1" applyBorder="1" applyAlignment="1">
      <alignment vertical="center" shrinkToFit="1"/>
      <protection/>
    </xf>
    <xf numFmtId="177" fontId="0" fillId="35" borderId="25" xfId="60" applyNumberFormat="1" applyFont="1" applyFill="1" applyBorder="1" applyAlignment="1">
      <alignment horizontal="center" vertical="center" shrinkToFit="1"/>
      <protection/>
    </xf>
    <xf numFmtId="38" fontId="0" fillId="35" borderId="24" xfId="48" applyFont="1" applyFill="1" applyBorder="1" applyAlignment="1">
      <alignment horizontal="center" vertical="center"/>
    </xf>
    <xf numFmtId="38" fontId="0" fillId="35" borderId="41" xfId="48" applyFont="1" applyFill="1" applyBorder="1" applyAlignment="1">
      <alignment vertical="center"/>
    </xf>
    <xf numFmtId="38" fontId="0" fillId="35" borderId="17" xfId="48" applyFont="1" applyFill="1" applyBorder="1" applyAlignment="1">
      <alignment vertical="center"/>
    </xf>
    <xf numFmtId="38" fontId="0" fillId="35" borderId="16" xfId="48" applyFont="1" applyFill="1" applyBorder="1" applyAlignment="1">
      <alignment vertical="center"/>
    </xf>
    <xf numFmtId="177" fontId="0" fillId="35" borderId="16" xfId="60" applyNumberFormat="1" applyFont="1" applyFill="1" applyBorder="1" applyAlignment="1">
      <alignment horizontal="center" vertical="center"/>
      <protection/>
    </xf>
    <xf numFmtId="38" fontId="0" fillId="35" borderId="25" xfId="48" applyFont="1" applyFill="1" applyBorder="1" applyAlignment="1">
      <alignment vertical="center"/>
    </xf>
    <xf numFmtId="38" fontId="0" fillId="35" borderId="44" xfId="48" applyFont="1" applyFill="1" applyBorder="1" applyAlignment="1">
      <alignment vertical="center"/>
    </xf>
    <xf numFmtId="38" fontId="0" fillId="35" borderId="46" xfId="48" applyFont="1" applyFill="1" applyBorder="1" applyAlignment="1">
      <alignment horizontal="center" vertical="center"/>
    </xf>
    <xf numFmtId="38" fontId="0" fillId="35" borderId="40" xfId="48" applyFont="1" applyFill="1" applyBorder="1" applyAlignment="1">
      <alignment horizontal="center" vertical="center"/>
    </xf>
    <xf numFmtId="38" fontId="0" fillId="35" borderId="25" xfId="48" applyFont="1" applyFill="1" applyBorder="1" applyAlignment="1">
      <alignment horizontal="center" vertical="center"/>
    </xf>
    <xf numFmtId="177" fontId="0" fillId="35" borderId="14" xfId="60" applyNumberFormat="1" applyFont="1" applyFill="1" applyBorder="1" applyAlignment="1">
      <alignment horizontal="center" vertical="center"/>
      <protection/>
    </xf>
    <xf numFmtId="38" fontId="0" fillId="35" borderId="24" xfId="48" applyFont="1" applyFill="1" applyBorder="1" applyAlignment="1">
      <alignment horizontal="center" vertical="center" shrinkToFit="1"/>
    </xf>
    <xf numFmtId="177" fontId="0" fillId="35" borderId="16" xfId="60" applyNumberFormat="1" applyFont="1" applyFill="1" applyBorder="1" applyAlignment="1">
      <alignment horizontal="center" vertical="center" shrinkToFit="1"/>
      <protection/>
    </xf>
    <xf numFmtId="38" fontId="0" fillId="35" borderId="25" xfId="48" applyFont="1" applyFill="1" applyBorder="1" applyAlignment="1">
      <alignment horizontal="center" vertical="center" shrinkToFit="1"/>
    </xf>
    <xf numFmtId="177" fontId="0" fillId="35" borderId="31" xfId="60" applyNumberFormat="1" applyFont="1" applyFill="1" applyBorder="1" applyAlignment="1">
      <alignment horizontal="center" vertical="center" shrinkToFit="1"/>
      <protection/>
    </xf>
    <xf numFmtId="177" fontId="0" fillId="35" borderId="13" xfId="60" applyNumberFormat="1" applyFont="1" applyFill="1" applyBorder="1" applyAlignment="1">
      <alignment horizontal="center" vertical="center" shrinkToFit="1"/>
      <protection/>
    </xf>
    <xf numFmtId="177" fontId="0" fillId="35" borderId="33" xfId="60" applyNumberFormat="1" applyFont="1" applyFill="1" applyBorder="1" applyAlignment="1">
      <alignment horizontal="center" vertical="center" wrapText="1"/>
      <protection/>
    </xf>
    <xf numFmtId="177" fontId="0" fillId="35" borderId="37" xfId="60" applyNumberFormat="1" applyFont="1" applyFill="1" applyBorder="1" applyAlignment="1">
      <alignment horizontal="center" vertical="center"/>
      <protection/>
    </xf>
    <xf numFmtId="177" fontId="0" fillId="35" borderId="34" xfId="60" applyNumberFormat="1" applyFont="1" applyFill="1" applyBorder="1" applyAlignment="1">
      <alignment horizontal="center" vertical="center" wrapText="1"/>
      <protection/>
    </xf>
    <xf numFmtId="177" fontId="0" fillId="35" borderId="33" xfId="60" applyNumberFormat="1" applyFont="1" applyFill="1" applyBorder="1" applyAlignment="1">
      <alignment horizontal="center" vertical="center" wrapText="1"/>
      <protection/>
    </xf>
    <xf numFmtId="177" fontId="0" fillId="35" borderId="30" xfId="60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 vertical="center"/>
    </xf>
    <xf numFmtId="177" fontId="0" fillId="35" borderId="33" xfId="60" applyNumberFormat="1" applyFont="1" applyFill="1" applyBorder="1" applyAlignment="1">
      <alignment horizontal="centerContinuous" vertical="center"/>
      <protection/>
    </xf>
    <xf numFmtId="178" fontId="0" fillId="0" borderId="0" xfId="60" applyNumberFormat="1" applyFont="1" applyFill="1" applyBorder="1" applyAlignment="1">
      <alignment horizontal="center" vertical="center"/>
      <protection/>
    </xf>
    <xf numFmtId="177" fontId="0" fillId="35" borderId="41" xfId="60" applyNumberFormat="1" applyFont="1" applyFill="1" applyBorder="1" applyAlignment="1">
      <alignment horizontal="left" vertical="center"/>
      <protection/>
    </xf>
    <xf numFmtId="177" fontId="6" fillId="35" borderId="25" xfId="60" applyNumberFormat="1" applyFont="1" applyFill="1" applyBorder="1" applyAlignment="1">
      <alignment vertical="center"/>
      <protection/>
    </xf>
    <xf numFmtId="178" fontId="0" fillId="35" borderId="24" xfId="60" applyNumberFormat="1" applyFont="1" applyFill="1" applyBorder="1" applyAlignment="1">
      <alignment vertical="center"/>
      <protection/>
    </xf>
    <xf numFmtId="178" fontId="0" fillId="35" borderId="26" xfId="60" applyNumberFormat="1" applyFont="1" applyFill="1" applyBorder="1" applyAlignment="1">
      <alignment horizontal="center" vertical="center"/>
      <protection/>
    </xf>
    <xf numFmtId="178" fontId="0" fillId="35" borderId="25" xfId="60" applyNumberFormat="1" applyFont="1" applyFill="1" applyBorder="1" applyAlignment="1">
      <alignment horizontal="center" vertical="center"/>
      <protection/>
    </xf>
    <xf numFmtId="178" fontId="0" fillId="35" borderId="26" xfId="60" applyNumberFormat="1" applyFont="1" applyFill="1" applyBorder="1" applyAlignment="1">
      <alignment vertical="center"/>
      <protection/>
    </xf>
    <xf numFmtId="178" fontId="0" fillId="35" borderId="27" xfId="60" applyNumberFormat="1" applyFont="1" applyFill="1" applyBorder="1" applyAlignment="1">
      <alignment vertical="center"/>
      <protection/>
    </xf>
    <xf numFmtId="178" fontId="0" fillId="35" borderId="28" xfId="60" applyNumberFormat="1" applyFont="1" applyFill="1" applyBorder="1" applyAlignment="1">
      <alignment vertical="center"/>
      <protection/>
    </xf>
    <xf numFmtId="178" fontId="0" fillId="35" borderId="25" xfId="60" applyNumberFormat="1" applyFont="1" applyFill="1" applyBorder="1" applyAlignment="1">
      <alignment vertical="center"/>
      <protection/>
    </xf>
    <xf numFmtId="177" fontId="0" fillId="35" borderId="13" xfId="60" applyNumberFormat="1" applyFont="1" applyFill="1" applyBorder="1" applyAlignment="1">
      <alignment vertical="center"/>
      <protection/>
    </xf>
    <xf numFmtId="177" fontId="0" fillId="0" borderId="26" xfId="60" applyNumberFormat="1" applyFont="1" applyFill="1" applyBorder="1" applyAlignment="1">
      <alignment vertical="center"/>
      <protection/>
    </xf>
    <xf numFmtId="178" fontId="0" fillId="0" borderId="17" xfId="60" applyNumberFormat="1" applyFont="1" applyFill="1" applyBorder="1" applyAlignment="1">
      <alignment vertical="center"/>
      <protection/>
    </xf>
    <xf numFmtId="0" fontId="0" fillId="0" borderId="26" xfId="0" applyFont="1" applyBorder="1" applyAlignment="1">
      <alignment vertical="center"/>
    </xf>
    <xf numFmtId="0" fontId="0" fillId="0" borderId="16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22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2" xfId="0" applyFont="1" applyBorder="1" applyAlignment="1">
      <alignment/>
    </xf>
    <xf numFmtId="178" fontId="0" fillId="0" borderId="21" xfId="60" applyNumberFormat="1" applyFont="1" applyFill="1" applyBorder="1" applyAlignment="1">
      <alignment horizontal="center" vertical="center"/>
      <protection/>
    </xf>
    <xf numFmtId="177" fontId="0" fillId="0" borderId="0" xfId="0" applyNumberFormat="1" applyFont="1" applyAlignment="1">
      <alignment vertical="center"/>
    </xf>
    <xf numFmtId="38" fontId="0" fillId="0" borderId="0" xfId="48" applyFont="1" applyAlignment="1">
      <alignment vertical="center"/>
    </xf>
    <xf numFmtId="177" fontId="0" fillId="0" borderId="0" xfId="0" applyNumberFormat="1" applyFont="1" applyAlignment="1">
      <alignment/>
    </xf>
    <xf numFmtId="38" fontId="0" fillId="0" borderId="0" xfId="48" applyFont="1" applyAlignment="1">
      <alignment/>
    </xf>
    <xf numFmtId="38" fontId="0" fillId="0" borderId="0" xfId="48" applyFont="1" applyFill="1" applyAlignment="1">
      <alignment/>
    </xf>
    <xf numFmtId="38" fontId="0" fillId="0" borderId="0" xfId="48" applyFont="1" applyFill="1" applyBorder="1" applyAlignment="1">
      <alignment/>
    </xf>
    <xf numFmtId="38" fontId="0" fillId="0" borderId="0" xfId="48" applyFont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平成８年度推計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E52"/>
  <sheetViews>
    <sheetView view="pageBreakPreview" zoomScaleNormal="140" zoomScaleSheetLayoutView="100" zoomScalePageLayoutView="0" workbookViewId="0" topLeftCell="A1">
      <pane xSplit="1" ySplit="3" topLeftCell="B4" activePane="bottomRight" state="frozen"/>
      <selection pane="topLeft" activeCell="B53" sqref="B53"/>
      <selection pane="topRight" activeCell="B53" sqref="B53"/>
      <selection pane="bottomLeft" activeCell="B53" sqref="B53"/>
      <selection pane="bottomRight" activeCell="B4" sqref="B4"/>
    </sheetView>
  </sheetViews>
  <sheetFormatPr defaultColWidth="9.140625" defaultRowHeight="12"/>
  <cols>
    <col min="1" max="1" width="9.28125" style="20" customWidth="1"/>
    <col min="2" max="2" width="13.28125" style="20" bestFit="1" customWidth="1"/>
    <col min="3" max="3" width="11.8515625" style="20" bestFit="1" customWidth="1"/>
    <col min="4" max="4" width="9.57421875" style="20" bestFit="1" customWidth="1"/>
    <col min="5" max="5" width="10.7109375" style="20" bestFit="1" customWidth="1"/>
    <col min="6" max="10" width="11.8515625" style="20" bestFit="1" customWidth="1"/>
    <col min="11" max="11" width="11.7109375" style="20" bestFit="1" customWidth="1"/>
    <col min="12" max="13" width="11.8515625" style="20" bestFit="1" customWidth="1"/>
    <col min="14" max="14" width="13.421875" style="20" bestFit="1" customWidth="1"/>
    <col min="15" max="15" width="10.8515625" style="20" customWidth="1"/>
    <col min="16" max="16" width="13.00390625" style="20" customWidth="1"/>
    <col min="17" max="17" width="11.28125" style="20" customWidth="1"/>
    <col min="18" max="18" width="13.421875" style="20" bestFit="1" customWidth="1"/>
    <col min="19" max="19" width="11.8515625" style="20" bestFit="1" customWidth="1"/>
    <col min="20" max="20" width="11.7109375" style="20" customWidth="1"/>
    <col min="21" max="21" width="11.8515625" style="20" bestFit="1" customWidth="1"/>
    <col min="22" max="22" width="13.421875" style="20" bestFit="1" customWidth="1"/>
    <col min="23" max="23" width="10.7109375" style="20" bestFit="1" customWidth="1"/>
    <col min="24" max="24" width="13.00390625" style="20" bestFit="1" customWidth="1"/>
    <col min="25" max="25" width="13.421875" style="20" bestFit="1" customWidth="1"/>
    <col min="26" max="26" width="11.8515625" style="20" bestFit="1" customWidth="1"/>
    <col min="27" max="27" width="13.421875" style="20" bestFit="1" customWidth="1"/>
    <col min="28" max="28" width="13.28125" style="20" customWidth="1"/>
    <col min="29" max="29" width="9.28125" style="20" customWidth="1"/>
    <col min="30" max="30" width="12.7109375" style="20" customWidth="1"/>
    <col min="31" max="42" width="11.28125" style="20" customWidth="1"/>
    <col min="43" max="43" width="10.8515625" style="20" customWidth="1"/>
    <col min="44" max="56" width="11.421875" style="20" customWidth="1"/>
    <col min="57" max="57" width="9.28125" style="20" customWidth="1"/>
    <col min="58" max="58" width="12.7109375" style="20" customWidth="1"/>
    <col min="59" max="70" width="11.421875" style="20" customWidth="1"/>
    <col min="71" max="71" width="11.8515625" style="20" customWidth="1"/>
    <col min="72" max="84" width="11.421875" style="20" customWidth="1"/>
    <col min="85" max="85" width="9.28125" style="6" customWidth="1"/>
    <col min="86" max="86" width="11.28125" style="6" customWidth="1"/>
    <col min="87" max="87" width="10.00390625" style="6" customWidth="1"/>
    <col min="88" max="88" width="9.28125" style="6" customWidth="1"/>
    <col min="89" max="94" width="12.00390625" style="6" customWidth="1"/>
    <col min="95" max="95" width="10.00390625" style="6" customWidth="1"/>
    <col min="96" max="96" width="10.7109375" style="6" customWidth="1"/>
    <col min="97" max="97" width="10.28125" style="6" customWidth="1"/>
    <col min="98" max="98" width="9.57421875" style="6" customWidth="1"/>
    <col min="99" max="99" width="10.8515625" style="6" customWidth="1"/>
    <col min="100" max="100" width="9.7109375" style="6" customWidth="1"/>
    <col min="101" max="101" width="9.00390625" style="6" customWidth="1"/>
    <col min="102" max="103" width="9.7109375" style="6" customWidth="1"/>
    <col min="104" max="104" width="10.140625" style="6" customWidth="1"/>
    <col min="105" max="105" width="9.8515625" style="6" customWidth="1"/>
    <col min="106" max="106" width="10.8515625" style="6" customWidth="1"/>
    <col min="107" max="107" width="10.00390625" style="6" customWidth="1"/>
    <col min="108" max="108" width="11.140625" style="6" customWidth="1"/>
    <col min="109" max="109" width="10.140625" style="6" customWidth="1"/>
    <col min="110" max="110" width="10.57421875" style="6" customWidth="1"/>
    <col min="111" max="111" width="10.7109375" style="6" customWidth="1"/>
    <col min="112" max="135" width="9.140625" style="6" customWidth="1"/>
    <col min="136" max="16384" width="9.140625" style="20" customWidth="1"/>
  </cols>
  <sheetData>
    <row r="1" spans="1:135" s="1" customFormat="1" ht="10.5" customHeight="1">
      <c r="A1" s="1" t="s">
        <v>128</v>
      </c>
      <c r="C1" s="73" t="s">
        <v>150</v>
      </c>
      <c r="D1" s="2" t="s">
        <v>86</v>
      </c>
      <c r="E1" s="2"/>
      <c r="M1" s="3"/>
      <c r="N1" s="3" t="s">
        <v>44</v>
      </c>
      <c r="O1" s="1" t="str">
        <f>$A$1</f>
        <v>市町村内総生産（93SNA）</v>
      </c>
      <c r="P1" s="4"/>
      <c r="Q1" s="30" t="str">
        <f>C1</f>
        <v>平成23年度</v>
      </c>
      <c r="R1" s="4" t="str">
        <f>$D$1</f>
        <v>(実数)</v>
      </c>
      <c r="AB1" s="3" t="s">
        <v>44</v>
      </c>
      <c r="AC1" s="1" t="str">
        <f>$A$1</f>
        <v>市町村内総生産（93SNA）</v>
      </c>
      <c r="AE1" s="30" t="str">
        <f>$C$1</f>
        <v>平成23年度</v>
      </c>
      <c r="AF1" s="5" t="s">
        <v>46</v>
      </c>
      <c r="AG1" s="2"/>
      <c r="AO1" s="3"/>
      <c r="AP1" s="3" t="s">
        <v>45</v>
      </c>
      <c r="AQ1" s="1" t="str">
        <f>$A$1</f>
        <v>市町村内総生産（93SNA）</v>
      </c>
      <c r="AR1" s="4"/>
      <c r="AS1" s="30" t="str">
        <f>$C$1</f>
        <v>平成23年度</v>
      </c>
      <c r="AT1" s="1" t="str">
        <f>$AF$1</f>
        <v>（対前年度増加率）</v>
      </c>
      <c r="BD1" s="3" t="str">
        <f>$AP$1</f>
        <v>（単位：％）</v>
      </c>
      <c r="BE1" s="1" t="str">
        <f>$A$1</f>
        <v>市町村内総生産（93SNA）</v>
      </c>
      <c r="BG1" s="30" t="str">
        <f>$C$1</f>
        <v>平成23年度</v>
      </c>
      <c r="BH1" s="2" t="s">
        <v>82</v>
      </c>
      <c r="BI1" s="2"/>
      <c r="BQ1" s="3"/>
      <c r="BR1" s="3" t="str">
        <f>$AP$1</f>
        <v>（単位：％）</v>
      </c>
      <c r="BS1" s="1" t="str">
        <f>$A$1</f>
        <v>市町村内総生産（93SNA）</v>
      </c>
      <c r="BT1" s="4"/>
      <c r="BU1" s="30" t="str">
        <f>$C$1</f>
        <v>平成23年度</v>
      </c>
      <c r="BV1" s="2" t="str">
        <f>$BH$1</f>
        <v>（構成比）</v>
      </c>
      <c r="CF1" s="3" t="str">
        <f>$AP$1</f>
        <v>（単位：％）</v>
      </c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</row>
    <row r="2" spans="1:135" s="1" customFormat="1" ht="14.25" customHeight="1">
      <c r="A2" s="74"/>
      <c r="B2" s="80" t="s">
        <v>64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2"/>
      <c r="N2" s="82"/>
      <c r="O2" s="74"/>
      <c r="P2" s="82" t="s">
        <v>65</v>
      </c>
      <c r="Q2" s="82"/>
      <c r="R2" s="82"/>
      <c r="S2" s="82"/>
      <c r="T2" s="89" t="s">
        <v>113</v>
      </c>
      <c r="U2" s="82"/>
      <c r="V2" s="90" t="s">
        <v>66</v>
      </c>
      <c r="W2" s="153" t="s">
        <v>138</v>
      </c>
      <c r="X2" s="154" t="s">
        <v>140</v>
      </c>
      <c r="Y2" s="92" t="s">
        <v>67</v>
      </c>
      <c r="Z2" s="157" t="s">
        <v>146</v>
      </c>
      <c r="AA2" s="94"/>
      <c r="AB2" s="95"/>
      <c r="AC2" s="74"/>
      <c r="AD2" s="80" t="s">
        <v>64</v>
      </c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2"/>
      <c r="AP2" s="83"/>
      <c r="AQ2" s="74"/>
      <c r="AR2" s="82" t="s">
        <v>65</v>
      </c>
      <c r="AS2" s="82"/>
      <c r="AT2" s="82"/>
      <c r="AU2" s="82"/>
      <c r="AV2" s="89" t="s">
        <v>113</v>
      </c>
      <c r="AW2" s="82"/>
      <c r="AX2" s="90" t="s">
        <v>66</v>
      </c>
      <c r="AY2" s="91" t="s">
        <v>137</v>
      </c>
      <c r="AZ2" s="151" t="s">
        <v>139</v>
      </c>
      <c r="BA2" s="92" t="s">
        <v>67</v>
      </c>
      <c r="BB2" s="93" t="s">
        <v>146</v>
      </c>
      <c r="BC2" s="94"/>
      <c r="BD2" s="95"/>
      <c r="BE2" s="74"/>
      <c r="BF2" s="80" t="s">
        <v>64</v>
      </c>
      <c r="BG2" s="81"/>
      <c r="BH2" s="81"/>
      <c r="BI2" s="81"/>
      <c r="BJ2" s="81"/>
      <c r="BK2" s="81"/>
      <c r="BL2" s="81"/>
      <c r="BM2" s="81"/>
      <c r="BN2" s="81"/>
      <c r="BO2" s="81"/>
      <c r="BP2" s="81"/>
      <c r="BQ2" s="82"/>
      <c r="BR2" s="83"/>
      <c r="BS2" s="74"/>
      <c r="BT2" s="82" t="s">
        <v>65</v>
      </c>
      <c r="BU2" s="82"/>
      <c r="BV2" s="82"/>
      <c r="BW2" s="82"/>
      <c r="BX2" s="89" t="s">
        <v>113</v>
      </c>
      <c r="BY2" s="82"/>
      <c r="BZ2" s="90" t="s">
        <v>66</v>
      </c>
      <c r="CA2" s="91" t="s">
        <v>137</v>
      </c>
      <c r="CB2" s="151" t="s">
        <v>139</v>
      </c>
      <c r="CC2" s="92" t="s">
        <v>67</v>
      </c>
      <c r="CD2" s="93" t="s">
        <v>145</v>
      </c>
      <c r="CE2" s="94"/>
      <c r="CF2" s="95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</row>
    <row r="3" spans="1:135" s="4" customFormat="1" ht="10.5" customHeight="1">
      <c r="A3" s="75"/>
      <c r="B3" s="84"/>
      <c r="C3" s="85" t="s">
        <v>68</v>
      </c>
      <c r="D3" s="86" t="s">
        <v>69</v>
      </c>
      <c r="E3" s="86" t="s">
        <v>70</v>
      </c>
      <c r="F3" s="150" t="s">
        <v>134</v>
      </c>
      <c r="G3" s="86" t="s">
        <v>71</v>
      </c>
      <c r="H3" s="86" t="s">
        <v>72</v>
      </c>
      <c r="I3" s="86" t="s">
        <v>73</v>
      </c>
      <c r="J3" s="86" t="s">
        <v>74</v>
      </c>
      <c r="K3" s="86" t="s">
        <v>75</v>
      </c>
      <c r="L3" s="86" t="s">
        <v>132</v>
      </c>
      <c r="M3" s="149" t="s">
        <v>133</v>
      </c>
      <c r="N3" s="149" t="s">
        <v>76</v>
      </c>
      <c r="O3" s="75"/>
      <c r="P3" s="84"/>
      <c r="Q3" s="96" t="s">
        <v>72</v>
      </c>
      <c r="R3" s="97" t="s">
        <v>76</v>
      </c>
      <c r="S3" s="97" t="s">
        <v>77</v>
      </c>
      <c r="T3" s="98" t="s">
        <v>78</v>
      </c>
      <c r="U3" s="96" t="s">
        <v>76</v>
      </c>
      <c r="V3" s="99"/>
      <c r="W3" s="152" t="s">
        <v>136</v>
      </c>
      <c r="X3" s="155" t="s">
        <v>142</v>
      </c>
      <c r="Y3" s="101"/>
      <c r="Z3" s="102" t="s">
        <v>83</v>
      </c>
      <c r="AA3" s="96" t="s">
        <v>84</v>
      </c>
      <c r="AB3" s="103" t="s">
        <v>85</v>
      </c>
      <c r="AC3" s="75"/>
      <c r="AD3" s="84"/>
      <c r="AE3" s="85" t="s">
        <v>68</v>
      </c>
      <c r="AF3" s="86" t="s">
        <v>69</v>
      </c>
      <c r="AG3" s="86" t="s">
        <v>70</v>
      </c>
      <c r="AH3" s="86" t="s">
        <v>144</v>
      </c>
      <c r="AI3" s="86" t="s">
        <v>71</v>
      </c>
      <c r="AJ3" s="86" t="s">
        <v>72</v>
      </c>
      <c r="AK3" s="86" t="s">
        <v>73</v>
      </c>
      <c r="AL3" s="86" t="s">
        <v>74</v>
      </c>
      <c r="AM3" s="86" t="s">
        <v>75</v>
      </c>
      <c r="AN3" s="86" t="s">
        <v>132</v>
      </c>
      <c r="AO3" s="87" t="s">
        <v>133</v>
      </c>
      <c r="AP3" s="88" t="s">
        <v>76</v>
      </c>
      <c r="AQ3" s="75"/>
      <c r="AR3" s="84"/>
      <c r="AS3" s="96" t="s">
        <v>72</v>
      </c>
      <c r="AT3" s="87" t="s">
        <v>76</v>
      </c>
      <c r="AU3" s="97" t="s">
        <v>77</v>
      </c>
      <c r="AV3" s="98" t="s">
        <v>78</v>
      </c>
      <c r="AW3" s="96" t="s">
        <v>76</v>
      </c>
      <c r="AX3" s="99"/>
      <c r="AY3" s="104" t="s">
        <v>136</v>
      </c>
      <c r="AZ3" s="85" t="s">
        <v>142</v>
      </c>
      <c r="BA3" s="101"/>
      <c r="BB3" s="102" t="s">
        <v>83</v>
      </c>
      <c r="BC3" s="96" t="s">
        <v>84</v>
      </c>
      <c r="BD3" s="103" t="s">
        <v>85</v>
      </c>
      <c r="BE3" s="75"/>
      <c r="BF3" s="84"/>
      <c r="BG3" s="105" t="s">
        <v>68</v>
      </c>
      <c r="BH3" s="84" t="s">
        <v>69</v>
      </c>
      <c r="BI3" s="84" t="s">
        <v>70</v>
      </c>
      <c r="BJ3" s="84" t="s">
        <v>134</v>
      </c>
      <c r="BK3" s="84" t="s">
        <v>71</v>
      </c>
      <c r="BL3" s="84" t="s">
        <v>72</v>
      </c>
      <c r="BM3" s="84" t="s">
        <v>73</v>
      </c>
      <c r="BN3" s="84" t="s">
        <v>74</v>
      </c>
      <c r="BO3" s="84" t="s">
        <v>75</v>
      </c>
      <c r="BP3" s="84" t="s">
        <v>132</v>
      </c>
      <c r="BQ3" s="97" t="s">
        <v>133</v>
      </c>
      <c r="BR3" s="106" t="s">
        <v>76</v>
      </c>
      <c r="BS3" s="75"/>
      <c r="BT3" s="84"/>
      <c r="BU3" s="96" t="s">
        <v>72</v>
      </c>
      <c r="BV3" s="97" t="s">
        <v>76</v>
      </c>
      <c r="BW3" s="97" t="s">
        <v>77</v>
      </c>
      <c r="BX3" s="98" t="s">
        <v>78</v>
      </c>
      <c r="BY3" s="96" t="s">
        <v>76</v>
      </c>
      <c r="BZ3" s="99"/>
      <c r="CA3" s="100" t="s">
        <v>135</v>
      </c>
      <c r="CB3" s="105" t="s">
        <v>141</v>
      </c>
      <c r="CC3" s="101"/>
      <c r="CD3" s="102" t="s">
        <v>79</v>
      </c>
      <c r="CE3" s="96" t="s">
        <v>80</v>
      </c>
      <c r="CF3" s="103" t="s">
        <v>81</v>
      </c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</row>
    <row r="4" spans="1:135" s="1" customFormat="1" ht="10.5" customHeight="1">
      <c r="A4" s="76" t="s">
        <v>0</v>
      </c>
      <c r="B4" s="1">
        <v>1894387474.496745</v>
      </c>
      <c r="C4" s="1">
        <v>22494195.1602599</v>
      </c>
      <c r="D4" s="1">
        <v>219396.79824702494</v>
      </c>
      <c r="E4" s="1">
        <v>2368336.1650605486</v>
      </c>
      <c r="F4" s="1">
        <v>147449180.54271302</v>
      </c>
      <c r="G4" s="1">
        <v>98502559.12436643</v>
      </c>
      <c r="H4" s="1">
        <v>25432920.08448301</v>
      </c>
      <c r="I4" s="1">
        <v>334073322.62161505</v>
      </c>
      <c r="J4" s="1">
        <v>120493177</v>
      </c>
      <c r="K4" s="1">
        <v>352876839</v>
      </c>
      <c r="L4" s="1">
        <v>91154874</v>
      </c>
      <c r="M4" s="1">
        <v>114755960</v>
      </c>
      <c r="N4" s="1">
        <v>584566714</v>
      </c>
      <c r="O4" s="76" t="str">
        <f aca="true" t="shared" si="0" ref="O4:O12">A4</f>
        <v>熊本市</v>
      </c>
      <c r="P4" s="1">
        <v>317158954.1218176</v>
      </c>
      <c r="Q4" s="1">
        <v>11967751.995111581</v>
      </c>
      <c r="R4" s="1">
        <v>73152809.41772716</v>
      </c>
      <c r="S4" s="1">
        <v>232038392.70897886</v>
      </c>
      <c r="T4" s="1">
        <v>75764656</v>
      </c>
      <c r="U4" s="1">
        <v>75764656</v>
      </c>
      <c r="V4" s="1">
        <v>2287311084.6185627</v>
      </c>
      <c r="W4" s="1">
        <v>26859410</v>
      </c>
      <c r="X4" s="1">
        <v>10783920</v>
      </c>
      <c r="Y4" s="7">
        <v>2303386574.6185627</v>
      </c>
      <c r="Z4" s="1">
        <v>25081928.123567473</v>
      </c>
      <c r="AA4" s="1">
        <v>245951739.66707945</v>
      </c>
      <c r="AB4" s="7">
        <v>2016277416.8279157</v>
      </c>
      <c r="AC4" s="76" t="str">
        <f aca="true" t="shared" si="1" ref="AC4:AC12">A4</f>
        <v>熊本市</v>
      </c>
      <c r="AD4" s="8">
        <v>-0.08896140352361229</v>
      </c>
      <c r="AE4" s="8">
        <v>-0.8236607237994656</v>
      </c>
      <c r="AF4" s="8">
        <v>-13.875372179410078</v>
      </c>
      <c r="AG4" s="8">
        <v>18.087158223075722</v>
      </c>
      <c r="AH4" s="8">
        <v>2.398571391498706</v>
      </c>
      <c r="AI4" s="8">
        <v>-8.142467761176103</v>
      </c>
      <c r="AJ4" s="8">
        <v>-23.265674357266345</v>
      </c>
      <c r="AK4" s="8">
        <v>3.4652867859121397</v>
      </c>
      <c r="AL4" s="8">
        <v>-4.75194325733789</v>
      </c>
      <c r="AM4" s="8">
        <v>0.19953652301705313</v>
      </c>
      <c r="AN4" s="8">
        <v>-3.4818651592303658</v>
      </c>
      <c r="AO4" s="8">
        <v>-0.796917701169966</v>
      </c>
      <c r="AP4" s="9">
        <v>1.6504953128506552</v>
      </c>
      <c r="AQ4" s="76" t="s">
        <v>0</v>
      </c>
      <c r="AR4" s="8">
        <v>1.5474775407860264</v>
      </c>
      <c r="AS4" s="8">
        <v>-2.6525006819110772</v>
      </c>
      <c r="AT4" s="8">
        <v>-3.373714787378755</v>
      </c>
      <c r="AU4" s="8">
        <v>3.4384943505455796</v>
      </c>
      <c r="AV4" s="8">
        <v>9.89372801091072</v>
      </c>
      <c r="AW4" s="8">
        <v>9.89372801091072</v>
      </c>
      <c r="AX4" s="8">
        <v>0.4376803783775984</v>
      </c>
      <c r="AY4" s="8">
        <v>17.492379340746538</v>
      </c>
      <c r="AZ4" s="8">
        <v>8.111587143808826</v>
      </c>
      <c r="BA4" s="9">
        <v>0.5744938203431965</v>
      </c>
      <c r="BB4" s="8">
        <v>0.5636900767952253</v>
      </c>
      <c r="BC4" s="8">
        <v>-2.1007362901585522</v>
      </c>
      <c r="BD4" s="9">
        <v>0.7547854512357233</v>
      </c>
      <c r="BE4" s="76" t="s">
        <v>0</v>
      </c>
      <c r="BF4" s="8">
        <f>B4/$Y4*100</f>
        <v>82.24357541071684</v>
      </c>
      <c r="BG4" s="8">
        <f>C4/$Y4*100</f>
        <v>0.9765705595459981</v>
      </c>
      <c r="BH4" s="8">
        <f>D4/$Y4*100</f>
        <v>0.009524966441351977</v>
      </c>
      <c r="BI4" s="8">
        <f>E4/$Y4*100</f>
        <v>0.1028197433794951</v>
      </c>
      <c r="BJ4" s="8">
        <f aca="true" t="shared" si="2" ref="BJ4:BJ49">F4/$Y4*100</f>
        <v>6.401408350968199</v>
      </c>
      <c r="BK4" s="8">
        <f aca="true" t="shared" si="3" ref="BK4:BK49">G4/$Y4*100</f>
        <v>4.27642325477556</v>
      </c>
      <c r="BL4" s="8">
        <f aca="true" t="shared" si="4" ref="BL4:BL49">H4/$Y4*100</f>
        <v>1.104153352491197</v>
      </c>
      <c r="BM4" s="8">
        <f aca="true" t="shared" si="5" ref="BM4:BM49">I4/$Y4*100</f>
        <v>14.503571667163037</v>
      </c>
      <c r="BN4" s="8">
        <f aca="true" t="shared" si="6" ref="BN4:BN49">J4/$Y4*100</f>
        <v>5.23113134059807</v>
      </c>
      <c r="BO4" s="8">
        <f aca="true" t="shared" si="7" ref="BO4:BO49">K4/$Y4*100</f>
        <v>15.319913855903058</v>
      </c>
      <c r="BP4" s="8">
        <f aca="true" t="shared" si="8" ref="BP4:BP49">L4/$Y4*100</f>
        <v>3.957428379780112</v>
      </c>
      <c r="BQ4" s="8">
        <f aca="true" t="shared" si="9" ref="BQ4:BQ49">M4/$Y4*100</f>
        <v>4.982053870788207</v>
      </c>
      <c r="BR4" s="9">
        <f aca="true" t="shared" si="10" ref="BR4:BR49">N4/$Y4*100</f>
        <v>25.37857606888255</v>
      </c>
      <c r="BS4" s="76" t="s">
        <v>0</v>
      </c>
      <c r="BT4" s="8">
        <f aca="true" t="shared" si="11" ref="BT4:BT49">P4/$Y4*100</f>
        <v>13.769245580253441</v>
      </c>
      <c r="BU4" s="8">
        <f aca="true" t="shared" si="12" ref="BU4:BU49">Q4/$Y4*100</f>
        <v>0.5195720130952584</v>
      </c>
      <c r="BV4" s="8">
        <f aca="true" t="shared" si="13" ref="BV4:BV49">R4/$Y4*100</f>
        <v>3.175880689060678</v>
      </c>
      <c r="BW4" s="8">
        <f aca="true" t="shared" si="14" ref="BW4:BW49">S4/$Y4*100</f>
        <v>10.073792878097505</v>
      </c>
      <c r="BX4" s="8">
        <f aca="true" t="shared" si="15" ref="BX4:BX49">T4/$Y4*100</f>
        <v>3.2892722756511903</v>
      </c>
      <c r="BY4" s="8">
        <f aca="true" t="shared" si="16" ref="BY4:BY49">U4/$Y4*100</f>
        <v>3.2892722756511903</v>
      </c>
      <c r="BZ4" s="8">
        <f aca="true" t="shared" si="17" ref="BZ4:BZ49">V4/$Y4*100</f>
        <v>99.30209326662147</v>
      </c>
      <c r="CA4" s="8">
        <f aca="true" t="shared" si="18" ref="CA4:CA49">W4/$Y4*100</f>
        <v>1.1660834657963515</v>
      </c>
      <c r="CB4" s="8">
        <f aca="true" t="shared" si="19" ref="CB4:CB49">X4/$Y4*100</f>
        <v>0.46817673241782265</v>
      </c>
      <c r="CC4" s="9">
        <f aca="true" t="shared" si="20" ref="CC4:CC49">Y4/$Y4*100</f>
        <v>100</v>
      </c>
      <c r="CD4" s="8">
        <f>Z4/$V4*100</f>
        <v>1.0965682933220338</v>
      </c>
      <c r="CE4" s="8">
        <f aca="true" t="shared" si="21" ref="CE4:CE49">AA4/$V4*100</f>
        <v>10.752876655957575</v>
      </c>
      <c r="CF4" s="9">
        <f aca="true" t="shared" si="22" ref="CF4:CF49">AB4/$V4*100</f>
        <v>88.15055505072038</v>
      </c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</row>
    <row r="5" spans="1:135" s="1" customFormat="1" ht="10.5" customHeight="1">
      <c r="A5" s="76" t="s">
        <v>1</v>
      </c>
      <c r="B5" s="1">
        <v>328711097.26928174</v>
      </c>
      <c r="C5" s="1">
        <v>21802583.372074604</v>
      </c>
      <c r="D5" s="1">
        <v>886530.0975154182</v>
      </c>
      <c r="E5" s="1">
        <v>233999.30424666774</v>
      </c>
      <c r="F5" s="1">
        <v>70508474.14104725</v>
      </c>
      <c r="G5" s="1">
        <v>23160818.846739132</v>
      </c>
      <c r="H5" s="1">
        <v>5861947.48647913</v>
      </c>
      <c r="I5" s="1">
        <v>38821228.02117952</v>
      </c>
      <c r="J5" s="1">
        <v>12851765</v>
      </c>
      <c r="K5" s="1">
        <v>48044247</v>
      </c>
      <c r="L5" s="1">
        <v>25385473</v>
      </c>
      <c r="M5" s="1">
        <v>8697768</v>
      </c>
      <c r="N5" s="1">
        <v>72456263</v>
      </c>
      <c r="O5" s="76" t="str">
        <f t="shared" si="0"/>
        <v>八代市</v>
      </c>
      <c r="P5" s="1">
        <v>40214232.21455311</v>
      </c>
      <c r="Q5" s="1">
        <v>2841580.6848950237</v>
      </c>
      <c r="R5" s="1">
        <v>14007116.502522515</v>
      </c>
      <c r="S5" s="1">
        <v>23365535.027135573</v>
      </c>
      <c r="T5" s="1">
        <v>11164648</v>
      </c>
      <c r="U5" s="1">
        <v>11164648</v>
      </c>
      <c r="V5" s="1">
        <v>380089977.48383486</v>
      </c>
      <c r="W5" s="1">
        <v>4463316</v>
      </c>
      <c r="X5" s="1">
        <v>1791999</v>
      </c>
      <c r="Y5" s="7">
        <v>382761294.48383486</v>
      </c>
      <c r="Z5" s="1">
        <v>22923112.77383669</v>
      </c>
      <c r="AA5" s="1">
        <v>93669292.98778638</v>
      </c>
      <c r="AB5" s="7">
        <v>263497571.7222118</v>
      </c>
      <c r="AC5" s="76" t="str">
        <f t="shared" si="1"/>
        <v>八代市</v>
      </c>
      <c r="AD5" s="8">
        <v>-0.9727623128346465</v>
      </c>
      <c r="AE5" s="8">
        <v>12.269326100840845</v>
      </c>
      <c r="AF5" s="8">
        <v>5.7135537532797525</v>
      </c>
      <c r="AG5" s="8">
        <v>-42.52324331950758</v>
      </c>
      <c r="AH5" s="8">
        <v>-5.955989685230945</v>
      </c>
      <c r="AI5" s="8">
        <v>2.6511407495950037</v>
      </c>
      <c r="AJ5" s="8">
        <v>-23.224316822222686</v>
      </c>
      <c r="AK5" s="8">
        <v>2.460114992005914</v>
      </c>
      <c r="AL5" s="8">
        <v>-4.447815449164446</v>
      </c>
      <c r="AM5" s="8">
        <v>0.01813865543786814</v>
      </c>
      <c r="AN5" s="8">
        <v>-4.875474817483101</v>
      </c>
      <c r="AO5" s="8">
        <v>-0.6110106237528194</v>
      </c>
      <c r="AP5" s="9">
        <v>1.6355427415911399</v>
      </c>
      <c r="AQ5" s="76" t="s">
        <v>1</v>
      </c>
      <c r="AR5" s="8">
        <v>-1.7553552414194076</v>
      </c>
      <c r="AS5" s="8">
        <v>-5.680506780912598</v>
      </c>
      <c r="AT5" s="8">
        <v>-4.444587644856283</v>
      </c>
      <c r="AU5" s="8">
        <v>0.4476872312352134</v>
      </c>
      <c r="AV5" s="8">
        <v>10.801177814453535</v>
      </c>
      <c r="AW5" s="8">
        <v>10.801177814453535</v>
      </c>
      <c r="AX5" s="8">
        <v>-0.7466122802996572</v>
      </c>
      <c r="AY5" s="8">
        <v>16.106979426613126</v>
      </c>
      <c r="AZ5" s="8">
        <v>6.836782875580388</v>
      </c>
      <c r="BA5" s="9">
        <v>-0.6114120280659906</v>
      </c>
      <c r="BB5" s="8">
        <v>10.923859365955412</v>
      </c>
      <c r="BC5" s="8">
        <v>-3.964944745557076</v>
      </c>
      <c r="BD5" s="9">
        <v>-0.47190670531969264</v>
      </c>
      <c r="BE5" s="76" t="s">
        <v>1</v>
      </c>
      <c r="BF5" s="8">
        <f aca="true" t="shared" si="23" ref="BF5:BF49">B5/$Y5*100</f>
        <v>85.87887594866628</v>
      </c>
      <c r="BG5" s="8">
        <f aca="true" t="shared" si="24" ref="BG5:BG49">C5/$Y5*100</f>
        <v>5.696130639717907</v>
      </c>
      <c r="BH5" s="8">
        <f aca="true" t="shared" si="25" ref="BH5:BI49">D5/$Y5*100</f>
        <v>0.2316143534604069</v>
      </c>
      <c r="BI5" s="8">
        <f t="shared" si="25"/>
        <v>0.061134526301104414</v>
      </c>
      <c r="BJ5" s="8">
        <f t="shared" si="2"/>
        <v>18.421004202143806</v>
      </c>
      <c r="BK5" s="8">
        <f t="shared" si="3"/>
        <v>6.050982474069692</v>
      </c>
      <c r="BL5" s="8">
        <f t="shared" si="4"/>
        <v>1.531489095412362</v>
      </c>
      <c r="BM5" s="8">
        <f t="shared" si="5"/>
        <v>10.142412145807771</v>
      </c>
      <c r="BN5" s="8">
        <f t="shared" si="6"/>
        <v>3.3576448782082298</v>
      </c>
      <c r="BO5" s="8">
        <f t="shared" si="7"/>
        <v>12.552012884372</v>
      </c>
      <c r="BP5" s="8">
        <f t="shared" si="8"/>
        <v>6.632194363913696</v>
      </c>
      <c r="BQ5" s="8">
        <f t="shared" si="9"/>
        <v>2.272373963968641</v>
      </c>
      <c r="BR5" s="9">
        <f t="shared" si="10"/>
        <v>18.92988242129065</v>
      </c>
      <c r="BS5" s="76" t="s">
        <v>1</v>
      </c>
      <c r="BT5" s="8">
        <f t="shared" si="11"/>
        <v>10.506347636007245</v>
      </c>
      <c r="BU5" s="8">
        <f t="shared" si="12"/>
        <v>0.7423897676819651</v>
      </c>
      <c r="BV5" s="8">
        <f t="shared" si="13"/>
        <v>3.6594913603820713</v>
      </c>
      <c r="BW5" s="8">
        <f t="shared" si="14"/>
        <v>6.104466507943209</v>
      </c>
      <c r="BX5" s="8">
        <f t="shared" si="15"/>
        <v>2.9168696419672906</v>
      </c>
      <c r="BY5" s="8">
        <f t="shared" si="16"/>
        <v>2.9168696419672906</v>
      </c>
      <c r="BZ5" s="8">
        <f t="shared" si="17"/>
        <v>99.3020932266408</v>
      </c>
      <c r="CA5" s="8">
        <f t="shared" si="18"/>
        <v>1.166083421788746</v>
      </c>
      <c r="CB5" s="8">
        <f t="shared" si="19"/>
        <v>0.4681766484295557</v>
      </c>
      <c r="CC5" s="9">
        <f t="shared" si="20"/>
        <v>100</v>
      </c>
      <c r="CD5" s="8">
        <f aca="true" t="shared" si="26" ref="CD5:CD49">Z5/$V5*100</f>
        <v>6.030970068083841</v>
      </c>
      <c r="CE5" s="8">
        <f t="shared" si="21"/>
        <v>24.64397867259473</v>
      </c>
      <c r="CF5" s="9">
        <f t="shared" si="22"/>
        <v>69.32505125932144</v>
      </c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</row>
    <row r="6" spans="1:135" s="1" customFormat="1" ht="10.5" customHeight="1">
      <c r="A6" s="76" t="s">
        <v>2</v>
      </c>
      <c r="B6" s="1">
        <v>88123033.70247251</v>
      </c>
      <c r="C6" s="1">
        <v>1657287.912536806</v>
      </c>
      <c r="D6" s="1">
        <v>269746.8762842642</v>
      </c>
      <c r="E6" s="1">
        <v>88146.91180794759</v>
      </c>
      <c r="F6" s="1">
        <v>11523313.14942144</v>
      </c>
      <c r="G6" s="1">
        <v>3757386.363059843</v>
      </c>
      <c r="H6" s="1">
        <v>1572336.219801286</v>
      </c>
      <c r="I6" s="1">
        <v>11970706.269560913</v>
      </c>
      <c r="J6" s="1">
        <v>4625896</v>
      </c>
      <c r="K6" s="1">
        <v>12694002</v>
      </c>
      <c r="L6" s="1">
        <v>6254255</v>
      </c>
      <c r="M6" s="1">
        <v>2602127</v>
      </c>
      <c r="N6" s="1">
        <v>31107830</v>
      </c>
      <c r="O6" s="76" t="str">
        <f t="shared" si="0"/>
        <v>人吉市</v>
      </c>
      <c r="P6" s="1">
        <v>13928014.673308868</v>
      </c>
      <c r="Q6" s="1">
        <v>909432.7773205021</v>
      </c>
      <c r="R6" s="1">
        <v>3456324.7427726756</v>
      </c>
      <c r="S6" s="1">
        <v>9562257.153215691</v>
      </c>
      <c r="T6" s="1">
        <v>2633898</v>
      </c>
      <c r="U6" s="1">
        <v>2633898</v>
      </c>
      <c r="V6" s="1">
        <v>104684946.37578137</v>
      </c>
      <c r="W6" s="1">
        <v>1229293</v>
      </c>
      <c r="X6" s="1">
        <v>493555</v>
      </c>
      <c r="Y6" s="7">
        <v>105420684.37578137</v>
      </c>
      <c r="Z6" s="1">
        <v>2015181.7006290178</v>
      </c>
      <c r="AA6" s="1">
        <v>15280699.512481283</v>
      </c>
      <c r="AB6" s="7">
        <v>87389065.16267107</v>
      </c>
      <c r="AC6" s="76" t="str">
        <f t="shared" si="1"/>
        <v>人吉市</v>
      </c>
      <c r="AD6" s="8">
        <v>-3.8478493398177958</v>
      </c>
      <c r="AE6" s="8">
        <v>6.23444754759854</v>
      </c>
      <c r="AF6" s="8">
        <v>15.603623357540055</v>
      </c>
      <c r="AG6" s="8">
        <v>-12.278962309288461</v>
      </c>
      <c r="AH6" s="8">
        <v>-16.406821183481274</v>
      </c>
      <c r="AI6" s="8">
        <v>-21.79994184071548</v>
      </c>
      <c r="AJ6" s="8">
        <v>-27.339704356046695</v>
      </c>
      <c r="AK6" s="8">
        <v>0.2527926579929454</v>
      </c>
      <c r="AL6" s="8">
        <v>-2.588865442212483</v>
      </c>
      <c r="AM6" s="8">
        <v>0.1073152774274995</v>
      </c>
      <c r="AN6" s="8">
        <v>-2.8659133671958297</v>
      </c>
      <c r="AO6" s="8">
        <v>-1.2990190314424281</v>
      </c>
      <c r="AP6" s="9">
        <v>1.802557853968885</v>
      </c>
      <c r="AQ6" s="76" t="s">
        <v>2</v>
      </c>
      <c r="AR6" s="8">
        <v>-1.8509134414877195</v>
      </c>
      <c r="AS6" s="8">
        <v>-15.715533963962041</v>
      </c>
      <c r="AT6" s="8">
        <v>-4.004560660784775</v>
      </c>
      <c r="AU6" s="8">
        <v>0.5372507832343806</v>
      </c>
      <c r="AV6" s="8">
        <v>12.36569667510082</v>
      </c>
      <c r="AW6" s="8">
        <v>12.36569667510082</v>
      </c>
      <c r="AX6" s="8">
        <v>-3.2346079701489368</v>
      </c>
      <c r="AY6" s="8">
        <v>13.196547637573769</v>
      </c>
      <c r="AZ6" s="8">
        <v>4.158708786976442</v>
      </c>
      <c r="BA6" s="9">
        <v>-3.102796577881925</v>
      </c>
      <c r="BB6" s="8">
        <v>6.406506011359987</v>
      </c>
      <c r="BC6" s="8">
        <v>-17.800759274135704</v>
      </c>
      <c r="BD6" s="9">
        <v>-0.35522702007074886</v>
      </c>
      <c r="BE6" s="76" t="s">
        <v>2</v>
      </c>
      <c r="BF6" s="8">
        <f t="shared" si="23"/>
        <v>83.59178677720412</v>
      </c>
      <c r="BG6" s="8">
        <f t="shared" si="24"/>
        <v>1.5720709103246344</v>
      </c>
      <c r="BH6" s="8">
        <f t="shared" si="25"/>
        <v>0.2558766127174128</v>
      </c>
      <c r="BI6" s="8">
        <f t="shared" si="25"/>
        <v>0.08361443708118997</v>
      </c>
      <c r="BJ6" s="8">
        <f t="shared" si="2"/>
        <v>10.930789548230942</v>
      </c>
      <c r="BK6" s="8">
        <f t="shared" si="3"/>
        <v>3.5641832390940533</v>
      </c>
      <c r="BL6" s="8">
        <f t="shared" si="4"/>
        <v>1.4914873955822125</v>
      </c>
      <c r="BM6" s="8">
        <f t="shared" si="5"/>
        <v>11.35517791450705</v>
      </c>
      <c r="BN6" s="8">
        <f t="shared" si="6"/>
        <v>4.388034499482648</v>
      </c>
      <c r="BO6" s="8">
        <f t="shared" si="7"/>
        <v>12.041282102429827</v>
      </c>
      <c r="BP6" s="8">
        <f t="shared" si="8"/>
        <v>5.93266400899671</v>
      </c>
      <c r="BQ6" s="8">
        <f t="shared" si="9"/>
        <v>2.468326795076085</v>
      </c>
      <c r="BR6" s="9">
        <f t="shared" si="10"/>
        <v>29.508279313681346</v>
      </c>
      <c r="BS6" s="76" t="s">
        <v>2</v>
      </c>
      <c r="BT6" s="8">
        <f t="shared" si="11"/>
        <v>13.211842396755106</v>
      </c>
      <c r="BU6" s="8">
        <f t="shared" si="12"/>
        <v>0.8626701512188523</v>
      </c>
      <c r="BV6" s="8">
        <f t="shared" si="13"/>
        <v>3.278602072485415</v>
      </c>
      <c r="BW6" s="8">
        <f t="shared" si="14"/>
        <v>9.07057017305084</v>
      </c>
      <c r="BX6" s="8">
        <f t="shared" si="15"/>
        <v>2.4984641444853812</v>
      </c>
      <c r="BY6" s="8">
        <f t="shared" si="16"/>
        <v>2.4984641444853812</v>
      </c>
      <c r="BZ6" s="8">
        <f t="shared" si="17"/>
        <v>99.3020933184446</v>
      </c>
      <c r="CA6" s="8">
        <f t="shared" si="18"/>
        <v>1.1660833045041485</v>
      </c>
      <c r="CB6" s="8">
        <f t="shared" si="19"/>
        <v>0.46817662294875595</v>
      </c>
      <c r="CC6" s="9">
        <f t="shared" si="20"/>
        <v>100</v>
      </c>
      <c r="CD6" s="8">
        <f t="shared" si="26"/>
        <v>1.924996640295577</v>
      </c>
      <c r="CE6" s="8">
        <f t="shared" si="21"/>
        <v>14.59684514488746</v>
      </c>
      <c r="CF6" s="9">
        <f t="shared" si="22"/>
        <v>83.47815821481697</v>
      </c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</row>
    <row r="7" spans="1:135" s="1" customFormat="1" ht="10.5" customHeight="1">
      <c r="A7" s="76" t="s">
        <v>3</v>
      </c>
      <c r="B7" s="1">
        <v>89587269.16452688</v>
      </c>
      <c r="C7" s="1">
        <v>1666224.8255741256</v>
      </c>
      <c r="D7" s="1">
        <v>21509.235863899354</v>
      </c>
      <c r="E7" s="1">
        <v>58019.62854129576</v>
      </c>
      <c r="F7" s="1">
        <v>9324163.933084339</v>
      </c>
      <c r="G7" s="1">
        <v>4581228.148783288</v>
      </c>
      <c r="H7" s="1">
        <v>1328844.4862441793</v>
      </c>
      <c r="I7" s="1">
        <v>10421066.906435762</v>
      </c>
      <c r="J7" s="1">
        <v>3006429</v>
      </c>
      <c r="K7" s="1">
        <v>20139388</v>
      </c>
      <c r="L7" s="1">
        <v>2124682</v>
      </c>
      <c r="M7" s="1">
        <v>3363890</v>
      </c>
      <c r="N7" s="1">
        <v>33551823</v>
      </c>
      <c r="O7" s="76" t="str">
        <f t="shared" si="0"/>
        <v>荒尾市</v>
      </c>
      <c r="P7" s="1">
        <v>10756086.912834765</v>
      </c>
      <c r="Q7" s="1">
        <v>1389063.8037348806</v>
      </c>
      <c r="R7" s="1">
        <v>3879035.412339282</v>
      </c>
      <c r="S7" s="1">
        <v>5487987.696760602</v>
      </c>
      <c r="T7" s="1">
        <v>4117262</v>
      </c>
      <c r="U7" s="1">
        <v>4117262</v>
      </c>
      <c r="V7" s="1">
        <v>104460618.07736164</v>
      </c>
      <c r="W7" s="1">
        <v>1226659</v>
      </c>
      <c r="X7" s="1">
        <v>492497</v>
      </c>
      <c r="Y7" s="7">
        <v>105194780.07736164</v>
      </c>
      <c r="Z7" s="1">
        <v>1745753.6899793206</v>
      </c>
      <c r="AA7" s="1">
        <v>13905392.081867628</v>
      </c>
      <c r="AB7" s="7">
        <v>88809472.3055147</v>
      </c>
      <c r="AC7" s="76" t="str">
        <f t="shared" si="1"/>
        <v>荒尾市</v>
      </c>
      <c r="AD7" s="8">
        <v>-3.9539125999462965</v>
      </c>
      <c r="AE7" s="8">
        <v>22.98315504118305</v>
      </c>
      <c r="AF7" s="8">
        <v>4.090974318109974</v>
      </c>
      <c r="AG7" s="8">
        <v>-18.932495155839867</v>
      </c>
      <c r="AH7" s="8">
        <v>-23.139132790863627</v>
      </c>
      <c r="AI7" s="8">
        <v>-18.18683193856394</v>
      </c>
      <c r="AJ7" s="8">
        <v>-28.059844182963396</v>
      </c>
      <c r="AK7" s="8">
        <v>0.1519910762612887</v>
      </c>
      <c r="AL7" s="8">
        <v>-1.8939659693082227</v>
      </c>
      <c r="AM7" s="8">
        <v>-0.2388495198489608</v>
      </c>
      <c r="AN7" s="8">
        <v>-4.7639068868466214</v>
      </c>
      <c r="AO7" s="8">
        <v>-0.6562102235308362</v>
      </c>
      <c r="AP7" s="9">
        <v>1.7467404374859992</v>
      </c>
      <c r="AQ7" s="76" t="s">
        <v>3</v>
      </c>
      <c r="AR7" s="8">
        <v>-1.4363174713184375</v>
      </c>
      <c r="AS7" s="8">
        <v>-14.99844006967544</v>
      </c>
      <c r="AT7" s="8">
        <v>-4.169687380168419</v>
      </c>
      <c r="AU7" s="8">
        <v>4.91578463060365</v>
      </c>
      <c r="AV7" s="8">
        <v>8.609032889797732</v>
      </c>
      <c r="AW7" s="8">
        <v>8.609032889797732</v>
      </c>
      <c r="AX7" s="8">
        <v>-3.258416575117685</v>
      </c>
      <c r="AY7" s="8">
        <v>13.168671886604283</v>
      </c>
      <c r="AZ7" s="8">
        <v>4.132995031187229</v>
      </c>
      <c r="BA7" s="9">
        <v>-3.1266374184268955</v>
      </c>
      <c r="BB7" s="8">
        <v>20.64030964246097</v>
      </c>
      <c r="BC7" s="8">
        <v>-21.575134499950877</v>
      </c>
      <c r="BD7" s="9">
        <v>0.009422203868846549</v>
      </c>
      <c r="BE7" s="76" t="s">
        <v>3</v>
      </c>
      <c r="BF7" s="8">
        <f t="shared" si="23"/>
        <v>85.1632268242238</v>
      </c>
      <c r="BG7" s="8">
        <f t="shared" si="24"/>
        <v>1.5839424963375193</v>
      </c>
      <c r="BH7" s="8">
        <f t="shared" si="25"/>
        <v>0.020447056258952368</v>
      </c>
      <c r="BI7" s="8">
        <f t="shared" si="25"/>
        <v>0.05515447486902615</v>
      </c>
      <c r="BJ7" s="8">
        <f t="shared" si="2"/>
        <v>8.863713509574547</v>
      </c>
      <c r="BK7" s="8">
        <f t="shared" si="3"/>
        <v>4.354995699800115</v>
      </c>
      <c r="BL7" s="8">
        <f t="shared" si="4"/>
        <v>1.2632228379268717</v>
      </c>
      <c r="BM7" s="8">
        <f t="shared" si="5"/>
        <v>9.906448683833903</v>
      </c>
      <c r="BN7" s="8">
        <f t="shared" si="6"/>
        <v>2.8579640527686183</v>
      </c>
      <c r="BO7" s="8">
        <f t="shared" si="7"/>
        <v>19.1448548922192</v>
      </c>
      <c r="BP7" s="8">
        <f t="shared" si="8"/>
        <v>2.0197599143583744</v>
      </c>
      <c r="BQ7" s="8">
        <f t="shared" si="9"/>
        <v>3.197772738843268</v>
      </c>
      <c r="BR7" s="9">
        <f t="shared" si="10"/>
        <v>31.894950467433404</v>
      </c>
      <c r="BS7" s="76" t="s">
        <v>3</v>
      </c>
      <c r="BT7" s="8">
        <f t="shared" si="11"/>
        <v>10.22492456842877</v>
      </c>
      <c r="BU7" s="8">
        <f t="shared" si="12"/>
        <v>1.3204683756298028</v>
      </c>
      <c r="BV7" s="8">
        <f t="shared" si="13"/>
        <v>3.6874789884883907</v>
      </c>
      <c r="BW7" s="8">
        <f t="shared" si="14"/>
        <v>5.216977204310578</v>
      </c>
      <c r="BX7" s="8">
        <f t="shared" si="15"/>
        <v>3.913941354287837</v>
      </c>
      <c r="BY7" s="8">
        <f t="shared" si="16"/>
        <v>3.913941354287837</v>
      </c>
      <c r="BZ7" s="8">
        <f t="shared" si="17"/>
        <v>99.3020927469404</v>
      </c>
      <c r="CA7" s="8">
        <f t="shared" si="18"/>
        <v>1.1660835253402295</v>
      </c>
      <c r="CB7" s="8">
        <f t="shared" si="19"/>
        <v>0.4681762722806314</v>
      </c>
      <c r="CC7" s="9">
        <f t="shared" si="20"/>
        <v>100</v>
      </c>
      <c r="CD7" s="8">
        <f t="shared" si="26"/>
        <v>1.6712075058625893</v>
      </c>
      <c r="CE7" s="8">
        <f t="shared" si="21"/>
        <v>13.311611914424578</v>
      </c>
      <c r="CF7" s="9">
        <f t="shared" si="22"/>
        <v>85.01718057971283</v>
      </c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</row>
    <row r="8" spans="1:135" s="1" customFormat="1" ht="10.5" customHeight="1">
      <c r="A8" s="76" t="s">
        <v>4</v>
      </c>
      <c r="B8" s="1">
        <v>59083002.032623746</v>
      </c>
      <c r="C8" s="1">
        <v>1116655.5196697393</v>
      </c>
      <c r="D8" s="1">
        <v>228034.5930870472</v>
      </c>
      <c r="E8" s="1">
        <v>9644.83950053924</v>
      </c>
      <c r="F8" s="1">
        <v>8512636.28360449</v>
      </c>
      <c r="G8" s="1">
        <v>4180983.8772718553</v>
      </c>
      <c r="H8" s="1">
        <v>1637929.4604678585</v>
      </c>
      <c r="I8" s="1">
        <v>6571651.4590222165</v>
      </c>
      <c r="J8" s="1">
        <v>2960216</v>
      </c>
      <c r="K8" s="1">
        <v>8624522</v>
      </c>
      <c r="L8" s="1">
        <v>2265301</v>
      </c>
      <c r="M8" s="1">
        <v>1870528</v>
      </c>
      <c r="N8" s="1">
        <v>21104899</v>
      </c>
      <c r="O8" s="76" t="str">
        <f t="shared" si="0"/>
        <v>水俣市</v>
      </c>
      <c r="P8" s="1">
        <v>9827287.55066459</v>
      </c>
      <c r="Q8" s="1">
        <v>837333.8256017545</v>
      </c>
      <c r="R8" s="1">
        <v>3276914.671665543</v>
      </c>
      <c r="S8" s="1">
        <v>5713039.053397293</v>
      </c>
      <c r="T8" s="1">
        <v>2505264</v>
      </c>
      <c r="U8" s="1">
        <v>2505264</v>
      </c>
      <c r="V8" s="1">
        <v>71415553.58328834</v>
      </c>
      <c r="W8" s="1">
        <v>838618</v>
      </c>
      <c r="X8" s="1">
        <v>336701</v>
      </c>
      <c r="Y8" s="7">
        <v>71917470.58328834</v>
      </c>
      <c r="Z8" s="1">
        <v>1354334.9522573256</v>
      </c>
      <c r="AA8" s="1">
        <v>12693620.160876345</v>
      </c>
      <c r="AB8" s="7">
        <v>57367598.47015467</v>
      </c>
      <c r="AC8" s="76" t="str">
        <f t="shared" si="1"/>
        <v>水俣市</v>
      </c>
      <c r="AD8" s="8">
        <v>-9.449288432704293</v>
      </c>
      <c r="AE8" s="8">
        <v>12.621437136724612</v>
      </c>
      <c r="AF8" s="8">
        <v>6.387158741965123</v>
      </c>
      <c r="AG8" s="8">
        <v>313.16775058803586</v>
      </c>
      <c r="AH8" s="8">
        <v>-41.66064242060301</v>
      </c>
      <c r="AI8" s="8">
        <v>0.8751810049303979</v>
      </c>
      <c r="AJ8" s="8">
        <v>-21.735998902038308</v>
      </c>
      <c r="AK8" s="8">
        <v>-1.6746085286368224</v>
      </c>
      <c r="AL8" s="8">
        <v>-1.0538665561403129</v>
      </c>
      <c r="AM8" s="8">
        <v>-0.5999829425879782</v>
      </c>
      <c r="AN8" s="8">
        <v>2.193092664864277</v>
      </c>
      <c r="AO8" s="8">
        <v>-1.5577897910035534</v>
      </c>
      <c r="AP8" s="9">
        <v>1.7471474143156438</v>
      </c>
      <c r="AQ8" s="76" t="s">
        <v>4</v>
      </c>
      <c r="AR8" s="8">
        <v>-0.04339747966030009</v>
      </c>
      <c r="AS8" s="8">
        <v>0.7791684717430866</v>
      </c>
      <c r="AT8" s="8">
        <v>-10.528382935030777</v>
      </c>
      <c r="AU8" s="8">
        <v>7.022315825932311</v>
      </c>
      <c r="AV8" s="8">
        <v>11.447449723812943</v>
      </c>
      <c r="AW8" s="8">
        <v>11.447449723812943</v>
      </c>
      <c r="AX8" s="8">
        <v>-7.645944556642192</v>
      </c>
      <c r="AY8" s="8">
        <v>8.03619508449728</v>
      </c>
      <c r="AZ8" s="8">
        <v>-0.5896108037248523</v>
      </c>
      <c r="BA8" s="9">
        <v>-7.52014198039854</v>
      </c>
      <c r="BB8" s="8">
        <v>12.096109336365577</v>
      </c>
      <c r="BC8" s="8">
        <v>-32.25116905387657</v>
      </c>
      <c r="BD8" s="9">
        <v>-0.027755405124879885</v>
      </c>
      <c r="BE8" s="76" t="s">
        <v>4</v>
      </c>
      <c r="BF8" s="8">
        <f t="shared" si="23"/>
        <v>82.15389327993556</v>
      </c>
      <c r="BG8" s="8">
        <f t="shared" si="24"/>
        <v>1.5526902025517282</v>
      </c>
      <c r="BH8" s="8">
        <f t="shared" si="25"/>
        <v>0.31707816089410157</v>
      </c>
      <c r="BI8" s="8">
        <f t="shared" si="25"/>
        <v>0.013410982647630042</v>
      </c>
      <c r="BJ8" s="8">
        <f t="shared" si="2"/>
        <v>11.836673640719775</v>
      </c>
      <c r="BK8" s="8">
        <f t="shared" si="3"/>
        <v>5.813585827423972</v>
      </c>
      <c r="BL8" s="8">
        <f t="shared" si="4"/>
        <v>2.277512608804777</v>
      </c>
      <c r="BM8" s="8">
        <f t="shared" si="5"/>
        <v>9.137767785383275</v>
      </c>
      <c r="BN8" s="8">
        <f t="shared" si="6"/>
        <v>4.116129190850427</v>
      </c>
      <c r="BO8" s="8">
        <f t="shared" si="7"/>
        <v>11.992248795808043</v>
      </c>
      <c r="BP8" s="8">
        <f t="shared" si="8"/>
        <v>3.149861892565496</v>
      </c>
      <c r="BQ8" s="8">
        <f t="shared" si="9"/>
        <v>2.6009368583586694</v>
      </c>
      <c r="BR8" s="9">
        <f t="shared" si="10"/>
        <v>29.345997333927652</v>
      </c>
      <c r="BS8" s="76" t="s">
        <v>4</v>
      </c>
      <c r="BT8" s="8">
        <f t="shared" si="11"/>
        <v>13.66467350834247</v>
      </c>
      <c r="BU8" s="8">
        <f t="shared" si="12"/>
        <v>1.164298214064731</v>
      </c>
      <c r="BV8" s="8">
        <f t="shared" si="13"/>
        <v>4.5564932207543585</v>
      </c>
      <c r="BW8" s="8">
        <f t="shared" si="14"/>
        <v>7.9438820735233815</v>
      </c>
      <c r="BX8" s="8">
        <f t="shared" si="15"/>
        <v>3.483526297130582</v>
      </c>
      <c r="BY8" s="8">
        <f t="shared" si="16"/>
        <v>3.483526297130582</v>
      </c>
      <c r="BZ8" s="8">
        <f t="shared" si="17"/>
        <v>99.3020930854086</v>
      </c>
      <c r="CA8" s="8">
        <f t="shared" si="18"/>
        <v>1.1660838363729549</v>
      </c>
      <c r="CB8" s="8">
        <f t="shared" si="19"/>
        <v>0.4681769217815624</v>
      </c>
      <c r="CC8" s="9">
        <f t="shared" si="20"/>
        <v>100</v>
      </c>
      <c r="CD8" s="8">
        <f t="shared" si="26"/>
        <v>1.8964145543979203</v>
      </c>
      <c r="CE8" s="8">
        <f t="shared" si="21"/>
        <v>17.774307589833942</v>
      </c>
      <c r="CF8" s="9">
        <f t="shared" si="22"/>
        <v>80.32927785576814</v>
      </c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</row>
    <row r="9" spans="1:135" s="1" customFormat="1" ht="10.5" customHeight="1">
      <c r="A9" s="76" t="s">
        <v>5</v>
      </c>
      <c r="B9" s="1">
        <v>139998827.09455937</v>
      </c>
      <c r="C9" s="1">
        <v>13452201.612317668</v>
      </c>
      <c r="D9" s="1">
        <v>87496.68392030855</v>
      </c>
      <c r="E9" s="1">
        <v>566545.3120820321</v>
      </c>
      <c r="F9" s="1">
        <v>19655025.171225857</v>
      </c>
      <c r="G9" s="1">
        <v>10808924.910060944</v>
      </c>
      <c r="H9" s="1">
        <v>1907934.5194328267</v>
      </c>
      <c r="I9" s="1">
        <v>15762331.885519752</v>
      </c>
      <c r="J9" s="1">
        <v>7062921</v>
      </c>
      <c r="K9" s="1">
        <v>25071827</v>
      </c>
      <c r="L9" s="1">
        <v>5242964</v>
      </c>
      <c r="M9" s="1">
        <v>4626103</v>
      </c>
      <c r="N9" s="1">
        <v>35754552</v>
      </c>
      <c r="O9" s="76" t="str">
        <f t="shared" si="0"/>
        <v>玉名市</v>
      </c>
      <c r="P9" s="1">
        <v>20828693.595667228</v>
      </c>
      <c r="Q9" s="1">
        <v>1094426.0876140033</v>
      </c>
      <c r="R9" s="1">
        <v>6511647.554296285</v>
      </c>
      <c r="S9" s="1">
        <v>13222619.953756938</v>
      </c>
      <c r="T9" s="1">
        <v>7179804</v>
      </c>
      <c r="U9" s="1">
        <v>7179804</v>
      </c>
      <c r="V9" s="1">
        <v>168007324.6902266</v>
      </c>
      <c r="W9" s="1">
        <v>1972874</v>
      </c>
      <c r="X9" s="1">
        <v>792099</v>
      </c>
      <c r="Y9" s="7">
        <v>169188099.6902266</v>
      </c>
      <c r="Z9" s="1">
        <v>14106243.608320009</v>
      </c>
      <c r="AA9" s="1">
        <v>30463950.081286803</v>
      </c>
      <c r="AB9" s="7">
        <v>123437131.00061981</v>
      </c>
      <c r="AC9" s="76" t="str">
        <f t="shared" si="1"/>
        <v>玉名市</v>
      </c>
      <c r="AD9" s="8">
        <v>-6.298427320919885</v>
      </c>
      <c r="AE9" s="8">
        <v>-0.670152486707271</v>
      </c>
      <c r="AF9" s="8">
        <v>17.17671217812281</v>
      </c>
      <c r="AG9" s="8">
        <v>-1.5712878019121606</v>
      </c>
      <c r="AH9" s="8">
        <v>-28.05268617931264</v>
      </c>
      <c r="AI9" s="8">
        <v>-10.407411550087525</v>
      </c>
      <c r="AJ9" s="8">
        <v>-26.65967543571975</v>
      </c>
      <c r="AK9" s="8">
        <v>1.4898059287893055</v>
      </c>
      <c r="AL9" s="8">
        <v>-4.089463003620822</v>
      </c>
      <c r="AM9" s="8">
        <v>-0.23599808619872972</v>
      </c>
      <c r="AN9" s="8">
        <v>-1.7864572279238586</v>
      </c>
      <c r="AO9" s="8">
        <v>-0.47553820214977516</v>
      </c>
      <c r="AP9" s="9">
        <v>1.5215100525016598</v>
      </c>
      <c r="AQ9" s="76" t="s">
        <v>5</v>
      </c>
      <c r="AR9" s="8">
        <v>-1.8739168557485495</v>
      </c>
      <c r="AS9" s="8">
        <v>-5.6304696129582865</v>
      </c>
      <c r="AT9" s="8">
        <v>-4.211009948369421</v>
      </c>
      <c r="AU9" s="8">
        <v>-0.3482426181562951</v>
      </c>
      <c r="AV9" s="8">
        <v>9.525116335476353</v>
      </c>
      <c r="AW9" s="8">
        <v>9.525116335476353</v>
      </c>
      <c r="AX9" s="8">
        <v>-5.182986110234757</v>
      </c>
      <c r="AY9" s="8">
        <v>10.91724808707532</v>
      </c>
      <c r="AZ9" s="8">
        <v>2.0614611519134134</v>
      </c>
      <c r="BA9" s="9">
        <v>-5.053829415464201</v>
      </c>
      <c r="BB9" s="8">
        <v>-0.6128043974490113</v>
      </c>
      <c r="BC9" s="8">
        <v>-22.647281625073735</v>
      </c>
      <c r="BD9" s="9">
        <v>-0.1436702099779714</v>
      </c>
      <c r="BE9" s="76" t="s">
        <v>5</v>
      </c>
      <c r="BF9" s="8">
        <f t="shared" si="23"/>
        <v>82.74744343774114</v>
      </c>
      <c r="BG9" s="8">
        <f t="shared" si="24"/>
        <v>7.951032984558519</v>
      </c>
      <c r="BH9" s="8">
        <f t="shared" si="25"/>
        <v>0.051715625437314915</v>
      </c>
      <c r="BI9" s="8">
        <f t="shared" si="25"/>
        <v>0.3348612066211175</v>
      </c>
      <c r="BJ9" s="8">
        <f t="shared" si="2"/>
        <v>11.617262211238879</v>
      </c>
      <c r="BK9" s="8">
        <f t="shared" si="3"/>
        <v>6.388702828302609</v>
      </c>
      <c r="BL9" s="8">
        <f t="shared" si="4"/>
        <v>1.1277001886812026</v>
      </c>
      <c r="BM9" s="8">
        <f t="shared" si="5"/>
        <v>9.316454239027241</v>
      </c>
      <c r="BN9" s="8">
        <f t="shared" si="6"/>
        <v>4.174596802571688</v>
      </c>
      <c r="BO9" s="8">
        <f t="shared" si="7"/>
        <v>14.818906912427664</v>
      </c>
      <c r="BP9" s="8">
        <f t="shared" si="8"/>
        <v>3.098896441061491</v>
      </c>
      <c r="BQ9" s="8">
        <f t="shared" si="9"/>
        <v>2.7342957385715194</v>
      </c>
      <c r="BR9" s="9">
        <f t="shared" si="10"/>
        <v>21.13301825924191</v>
      </c>
      <c r="BS9" s="76" t="s">
        <v>5</v>
      </c>
      <c r="BT9" s="8">
        <f t="shared" si="11"/>
        <v>12.310968462795747</v>
      </c>
      <c r="BU9" s="8">
        <f t="shared" si="12"/>
        <v>0.6468694249878287</v>
      </c>
      <c r="BV9" s="8">
        <f t="shared" si="13"/>
        <v>3.8487621565693604</v>
      </c>
      <c r="BW9" s="8">
        <f t="shared" si="14"/>
        <v>7.815336881238558</v>
      </c>
      <c r="BX9" s="8">
        <f t="shared" si="15"/>
        <v>4.243681448722337</v>
      </c>
      <c r="BY9" s="8">
        <f t="shared" si="16"/>
        <v>4.243681448722337</v>
      </c>
      <c r="BZ9" s="8">
        <f t="shared" si="17"/>
        <v>99.30209334925924</v>
      </c>
      <c r="CA9" s="8">
        <f t="shared" si="18"/>
        <v>1.1660831959293918</v>
      </c>
      <c r="CB9" s="8">
        <f t="shared" si="19"/>
        <v>0.46817654518863105</v>
      </c>
      <c r="CC9" s="9">
        <f t="shared" si="20"/>
        <v>100</v>
      </c>
      <c r="CD9" s="8">
        <f t="shared" si="26"/>
        <v>8.396207507219835</v>
      </c>
      <c r="CE9" s="8">
        <f t="shared" si="21"/>
        <v>18.132513054092435</v>
      </c>
      <c r="CF9" s="9">
        <f t="shared" si="22"/>
        <v>73.47127943868774</v>
      </c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</row>
    <row r="10" spans="1:135" s="1" customFormat="1" ht="10.5" customHeight="1">
      <c r="A10" s="76" t="s">
        <v>6</v>
      </c>
      <c r="B10" s="1">
        <v>137449256.39448777</v>
      </c>
      <c r="C10" s="1">
        <v>6684300.49905088</v>
      </c>
      <c r="D10" s="1">
        <v>431977.48596347246</v>
      </c>
      <c r="E10" s="1">
        <v>250931.37797639117</v>
      </c>
      <c r="F10" s="1">
        <v>46923666.64299252</v>
      </c>
      <c r="G10" s="1">
        <v>10304395.560484296</v>
      </c>
      <c r="H10" s="1">
        <v>1785026.9222202827</v>
      </c>
      <c r="I10" s="1">
        <v>12059079.90579993</v>
      </c>
      <c r="J10" s="1">
        <v>4553491</v>
      </c>
      <c r="K10" s="1">
        <v>16449473</v>
      </c>
      <c r="L10" s="1">
        <v>4923329</v>
      </c>
      <c r="M10" s="1">
        <v>3603075</v>
      </c>
      <c r="N10" s="1">
        <v>29480510</v>
      </c>
      <c r="O10" s="76" t="str">
        <f t="shared" si="0"/>
        <v>山鹿市</v>
      </c>
      <c r="P10" s="1">
        <v>20007729.102376923</v>
      </c>
      <c r="Q10" s="1">
        <v>1323811.7524657622</v>
      </c>
      <c r="R10" s="1">
        <v>6577430.164878938</v>
      </c>
      <c r="S10" s="1">
        <v>12106487.18503222</v>
      </c>
      <c r="T10" s="1">
        <v>4612801</v>
      </c>
      <c r="U10" s="1">
        <v>4612801</v>
      </c>
      <c r="V10" s="1">
        <v>162069786.49686468</v>
      </c>
      <c r="W10" s="1">
        <v>1903151</v>
      </c>
      <c r="X10" s="1">
        <v>764106</v>
      </c>
      <c r="Y10" s="7">
        <v>163208831.49686468</v>
      </c>
      <c r="Z10" s="1">
        <v>7367209.3629907435</v>
      </c>
      <c r="AA10" s="1">
        <v>57228062.20347682</v>
      </c>
      <c r="AB10" s="7">
        <v>97474514.93039712</v>
      </c>
      <c r="AC10" s="76" t="str">
        <f t="shared" si="1"/>
        <v>山鹿市</v>
      </c>
      <c r="AD10" s="8">
        <v>10.964680389237792</v>
      </c>
      <c r="AE10" s="8">
        <v>4.7439526420411475</v>
      </c>
      <c r="AF10" s="8">
        <v>-5.207307097765649</v>
      </c>
      <c r="AG10" s="8">
        <v>-1.937577628698077</v>
      </c>
      <c r="AH10" s="8">
        <v>42.71063201965152</v>
      </c>
      <c r="AI10" s="8">
        <v>0.2935409245876419</v>
      </c>
      <c r="AJ10" s="8">
        <v>-28.427323071906024</v>
      </c>
      <c r="AK10" s="8">
        <v>0.643992544612037</v>
      </c>
      <c r="AL10" s="8">
        <v>-0.1805237754306155</v>
      </c>
      <c r="AM10" s="8">
        <v>-1.3399247172518576</v>
      </c>
      <c r="AN10" s="8">
        <v>-7.437970381753846</v>
      </c>
      <c r="AO10" s="8">
        <v>-1.1493921760672927</v>
      </c>
      <c r="AP10" s="9">
        <v>1.8485397459123272</v>
      </c>
      <c r="AQ10" s="76" t="s">
        <v>6</v>
      </c>
      <c r="AR10" s="8">
        <v>-0.7521004286665006</v>
      </c>
      <c r="AS10" s="8">
        <v>-4.868291415350157</v>
      </c>
      <c r="AT10" s="8">
        <v>-4.043322868992943</v>
      </c>
      <c r="AU10" s="8">
        <v>1.6223961623216894</v>
      </c>
      <c r="AV10" s="8">
        <v>12.391331679105859</v>
      </c>
      <c r="AW10" s="8">
        <v>12.391331679105859</v>
      </c>
      <c r="AX10" s="8">
        <v>9.409657384962937</v>
      </c>
      <c r="AY10" s="8">
        <v>27.987838421281285</v>
      </c>
      <c r="AZ10" s="8">
        <v>17.769109009165913</v>
      </c>
      <c r="BA10" s="9">
        <v>9.558692052747332</v>
      </c>
      <c r="BB10" s="8">
        <v>3.8635836428396892</v>
      </c>
      <c r="BC10" s="8">
        <v>32.61196378256577</v>
      </c>
      <c r="BD10" s="9">
        <v>-0.4177968552265231</v>
      </c>
      <c r="BE10" s="76" t="s">
        <v>6</v>
      </c>
      <c r="BF10" s="8">
        <f t="shared" si="23"/>
        <v>84.2168007293945</v>
      </c>
      <c r="BG10" s="8">
        <f t="shared" si="24"/>
        <v>4.09555073567161</v>
      </c>
      <c r="BH10" s="8">
        <f t="shared" si="25"/>
        <v>0.26467776406558674</v>
      </c>
      <c r="BI10" s="8">
        <f t="shared" si="25"/>
        <v>0.1537486517579851</v>
      </c>
      <c r="BJ10" s="8">
        <f t="shared" si="2"/>
        <v>28.75069088641441</v>
      </c>
      <c r="BK10" s="8">
        <f t="shared" si="3"/>
        <v>6.313626208813491</v>
      </c>
      <c r="BL10" s="8">
        <f t="shared" si="4"/>
        <v>1.093707310964097</v>
      </c>
      <c r="BM10" s="8">
        <f t="shared" si="5"/>
        <v>7.388742260575275</v>
      </c>
      <c r="BN10" s="8">
        <f t="shared" si="6"/>
        <v>2.7899783107554903</v>
      </c>
      <c r="BO10" s="8">
        <f t="shared" si="7"/>
        <v>10.078788536829887</v>
      </c>
      <c r="BP10" s="8">
        <f t="shared" si="8"/>
        <v>3.016582469738826</v>
      </c>
      <c r="BQ10" s="8">
        <f t="shared" si="9"/>
        <v>2.2076470782582724</v>
      </c>
      <c r="BR10" s="9">
        <f t="shared" si="10"/>
        <v>18.063060515549573</v>
      </c>
      <c r="BS10" s="76" t="s">
        <v>6</v>
      </c>
      <c r="BT10" s="8">
        <f t="shared" si="11"/>
        <v>12.258974541314133</v>
      </c>
      <c r="BU10" s="8">
        <f t="shared" si="12"/>
        <v>0.8111152689008703</v>
      </c>
      <c r="BV10" s="8">
        <f t="shared" si="13"/>
        <v>4.030070005743099</v>
      </c>
      <c r="BW10" s="8">
        <f t="shared" si="14"/>
        <v>7.417789266670163</v>
      </c>
      <c r="BX10" s="8">
        <f t="shared" si="15"/>
        <v>2.826318255999899</v>
      </c>
      <c r="BY10" s="8">
        <f t="shared" si="16"/>
        <v>2.826318255999899</v>
      </c>
      <c r="BZ10" s="8">
        <f t="shared" si="17"/>
        <v>99.30209352670852</v>
      </c>
      <c r="CA10" s="8">
        <f t="shared" si="18"/>
        <v>1.166083343986542</v>
      </c>
      <c r="CB10" s="8">
        <f t="shared" si="19"/>
        <v>0.46817687069506336</v>
      </c>
      <c r="CC10" s="9">
        <f t="shared" si="20"/>
        <v>100</v>
      </c>
      <c r="CD10" s="8">
        <f t="shared" si="26"/>
        <v>4.545701899306978</v>
      </c>
      <c r="CE10" s="8">
        <f t="shared" si="21"/>
        <v>35.310753127069695</v>
      </c>
      <c r="CF10" s="9">
        <f t="shared" si="22"/>
        <v>60.14354497362333</v>
      </c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</row>
    <row r="11" spans="1:135" s="1" customFormat="1" ht="10.5" customHeight="1">
      <c r="A11" s="76" t="s">
        <v>7</v>
      </c>
      <c r="B11" s="1">
        <v>152310074.06594205</v>
      </c>
      <c r="C11" s="1">
        <v>10553264.025913456</v>
      </c>
      <c r="D11" s="1">
        <v>459371.5498483589</v>
      </c>
      <c r="E11" s="1">
        <v>92523.04206628347</v>
      </c>
      <c r="F11" s="1">
        <v>59314571.926279165</v>
      </c>
      <c r="G11" s="1">
        <v>13292324.55711274</v>
      </c>
      <c r="H11" s="1">
        <v>2357447.0803776337</v>
      </c>
      <c r="I11" s="1">
        <v>13656795.884344406</v>
      </c>
      <c r="J11" s="1">
        <v>3762436</v>
      </c>
      <c r="K11" s="1">
        <v>15816999</v>
      </c>
      <c r="L11" s="1">
        <v>4898649</v>
      </c>
      <c r="M11" s="1">
        <v>3190415</v>
      </c>
      <c r="N11" s="1">
        <v>24915277</v>
      </c>
      <c r="O11" s="76" t="str">
        <f t="shared" si="0"/>
        <v>菊池市</v>
      </c>
      <c r="P11" s="1">
        <v>18795842.95082806</v>
      </c>
      <c r="Q11" s="1">
        <v>1212167.375716923</v>
      </c>
      <c r="R11" s="1">
        <v>4791213.303020885</v>
      </c>
      <c r="S11" s="1">
        <v>12792462.272090252</v>
      </c>
      <c r="T11" s="1">
        <v>3853640</v>
      </c>
      <c r="U11" s="1">
        <v>3853640</v>
      </c>
      <c r="V11" s="1">
        <v>174959557.01677012</v>
      </c>
      <c r="W11" s="1">
        <v>2054513</v>
      </c>
      <c r="X11" s="1">
        <v>824877</v>
      </c>
      <c r="Y11" s="7">
        <v>176189193.01677012</v>
      </c>
      <c r="Z11" s="1">
        <v>11105158.617828099</v>
      </c>
      <c r="AA11" s="1">
        <v>72606896.48339191</v>
      </c>
      <c r="AB11" s="7">
        <v>91247501.91555011</v>
      </c>
      <c r="AC11" s="76" t="str">
        <f t="shared" si="1"/>
        <v>菊池市</v>
      </c>
      <c r="AD11" s="8">
        <v>5.373744222085525</v>
      </c>
      <c r="AE11" s="8">
        <v>6.17514600530851</v>
      </c>
      <c r="AF11" s="8">
        <v>7.374301476469988</v>
      </c>
      <c r="AG11" s="8">
        <v>-0.007388115104187912</v>
      </c>
      <c r="AH11" s="8">
        <v>8.114934611643156</v>
      </c>
      <c r="AI11" s="8">
        <v>38.29105704073801</v>
      </c>
      <c r="AJ11" s="8">
        <v>-28.73721144699503</v>
      </c>
      <c r="AK11" s="8">
        <v>1.3692133178383563</v>
      </c>
      <c r="AL11" s="8">
        <v>-1.0738891361901137</v>
      </c>
      <c r="AM11" s="8">
        <v>-0.44158318097753696</v>
      </c>
      <c r="AN11" s="8">
        <v>-9.860005262683343</v>
      </c>
      <c r="AO11" s="8">
        <v>-1.0596405613871434</v>
      </c>
      <c r="AP11" s="9">
        <v>1.7840130896503132</v>
      </c>
      <c r="AQ11" s="76" t="s">
        <v>7</v>
      </c>
      <c r="AR11" s="8">
        <v>-3.0902321192669846</v>
      </c>
      <c r="AS11" s="8">
        <v>-12.207376828012936</v>
      </c>
      <c r="AT11" s="8">
        <v>-5.771767751686171</v>
      </c>
      <c r="AU11" s="8">
        <v>-1.062127719774553</v>
      </c>
      <c r="AV11" s="8">
        <v>12.877562975981254</v>
      </c>
      <c r="AW11" s="8">
        <v>12.877562975981254</v>
      </c>
      <c r="AX11" s="8">
        <v>4.545893095377715</v>
      </c>
      <c r="AY11" s="8">
        <v>22.298191403048122</v>
      </c>
      <c r="AZ11" s="8">
        <v>12.53376516362803</v>
      </c>
      <c r="BA11" s="9">
        <v>4.68830237934209</v>
      </c>
      <c r="BB11" s="8">
        <v>6.169501243895055</v>
      </c>
      <c r="BC11" s="8">
        <v>12.6135951524676</v>
      </c>
      <c r="BD11" s="9">
        <v>-1.2662242494048317</v>
      </c>
      <c r="BE11" s="76" t="s">
        <v>7</v>
      </c>
      <c r="BF11" s="8">
        <f t="shared" si="23"/>
        <v>86.44688783576233</v>
      </c>
      <c r="BG11" s="8">
        <f t="shared" si="24"/>
        <v>5.989734015586853</v>
      </c>
      <c r="BH11" s="8">
        <f t="shared" si="25"/>
        <v>0.2607262919948982</v>
      </c>
      <c r="BI11" s="8">
        <f t="shared" si="25"/>
        <v>0.052513460378626566</v>
      </c>
      <c r="BJ11" s="8">
        <f t="shared" si="2"/>
        <v>33.665272489575145</v>
      </c>
      <c r="BK11" s="8">
        <f t="shared" si="3"/>
        <v>7.544347260758237</v>
      </c>
      <c r="BL11" s="8">
        <f t="shared" si="4"/>
        <v>1.3380202497171583</v>
      </c>
      <c r="BM11" s="8">
        <f t="shared" si="5"/>
        <v>7.751210871965637</v>
      </c>
      <c r="BN11" s="8">
        <f t="shared" si="6"/>
        <v>2.1354522008860566</v>
      </c>
      <c r="BO11" s="8">
        <f t="shared" si="7"/>
        <v>8.97728102908928</v>
      </c>
      <c r="BP11" s="8">
        <f t="shared" si="8"/>
        <v>2.780334546134015</v>
      </c>
      <c r="BQ11" s="8">
        <f t="shared" si="9"/>
        <v>1.8107892688380316</v>
      </c>
      <c r="BR11" s="9">
        <f t="shared" si="10"/>
        <v>14.141206150838379</v>
      </c>
      <c r="BS11" s="76" t="s">
        <v>7</v>
      </c>
      <c r="BT11" s="8">
        <f t="shared" si="11"/>
        <v>10.667988557640436</v>
      </c>
      <c r="BU11" s="8">
        <f t="shared" si="12"/>
        <v>0.687991899481341</v>
      </c>
      <c r="BV11" s="8">
        <f t="shared" si="13"/>
        <v>2.7193570848382542</v>
      </c>
      <c r="BW11" s="8">
        <f t="shared" si="14"/>
        <v>7.260639573320842</v>
      </c>
      <c r="BX11" s="8">
        <f t="shared" si="15"/>
        <v>2.18721701031527</v>
      </c>
      <c r="BY11" s="8">
        <f t="shared" si="16"/>
        <v>2.18721701031527</v>
      </c>
      <c r="BZ11" s="8">
        <f t="shared" si="17"/>
        <v>99.30209340371803</v>
      </c>
      <c r="CA11" s="8">
        <f t="shared" si="18"/>
        <v>1.166083438389122</v>
      </c>
      <c r="CB11" s="8">
        <f t="shared" si="19"/>
        <v>0.46817684210715815</v>
      </c>
      <c r="CC11" s="9">
        <f t="shared" si="20"/>
        <v>100</v>
      </c>
      <c r="CD11" s="8">
        <f t="shared" si="26"/>
        <v>6.347271796512182</v>
      </c>
      <c r="CE11" s="8">
        <f t="shared" si="21"/>
        <v>41.49924572364597</v>
      </c>
      <c r="CF11" s="9">
        <f t="shared" si="22"/>
        <v>52.15348247984185</v>
      </c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</row>
    <row r="12" spans="1:135" s="1" customFormat="1" ht="10.5" customHeight="1">
      <c r="A12" s="76" t="s">
        <v>8</v>
      </c>
      <c r="B12" s="1">
        <v>81920327.67879242</v>
      </c>
      <c r="C12" s="1">
        <v>2546495.8050763574</v>
      </c>
      <c r="D12" s="1">
        <v>53993.44665612896</v>
      </c>
      <c r="E12" s="1">
        <v>666643.8066192179</v>
      </c>
      <c r="F12" s="1">
        <v>19367954.634438097</v>
      </c>
      <c r="G12" s="1">
        <v>7525763.520653465</v>
      </c>
      <c r="H12" s="1">
        <v>1412817.4466933978</v>
      </c>
      <c r="I12" s="1">
        <v>9636603.018655758</v>
      </c>
      <c r="J12" s="1">
        <v>2380319</v>
      </c>
      <c r="K12" s="1">
        <v>12798821</v>
      </c>
      <c r="L12" s="1">
        <v>5293141</v>
      </c>
      <c r="M12" s="1">
        <v>2440300</v>
      </c>
      <c r="N12" s="1">
        <v>17797475</v>
      </c>
      <c r="O12" s="76" t="str">
        <f t="shared" si="0"/>
        <v>宇土市</v>
      </c>
      <c r="P12" s="1">
        <v>8441035.607781129</v>
      </c>
      <c r="Q12" s="1">
        <v>797377.4065473023</v>
      </c>
      <c r="R12" s="1">
        <v>3312800.338165591</v>
      </c>
      <c r="S12" s="1">
        <v>4330857.863068236</v>
      </c>
      <c r="T12" s="1">
        <v>2071908</v>
      </c>
      <c r="U12" s="1">
        <v>2071908</v>
      </c>
      <c r="V12" s="1">
        <v>92433271.28657354</v>
      </c>
      <c r="W12" s="1">
        <v>1085424</v>
      </c>
      <c r="X12" s="1">
        <v>435792</v>
      </c>
      <c r="Y12" s="7">
        <v>93082903.28657354</v>
      </c>
      <c r="Z12" s="1">
        <v>3267133.058351704</v>
      </c>
      <c r="AA12" s="1">
        <v>26893718.15509156</v>
      </c>
      <c r="AB12" s="7">
        <v>62272420.07313027</v>
      </c>
      <c r="AC12" s="76" t="str">
        <f t="shared" si="1"/>
        <v>宇土市</v>
      </c>
      <c r="AD12" s="8">
        <v>-7.920103786594179</v>
      </c>
      <c r="AE12" s="8">
        <v>0.14223231131497008</v>
      </c>
      <c r="AF12" s="8">
        <v>2.8499077471461662</v>
      </c>
      <c r="AG12" s="8">
        <v>23.35404697913766</v>
      </c>
      <c r="AH12" s="8">
        <v>-28.022334103536906</v>
      </c>
      <c r="AI12" s="8">
        <v>17.753013434765858</v>
      </c>
      <c r="AJ12" s="8">
        <v>-26.857242494691008</v>
      </c>
      <c r="AK12" s="8">
        <v>2.678464639631838</v>
      </c>
      <c r="AL12" s="8">
        <v>0.07689752742286073</v>
      </c>
      <c r="AM12" s="8">
        <v>-1.6161648462315021</v>
      </c>
      <c r="AN12" s="8">
        <v>-9.635488867006377</v>
      </c>
      <c r="AO12" s="8">
        <v>-0.5751266289007242</v>
      </c>
      <c r="AP12" s="9">
        <v>1.612719880728566</v>
      </c>
      <c r="AQ12" s="76" t="s">
        <v>8</v>
      </c>
      <c r="AR12" s="8">
        <v>-1.3947678968793313</v>
      </c>
      <c r="AS12" s="8">
        <v>-10.8153572497136</v>
      </c>
      <c r="AT12" s="8">
        <v>-1.8165950681150969</v>
      </c>
      <c r="AU12" s="8">
        <v>0.89912492246969</v>
      </c>
      <c r="AV12" s="8">
        <v>12.496701506719154</v>
      </c>
      <c r="AW12" s="8">
        <v>12.496701506719154</v>
      </c>
      <c r="AX12" s="8">
        <v>-6.979542986367345</v>
      </c>
      <c r="AY12" s="8">
        <v>8.815636062152064</v>
      </c>
      <c r="AZ12" s="8">
        <v>0.12751673226311183</v>
      </c>
      <c r="BA12" s="9">
        <v>-6.85283294699017</v>
      </c>
      <c r="BB12" s="8">
        <v>4.187931933807961</v>
      </c>
      <c r="BC12" s="8">
        <v>-19.23669359097086</v>
      </c>
      <c r="BD12" s="9">
        <v>-1.0504764658281263</v>
      </c>
      <c r="BE12" s="76" t="s">
        <v>8</v>
      </c>
      <c r="BF12" s="8">
        <f t="shared" si="23"/>
        <v>88.00792066678991</v>
      </c>
      <c r="BG12" s="8">
        <f t="shared" si="24"/>
        <v>2.735728812880366</v>
      </c>
      <c r="BH12" s="8">
        <f t="shared" si="25"/>
        <v>0.05800576126197932</v>
      </c>
      <c r="BI12" s="8">
        <f t="shared" si="25"/>
        <v>0.7161828682618839</v>
      </c>
      <c r="BJ12" s="8">
        <f t="shared" si="2"/>
        <v>20.80720943437931</v>
      </c>
      <c r="BK12" s="8">
        <f t="shared" si="3"/>
        <v>8.085011591746296</v>
      </c>
      <c r="BL12" s="8">
        <f t="shared" si="4"/>
        <v>1.517805522614361</v>
      </c>
      <c r="BM12" s="8">
        <f t="shared" si="5"/>
        <v>10.352709980465082</v>
      </c>
      <c r="BN12" s="8">
        <f t="shared" si="6"/>
        <v>2.557203219877803</v>
      </c>
      <c r="BO12" s="8">
        <f t="shared" si="7"/>
        <v>13.749915986823465</v>
      </c>
      <c r="BP12" s="8">
        <f t="shared" si="8"/>
        <v>5.686480345057622</v>
      </c>
      <c r="BQ12" s="8">
        <f t="shared" si="9"/>
        <v>2.6216414764020297</v>
      </c>
      <c r="BR12" s="9">
        <f t="shared" si="10"/>
        <v>19.120025667019718</v>
      </c>
      <c r="BS12" s="76" t="s">
        <v>8</v>
      </c>
      <c r="BT12" s="8">
        <f t="shared" si="11"/>
        <v>9.068298591626203</v>
      </c>
      <c r="BU12" s="8">
        <f t="shared" si="12"/>
        <v>0.8566314311151461</v>
      </c>
      <c r="BV12" s="8">
        <f t="shared" si="13"/>
        <v>3.5589783098691075</v>
      </c>
      <c r="BW12" s="8">
        <f t="shared" si="14"/>
        <v>4.652688850641949</v>
      </c>
      <c r="BX12" s="8">
        <f t="shared" si="15"/>
        <v>2.225873846694741</v>
      </c>
      <c r="BY12" s="8">
        <f t="shared" si="16"/>
        <v>2.225873846694741</v>
      </c>
      <c r="BZ12" s="8">
        <f t="shared" si="17"/>
        <v>99.30209310511084</v>
      </c>
      <c r="CA12" s="8">
        <f t="shared" si="18"/>
        <v>1.1660830954727683</v>
      </c>
      <c r="CB12" s="8">
        <f t="shared" si="19"/>
        <v>0.46817620058361403</v>
      </c>
      <c r="CC12" s="9">
        <f t="shared" si="20"/>
        <v>100</v>
      </c>
      <c r="CD12" s="8">
        <f t="shared" si="26"/>
        <v>3.5345855587243222</v>
      </c>
      <c r="CE12" s="8">
        <f t="shared" si="21"/>
        <v>29.095278984243876</v>
      </c>
      <c r="CF12" s="9">
        <f t="shared" si="22"/>
        <v>67.3701354570318</v>
      </c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</row>
    <row r="13" spans="1:135" s="1" customFormat="1" ht="10.5" customHeight="1">
      <c r="A13" s="76" t="s">
        <v>116</v>
      </c>
      <c r="B13" s="1">
        <v>59233357.074230075</v>
      </c>
      <c r="C13" s="1">
        <v>1138500.3101160482</v>
      </c>
      <c r="D13" s="1">
        <v>155686.70485004212</v>
      </c>
      <c r="E13" s="1">
        <v>3670761.4886512035</v>
      </c>
      <c r="F13" s="1">
        <v>3713707.2698674356</v>
      </c>
      <c r="G13" s="1">
        <v>4300075.158161565</v>
      </c>
      <c r="H13" s="1">
        <v>1534773.7682786228</v>
      </c>
      <c r="I13" s="1">
        <v>5868573.374305156</v>
      </c>
      <c r="J13" s="1">
        <v>2386696</v>
      </c>
      <c r="K13" s="1">
        <v>10173967</v>
      </c>
      <c r="L13" s="1">
        <v>8446413</v>
      </c>
      <c r="M13" s="1">
        <v>1877009</v>
      </c>
      <c r="N13" s="1">
        <v>15967194</v>
      </c>
      <c r="O13" s="76" t="s">
        <v>151</v>
      </c>
      <c r="P13" s="1">
        <v>9959735.661535908</v>
      </c>
      <c r="Q13" s="1">
        <v>213320.8984251058</v>
      </c>
      <c r="R13" s="1">
        <v>4433733.344156348</v>
      </c>
      <c r="S13" s="1">
        <v>5312681.418954453</v>
      </c>
      <c r="T13" s="1">
        <v>1989419</v>
      </c>
      <c r="U13" s="1">
        <v>1989419</v>
      </c>
      <c r="V13" s="1">
        <v>71182511.73576598</v>
      </c>
      <c r="W13" s="1">
        <v>835881</v>
      </c>
      <c r="X13" s="1">
        <v>335602</v>
      </c>
      <c r="Y13" s="7">
        <v>71682790.73576598</v>
      </c>
      <c r="Z13" s="25">
        <v>4964948.503617294</v>
      </c>
      <c r="AA13" s="1">
        <v>8013782.428029001</v>
      </c>
      <c r="AB13" s="7">
        <v>58203780.804119684</v>
      </c>
      <c r="AC13" s="76" t="s">
        <v>151</v>
      </c>
      <c r="AD13" s="59">
        <v>-2.666912273255718</v>
      </c>
      <c r="AE13" s="8">
        <v>-1.7675522493476343</v>
      </c>
      <c r="AF13" s="8">
        <v>4.816410961566304</v>
      </c>
      <c r="AG13" s="8">
        <v>30.66930701789542</v>
      </c>
      <c r="AH13" s="8">
        <v>3.6097292810891974</v>
      </c>
      <c r="AI13" s="8">
        <v>-17.90699759345503</v>
      </c>
      <c r="AJ13" s="8">
        <v>-24.70818675830604</v>
      </c>
      <c r="AK13" s="8">
        <v>-0.3687050250805006</v>
      </c>
      <c r="AL13" s="8">
        <v>-1.4306558731808088</v>
      </c>
      <c r="AM13" s="8">
        <v>-0.4777552779779566</v>
      </c>
      <c r="AN13" s="8">
        <v>-14.011789154511305</v>
      </c>
      <c r="AO13" s="8">
        <v>-1.9357282425838271</v>
      </c>
      <c r="AP13" s="9">
        <v>2.304216379214127</v>
      </c>
      <c r="AQ13" s="76" t="s">
        <v>151</v>
      </c>
      <c r="AR13" s="8">
        <v>-1.884617825245842</v>
      </c>
      <c r="AS13" s="8">
        <v>-3.157737990458527</v>
      </c>
      <c r="AT13" s="8">
        <v>-8.932802359806677</v>
      </c>
      <c r="AU13" s="8">
        <v>4.949564521673682</v>
      </c>
      <c r="AV13" s="8">
        <v>12.953022801598838</v>
      </c>
      <c r="AW13" s="8">
        <v>12.953022801598838</v>
      </c>
      <c r="AX13" s="8">
        <v>-2.1797220249004234</v>
      </c>
      <c r="AY13" s="8">
        <v>14.430572097416732</v>
      </c>
      <c r="AZ13" s="8">
        <v>5.29416932305916</v>
      </c>
      <c r="BA13" s="9">
        <v>-2.0464734776282256</v>
      </c>
      <c r="BB13" s="8">
        <v>20.604525996639378</v>
      </c>
      <c r="BC13" s="8">
        <v>-9.165259993310364</v>
      </c>
      <c r="BD13" s="9">
        <v>-2.717370624611725</v>
      </c>
      <c r="BE13" s="76" t="s">
        <v>151</v>
      </c>
      <c r="BF13" s="8">
        <f t="shared" si="23"/>
        <v>82.63260465482368</v>
      </c>
      <c r="BG13" s="8">
        <f t="shared" si="24"/>
        <v>1.5882477487696303</v>
      </c>
      <c r="BH13" s="8">
        <f t="shared" si="25"/>
        <v>0.21718839801302905</v>
      </c>
      <c r="BI13" s="8">
        <f t="shared" si="25"/>
        <v>5.120840652231589</v>
      </c>
      <c r="BJ13" s="8">
        <f t="shared" si="2"/>
        <v>5.180751518947893</v>
      </c>
      <c r="BK13" s="8">
        <f t="shared" si="3"/>
        <v>5.998755229846334</v>
      </c>
      <c r="BL13" s="8">
        <f t="shared" si="4"/>
        <v>2.1410630815644995</v>
      </c>
      <c r="BM13" s="8">
        <f t="shared" si="5"/>
        <v>8.186865095609404</v>
      </c>
      <c r="BN13" s="8">
        <f t="shared" si="6"/>
        <v>3.3295243886328816</v>
      </c>
      <c r="BO13" s="8">
        <f t="shared" si="7"/>
        <v>14.193039773664559</v>
      </c>
      <c r="BP13" s="8">
        <f t="shared" si="8"/>
        <v>11.783041526849596</v>
      </c>
      <c r="BQ13" s="8">
        <f t="shared" si="9"/>
        <v>2.61849319862413</v>
      </c>
      <c r="BR13" s="9">
        <f t="shared" si="10"/>
        <v>22.27479404207013</v>
      </c>
      <c r="BS13" s="76" t="s">
        <v>151</v>
      </c>
      <c r="BT13" s="8">
        <f t="shared" si="11"/>
        <v>13.894179564310013</v>
      </c>
      <c r="BU13" s="8">
        <f t="shared" si="12"/>
        <v>0.2975901136598324</v>
      </c>
      <c r="BV13" s="8">
        <f t="shared" si="13"/>
        <v>6.18521307366476</v>
      </c>
      <c r="BW13" s="8">
        <f t="shared" si="14"/>
        <v>7.41137637698542</v>
      </c>
      <c r="BX13" s="8">
        <f t="shared" si="15"/>
        <v>2.775309079878476</v>
      </c>
      <c r="BY13" s="8">
        <f t="shared" si="16"/>
        <v>2.775309079878476</v>
      </c>
      <c r="BZ13" s="8">
        <f t="shared" si="17"/>
        <v>99.30209329901216</v>
      </c>
      <c r="CA13" s="8">
        <f t="shared" si="18"/>
        <v>1.166083227815709</v>
      </c>
      <c r="CB13" s="8">
        <f t="shared" si="19"/>
        <v>0.4681765268278709</v>
      </c>
      <c r="CC13" s="9">
        <f t="shared" si="20"/>
        <v>100</v>
      </c>
      <c r="CD13" s="59">
        <f t="shared" si="26"/>
        <v>6.974955480705007</v>
      </c>
      <c r="CE13" s="8">
        <f t="shared" si="21"/>
        <v>11.25807762695516</v>
      </c>
      <c r="CF13" s="9">
        <f t="shared" si="22"/>
        <v>81.76696689233984</v>
      </c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M13" s="54"/>
      <c r="DN13" s="54"/>
      <c r="DO13" s="54"/>
      <c r="DP13" s="54"/>
      <c r="DQ13" s="54"/>
      <c r="DR13" s="54"/>
      <c r="DS13" s="54"/>
      <c r="DT13" s="54"/>
      <c r="DU13" s="54"/>
      <c r="DV13" s="54"/>
      <c r="DW13" s="54"/>
      <c r="DX13" s="54"/>
      <c r="DY13" s="54"/>
      <c r="DZ13" s="54"/>
      <c r="EA13" s="54"/>
      <c r="EB13" s="54"/>
      <c r="EC13" s="54"/>
      <c r="ED13" s="54"/>
      <c r="EE13" s="54"/>
    </row>
    <row r="14" spans="1:135" s="1" customFormat="1" ht="10.5" customHeight="1">
      <c r="A14" s="76" t="s">
        <v>117</v>
      </c>
      <c r="B14" s="25">
        <v>159739826.11060625</v>
      </c>
      <c r="C14" s="1">
        <v>10877151.353169259</v>
      </c>
      <c r="D14" s="1">
        <v>137475.84429848188</v>
      </c>
      <c r="E14" s="3">
        <v>59748.93799160442</v>
      </c>
      <c r="F14" s="1">
        <v>45222951.29496544</v>
      </c>
      <c r="G14" s="1">
        <v>10541308.996609917</v>
      </c>
      <c r="H14" s="1">
        <v>1905455.8294875843</v>
      </c>
      <c r="I14" s="1">
        <v>14118058.854083981</v>
      </c>
      <c r="J14" s="1">
        <v>3878583</v>
      </c>
      <c r="K14" s="1">
        <v>21536039</v>
      </c>
      <c r="L14" s="1">
        <v>11076182</v>
      </c>
      <c r="M14" s="1">
        <v>4159616</v>
      </c>
      <c r="N14" s="1">
        <v>36227255</v>
      </c>
      <c r="O14" s="76" t="s">
        <v>152</v>
      </c>
      <c r="P14" s="1">
        <v>23957117.161537208</v>
      </c>
      <c r="Q14" s="1">
        <v>683349.064460079</v>
      </c>
      <c r="R14" s="1">
        <v>7558082.192582882</v>
      </c>
      <c r="S14" s="1">
        <v>15715685.904494246</v>
      </c>
      <c r="T14" s="1">
        <v>4521734</v>
      </c>
      <c r="U14" s="1">
        <v>4521734</v>
      </c>
      <c r="V14" s="1">
        <v>188218677.27214345</v>
      </c>
      <c r="W14" s="1">
        <v>2210212</v>
      </c>
      <c r="X14" s="1">
        <v>887389</v>
      </c>
      <c r="Y14" s="7">
        <v>189541500.27214345</v>
      </c>
      <c r="Z14" s="1">
        <v>11074376.135459345</v>
      </c>
      <c r="AA14" s="1">
        <v>55764260.29157536</v>
      </c>
      <c r="AB14" s="7">
        <v>121380040.84510876</v>
      </c>
      <c r="AC14" s="76" t="s">
        <v>152</v>
      </c>
      <c r="AD14" s="8">
        <v>4.100064738088045</v>
      </c>
      <c r="AE14" s="8">
        <v>-8.420216513558785</v>
      </c>
      <c r="AF14" s="8">
        <v>7.87868896115955</v>
      </c>
      <c r="AG14" s="8">
        <v>-11.242619445621013</v>
      </c>
      <c r="AH14" s="8">
        <v>26.73639695794278</v>
      </c>
      <c r="AI14" s="8">
        <v>-9.117875943757092</v>
      </c>
      <c r="AJ14" s="8">
        <v>-35.260466239754805</v>
      </c>
      <c r="AK14" s="8">
        <v>2.003145228280835</v>
      </c>
      <c r="AL14" s="8">
        <v>-0.7111728451316877</v>
      </c>
      <c r="AM14" s="8">
        <v>0.11960310013169498</v>
      </c>
      <c r="AN14" s="8">
        <v>-8.061700906950275</v>
      </c>
      <c r="AO14" s="8">
        <v>-0.8643236392253166</v>
      </c>
      <c r="AP14" s="9">
        <v>1.617102205939814</v>
      </c>
      <c r="AQ14" s="76" t="s">
        <v>152</v>
      </c>
      <c r="AR14" s="8">
        <v>-0.4909270127429949</v>
      </c>
      <c r="AS14" s="8">
        <v>-0.037621776930554164</v>
      </c>
      <c r="AT14" s="8">
        <v>-4.105967027297934</v>
      </c>
      <c r="AU14" s="8">
        <v>1.3261449008137411</v>
      </c>
      <c r="AV14" s="8">
        <v>11.760948990805007</v>
      </c>
      <c r="AW14" s="8">
        <v>11.760948990805007</v>
      </c>
      <c r="AX14" s="8">
        <v>3.662026589555758</v>
      </c>
      <c r="AY14" s="8">
        <v>21.264253355433134</v>
      </c>
      <c r="AZ14" s="8">
        <v>11.582239166681337</v>
      </c>
      <c r="BA14" s="9">
        <v>3.8032325314905413</v>
      </c>
      <c r="BB14" s="8">
        <v>-8.263898956839059</v>
      </c>
      <c r="BC14" s="8">
        <v>17.940803801443572</v>
      </c>
      <c r="BD14" s="9">
        <v>-0.6839944287617988</v>
      </c>
      <c r="BE14" s="76" t="s">
        <v>152</v>
      </c>
      <c r="BF14" s="8">
        <f t="shared" si="23"/>
        <v>84.2769661953989</v>
      </c>
      <c r="BG14" s="8">
        <f t="shared" si="24"/>
        <v>5.7386647977101894</v>
      </c>
      <c r="BH14" s="8">
        <f t="shared" si="25"/>
        <v>0.07253073553870483</v>
      </c>
      <c r="BI14" s="8">
        <f t="shared" si="25"/>
        <v>0.031522879108700184</v>
      </c>
      <c r="BJ14" s="8">
        <f t="shared" si="2"/>
        <v>23.85912912477446</v>
      </c>
      <c r="BK14" s="8">
        <f t="shared" si="3"/>
        <v>5.561478083414301</v>
      </c>
      <c r="BL14" s="8">
        <f t="shared" si="4"/>
        <v>1.0052974291918833</v>
      </c>
      <c r="BM14" s="8">
        <f t="shared" si="5"/>
        <v>7.448531764185305</v>
      </c>
      <c r="BN14" s="8">
        <f t="shared" si="6"/>
        <v>2.046297509743848</v>
      </c>
      <c r="BO14" s="8">
        <f t="shared" si="7"/>
        <v>11.36217607704834</v>
      </c>
      <c r="BP14" s="8">
        <f t="shared" si="8"/>
        <v>5.843671166523865</v>
      </c>
      <c r="BQ14" s="8">
        <f t="shared" si="9"/>
        <v>2.194567413483395</v>
      </c>
      <c r="BR14" s="9">
        <f t="shared" si="10"/>
        <v>19.113099214675916</v>
      </c>
      <c r="BS14" s="76" t="s">
        <v>152</v>
      </c>
      <c r="BT14" s="8">
        <f t="shared" si="11"/>
        <v>12.639510147983216</v>
      </c>
      <c r="BU14" s="8">
        <f t="shared" si="12"/>
        <v>0.3605274114001035</v>
      </c>
      <c r="BV14" s="8">
        <f t="shared" si="13"/>
        <v>3.9875606037363833</v>
      </c>
      <c r="BW14" s="8">
        <f t="shared" si="14"/>
        <v>8.29142213284673</v>
      </c>
      <c r="BX14" s="8">
        <f t="shared" si="15"/>
        <v>2.3856168667588364</v>
      </c>
      <c r="BY14" s="8">
        <f t="shared" si="16"/>
        <v>2.3856168667588364</v>
      </c>
      <c r="BZ14" s="8">
        <f t="shared" si="17"/>
        <v>99.30209321014095</v>
      </c>
      <c r="CA14" s="8">
        <f t="shared" si="18"/>
        <v>1.1660834154138173</v>
      </c>
      <c r="CB14" s="8">
        <f t="shared" si="19"/>
        <v>0.4681766255547666</v>
      </c>
      <c r="CC14" s="9">
        <f t="shared" si="20"/>
        <v>100</v>
      </c>
      <c r="CD14" s="8">
        <f t="shared" si="26"/>
        <v>5.88378172451346</v>
      </c>
      <c r="CE14" s="8">
        <f t="shared" si="21"/>
        <v>29.627378695763753</v>
      </c>
      <c r="CF14" s="9">
        <f t="shared" si="22"/>
        <v>64.48883957972281</v>
      </c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</row>
    <row r="15" spans="1:135" s="1" customFormat="1" ht="10.5" customHeight="1">
      <c r="A15" s="76" t="s">
        <v>121</v>
      </c>
      <c r="B15" s="1">
        <v>86240438.71870336</v>
      </c>
      <c r="C15" s="1">
        <v>6017716.852865685</v>
      </c>
      <c r="D15" s="1">
        <v>424492.6542627753</v>
      </c>
      <c r="E15" s="4" t="s">
        <v>153</v>
      </c>
      <c r="F15" s="1">
        <v>31209521.812490776</v>
      </c>
      <c r="G15" s="1">
        <v>5598223.126147431</v>
      </c>
      <c r="H15" s="1">
        <v>1157461.6343658676</v>
      </c>
      <c r="I15" s="1">
        <v>6529402.638570819</v>
      </c>
      <c r="J15" s="1">
        <v>2126332</v>
      </c>
      <c r="K15" s="1">
        <v>8412900</v>
      </c>
      <c r="L15" s="1">
        <v>1556234</v>
      </c>
      <c r="M15" s="1">
        <v>1844992</v>
      </c>
      <c r="N15" s="1">
        <v>21363162</v>
      </c>
      <c r="O15" s="76" t="s">
        <v>154</v>
      </c>
      <c r="P15" s="1">
        <v>14143737.296426887</v>
      </c>
      <c r="Q15" s="1">
        <v>711911.6491749554</v>
      </c>
      <c r="R15" s="1">
        <v>4012632.7207487253</v>
      </c>
      <c r="S15" s="1">
        <v>9419192.926503206</v>
      </c>
      <c r="T15" s="1">
        <v>2014857</v>
      </c>
      <c r="U15" s="1">
        <v>2014857</v>
      </c>
      <c r="V15" s="1">
        <v>102399033.01513025</v>
      </c>
      <c r="W15" s="1">
        <v>1202450</v>
      </c>
      <c r="X15" s="1">
        <v>482778</v>
      </c>
      <c r="Y15" s="7">
        <v>103118705.01513025</v>
      </c>
      <c r="Z15" s="1">
        <v>6442209.50712846</v>
      </c>
      <c r="AA15" s="1">
        <v>36807744.93863821</v>
      </c>
      <c r="AB15" s="7">
        <v>59149078.56936358</v>
      </c>
      <c r="AC15" s="76" t="s">
        <v>154</v>
      </c>
      <c r="AD15" s="8">
        <v>36.85004738745192</v>
      </c>
      <c r="AE15" s="8">
        <v>3.1912750527634626</v>
      </c>
      <c r="AF15" s="8">
        <v>5.00780613742352</v>
      </c>
      <c r="AG15" s="158" t="s">
        <v>153</v>
      </c>
      <c r="AH15" s="8">
        <v>360.72925455886605</v>
      </c>
      <c r="AI15" s="8">
        <v>-19.916559383814082</v>
      </c>
      <c r="AJ15" s="8">
        <v>-30.11438072212452</v>
      </c>
      <c r="AK15" s="8">
        <v>2.710307421814746</v>
      </c>
      <c r="AL15" s="8">
        <v>-2.0489126178707484</v>
      </c>
      <c r="AM15" s="8">
        <v>-0.061166191833761006</v>
      </c>
      <c r="AN15" s="8">
        <v>-9.571593014816756</v>
      </c>
      <c r="AO15" s="8">
        <v>-1.1427306907340065</v>
      </c>
      <c r="AP15" s="9">
        <v>2.567229204979651</v>
      </c>
      <c r="AQ15" s="76" t="s">
        <v>154</v>
      </c>
      <c r="AR15" s="8">
        <v>-1.5225735717724596</v>
      </c>
      <c r="AS15" s="8">
        <v>-6.2381140854166715</v>
      </c>
      <c r="AT15" s="8">
        <v>-3.1308158707335574</v>
      </c>
      <c r="AU15" s="8">
        <v>-0.4399765605812312</v>
      </c>
      <c r="AV15" s="8">
        <v>9.757508572860461</v>
      </c>
      <c r="AW15" s="8">
        <v>9.757508572860461</v>
      </c>
      <c r="AX15" s="8">
        <v>29.265019342260956</v>
      </c>
      <c r="AY15" s="8">
        <v>51.214672142898465</v>
      </c>
      <c r="AZ15" s="8">
        <v>39.14153714020561</v>
      </c>
      <c r="BA15" s="9">
        <v>29.441099944147055</v>
      </c>
      <c r="BB15" s="8">
        <v>3.309034263298929</v>
      </c>
      <c r="BC15" s="8">
        <v>167.41210302277386</v>
      </c>
      <c r="BD15" s="9">
        <v>-0.1131171354482778</v>
      </c>
      <c r="BE15" s="76" t="s">
        <v>154</v>
      </c>
      <c r="BF15" s="8">
        <f t="shared" si="23"/>
        <v>83.6321971906548</v>
      </c>
      <c r="BG15" s="8">
        <f t="shared" si="24"/>
        <v>5.83571802223731</v>
      </c>
      <c r="BH15" s="8">
        <f t="shared" si="25"/>
        <v>0.41165436881746237</v>
      </c>
      <c r="BI15" s="158" t="s">
        <v>149</v>
      </c>
      <c r="BJ15" s="8">
        <f t="shared" si="2"/>
        <v>30.26562621001836</v>
      </c>
      <c r="BK15" s="8">
        <f t="shared" si="3"/>
        <v>5.428911394228645</v>
      </c>
      <c r="BL15" s="8">
        <f t="shared" si="4"/>
        <v>1.122455556628681</v>
      </c>
      <c r="BM15" s="8">
        <f t="shared" si="5"/>
        <v>6.331928467888326</v>
      </c>
      <c r="BN15" s="8">
        <f t="shared" si="6"/>
        <v>2.062023567584572</v>
      </c>
      <c r="BO15" s="8">
        <f t="shared" si="7"/>
        <v>8.158461647443694</v>
      </c>
      <c r="BP15" s="8">
        <f t="shared" si="8"/>
        <v>1.5091675169617957</v>
      </c>
      <c r="BQ15" s="8">
        <f t="shared" si="9"/>
        <v>1.7891923678922177</v>
      </c>
      <c r="BR15" s="9">
        <f t="shared" si="10"/>
        <v>20.71705807095372</v>
      </c>
      <c r="BS15" s="76" t="s">
        <v>154</v>
      </c>
      <c r="BT15" s="8">
        <f t="shared" si="11"/>
        <v>13.715976450976209</v>
      </c>
      <c r="BU15" s="8">
        <f t="shared" si="12"/>
        <v>0.690380711307904</v>
      </c>
      <c r="BV15" s="8">
        <f t="shared" si="13"/>
        <v>3.8912753221250846</v>
      </c>
      <c r="BW15" s="8">
        <f t="shared" si="14"/>
        <v>9.13432041754322</v>
      </c>
      <c r="BX15" s="8">
        <f t="shared" si="15"/>
        <v>1.9539199989995675</v>
      </c>
      <c r="BY15" s="8">
        <f t="shared" si="16"/>
        <v>1.9539199989995675</v>
      </c>
      <c r="BZ15" s="8">
        <f t="shared" si="17"/>
        <v>99.30209364063056</v>
      </c>
      <c r="CA15" s="8">
        <f t="shared" si="18"/>
        <v>1.1660833015926342</v>
      </c>
      <c r="CB15" s="8">
        <f t="shared" si="19"/>
        <v>0.46817694222320155</v>
      </c>
      <c r="CC15" s="9">
        <f t="shared" si="20"/>
        <v>100</v>
      </c>
      <c r="CD15" s="8">
        <f t="shared" si="26"/>
        <v>6.291279631690052</v>
      </c>
      <c r="CE15" s="8">
        <f t="shared" si="21"/>
        <v>35.94540285668477</v>
      </c>
      <c r="CF15" s="9">
        <f t="shared" si="22"/>
        <v>57.763317511625175</v>
      </c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</row>
    <row r="16" spans="1:135" s="1" customFormat="1" ht="10.5" customHeight="1">
      <c r="A16" s="76" t="s">
        <v>126</v>
      </c>
      <c r="B16" s="25">
        <v>165523797.27046713</v>
      </c>
      <c r="C16" s="1">
        <v>4304923.173211549</v>
      </c>
      <c r="D16" s="1">
        <v>954632.3744827921</v>
      </c>
      <c r="E16" s="3">
        <v>5472427.6797604645</v>
      </c>
      <c r="F16" s="1">
        <v>9044047.598318277</v>
      </c>
      <c r="G16" s="1">
        <v>12984597.203768685</v>
      </c>
      <c r="H16" s="1">
        <v>4328447.392680599</v>
      </c>
      <c r="I16" s="1">
        <v>22968619.84824476</v>
      </c>
      <c r="J16" s="1">
        <v>7634608</v>
      </c>
      <c r="K16" s="1">
        <v>29996875</v>
      </c>
      <c r="L16" s="1">
        <v>8231731</v>
      </c>
      <c r="M16" s="1">
        <v>6325586</v>
      </c>
      <c r="N16" s="1">
        <v>53277302</v>
      </c>
      <c r="O16" s="76" t="s">
        <v>155</v>
      </c>
      <c r="P16" s="1">
        <v>35467683.076548584</v>
      </c>
      <c r="Q16" s="1">
        <v>1599569.7430880272</v>
      </c>
      <c r="R16" s="1">
        <v>12213311.01730643</v>
      </c>
      <c r="S16" s="1">
        <v>21654802.316154126</v>
      </c>
      <c r="T16" s="1">
        <v>5582114</v>
      </c>
      <c r="U16" s="1">
        <v>5582114</v>
      </c>
      <c r="V16" s="1">
        <v>206573594.3470157</v>
      </c>
      <c r="W16" s="1">
        <v>2425750</v>
      </c>
      <c r="X16" s="1">
        <v>973927</v>
      </c>
      <c r="Y16" s="7">
        <v>208025417.3470157</v>
      </c>
      <c r="Z16" s="1">
        <v>10731983.227454806</v>
      </c>
      <c r="AA16" s="1">
        <v>22028644.802086964</v>
      </c>
      <c r="AB16" s="7">
        <v>173812966.31747395</v>
      </c>
      <c r="AC16" s="76" t="s">
        <v>155</v>
      </c>
      <c r="AD16" s="8">
        <v>-1.0505619266584092</v>
      </c>
      <c r="AE16" s="8">
        <v>4.77320535265771</v>
      </c>
      <c r="AF16" s="8">
        <v>5.2334023897535795</v>
      </c>
      <c r="AG16" s="8">
        <v>11.689049840242975</v>
      </c>
      <c r="AH16" s="8">
        <v>9.046442968949306</v>
      </c>
      <c r="AI16" s="8">
        <v>-12.40628959265426</v>
      </c>
      <c r="AJ16" s="8">
        <v>-22.696021881844</v>
      </c>
      <c r="AK16" s="8">
        <v>1.8051505679334217</v>
      </c>
      <c r="AL16" s="8">
        <v>-2.2920755636507346</v>
      </c>
      <c r="AM16" s="8">
        <v>-0.6123513349632176</v>
      </c>
      <c r="AN16" s="8">
        <v>-10.153028625141427</v>
      </c>
      <c r="AO16" s="8">
        <v>-2.052480142109072</v>
      </c>
      <c r="AP16" s="9">
        <v>1.5346883920230248</v>
      </c>
      <c r="AQ16" s="76" t="s">
        <v>155</v>
      </c>
      <c r="AR16" s="8">
        <v>-2.705804056728688</v>
      </c>
      <c r="AS16" s="8">
        <v>-21.11281716712048</v>
      </c>
      <c r="AT16" s="8">
        <v>-4.4316102954722645</v>
      </c>
      <c r="AU16" s="8">
        <v>0.037265958588139025</v>
      </c>
      <c r="AV16" s="8">
        <v>12.452749455878406</v>
      </c>
      <c r="AW16" s="8">
        <v>12.452749455878406</v>
      </c>
      <c r="AX16" s="8">
        <v>-1.018507861281116</v>
      </c>
      <c r="AY16" s="8">
        <v>15.788915958941773</v>
      </c>
      <c r="AZ16" s="8">
        <v>6.544208220928427</v>
      </c>
      <c r="BA16" s="9">
        <v>-0.8836783668503921</v>
      </c>
      <c r="BB16" s="8">
        <v>8.23268623533608</v>
      </c>
      <c r="BC16" s="8">
        <v>-4.709766722602316</v>
      </c>
      <c r="BD16" s="9">
        <v>-1.0549365787928922</v>
      </c>
      <c r="BE16" s="76" t="s">
        <v>155</v>
      </c>
      <c r="BF16" s="8">
        <f t="shared" si="23"/>
        <v>79.56902544959212</v>
      </c>
      <c r="BG16" s="8">
        <f t="shared" si="24"/>
        <v>2.069421721688139</v>
      </c>
      <c r="BH16" s="8">
        <f t="shared" si="25"/>
        <v>0.458901795106283</v>
      </c>
      <c r="BI16" s="8">
        <f t="shared" si="25"/>
        <v>2.6306533833948205</v>
      </c>
      <c r="BJ16" s="8">
        <f t="shared" si="2"/>
        <v>4.347568539296105</v>
      </c>
      <c r="BK16" s="8">
        <f t="shared" si="3"/>
        <v>6.241832065217563</v>
      </c>
      <c r="BL16" s="8">
        <f t="shared" si="4"/>
        <v>2.080730060721445</v>
      </c>
      <c r="BM16" s="8">
        <f t="shared" si="5"/>
        <v>11.041256468160267</v>
      </c>
      <c r="BN16" s="8">
        <f t="shared" si="6"/>
        <v>3.6700361414318894</v>
      </c>
      <c r="BO16" s="8">
        <f t="shared" si="7"/>
        <v>14.419812435689522</v>
      </c>
      <c r="BP16" s="8">
        <f t="shared" si="8"/>
        <v>3.957079430475706</v>
      </c>
      <c r="BQ16" s="8">
        <f t="shared" si="9"/>
        <v>3.040775536312484</v>
      </c>
      <c r="BR16" s="9">
        <f t="shared" si="10"/>
        <v>25.610957872097885</v>
      </c>
      <c r="BS16" s="76" t="s">
        <v>155</v>
      </c>
      <c r="BT16" s="8">
        <f t="shared" si="11"/>
        <v>17.04968725883313</v>
      </c>
      <c r="BU16" s="8">
        <f t="shared" si="12"/>
        <v>0.7689299526411811</v>
      </c>
      <c r="BV16" s="8">
        <f t="shared" si="13"/>
        <v>5.87106670572515</v>
      </c>
      <c r="BW16" s="8">
        <f t="shared" si="14"/>
        <v>10.409690600466801</v>
      </c>
      <c r="BX16" s="8">
        <f t="shared" si="15"/>
        <v>2.6833807479824676</v>
      </c>
      <c r="BY16" s="8">
        <f t="shared" si="16"/>
        <v>2.6833807479824676</v>
      </c>
      <c r="BZ16" s="8">
        <f t="shared" si="17"/>
        <v>99.3020934564077</v>
      </c>
      <c r="CA16" s="8">
        <f t="shared" si="18"/>
        <v>1.166083467556999</v>
      </c>
      <c r="CB16" s="8">
        <f t="shared" si="19"/>
        <v>0.46817692396470595</v>
      </c>
      <c r="CC16" s="9">
        <f t="shared" si="20"/>
        <v>100</v>
      </c>
      <c r="CD16" s="8">
        <f t="shared" si="26"/>
        <v>5.195234783699665</v>
      </c>
      <c r="CE16" s="8">
        <f t="shared" si="21"/>
        <v>10.663824130920538</v>
      </c>
      <c r="CF16" s="9">
        <f t="shared" si="22"/>
        <v>84.14094108537981</v>
      </c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</row>
    <row r="17" spans="1:135" s="1" customFormat="1" ht="10.5" customHeight="1">
      <c r="A17" s="77" t="s">
        <v>120</v>
      </c>
      <c r="B17" s="26">
        <v>157541623.33940482</v>
      </c>
      <c r="C17" s="10">
        <v>3940667.199615485</v>
      </c>
      <c r="D17" s="10">
        <v>16932.59055445665</v>
      </c>
      <c r="E17" s="10">
        <v>0</v>
      </c>
      <c r="F17" s="10">
        <v>72792340.70478302</v>
      </c>
      <c r="G17" s="10">
        <v>8323508.258120476</v>
      </c>
      <c r="H17" s="10">
        <v>2099282.218786587</v>
      </c>
      <c r="I17" s="10">
        <v>11831673.367544789</v>
      </c>
      <c r="J17" s="10">
        <v>1552232</v>
      </c>
      <c r="K17" s="10">
        <v>22639348</v>
      </c>
      <c r="L17" s="10">
        <v>4479652</v>
      </c>
      <c r="M17" s="10">
        <v>3804503</v>
      </c>
      <c r="N17" s="10">
        <v>26061484</v>
      </c>
      <c r="O17" s="77" t="s">
        <v>156</v>
      </c>
      <c r="P17" s="10">
        <v>26316289.986742035</v>
      </c>
      <c r="Q17" s="10">
        <v>631296.8212726176</v>
      </c>
      <c r="R17" s="10">
        <v>9934991.206594855</v>
      </c>
      <c r="S17" s="10">
        <v>15750001.958874563</v>
      </c>
      <c r="T17" s="10">
        <v>3797211</v>
      </c>
      <c r="U17" s="10">
        <v>3797211</v>
      </c>
      <c r="V17" s="10">
        <v>187655124.32614684</v>
      </c>
      <c r="W17" s="10">
        <v>2203594</v>
      </c>
      <c r="X17" s="10">
        <v>884732</v>
      </c>
      <c r="Y17" s="11">
        <v>188973986.32614684</v>
      </c>
      <c r="Z17" s="10">
        <v>3957599.7901699417</v>
      </c>
      <c r="AA17" s="10">
        <v>81115848.9629035</v>
      </c>
      <c r="AB17" s="11">
        <v>102581675.57307339</v>
      </c>
      <c r="AC17" s="77" t="s">
        <v>156</v>
      </c>
      <c r="AD17" s="12">
        <v>-4.3280247741244375</v>
      </c>
      <c r="AE17" s="12">
        <v>7.367952623636039</v>
      </c>
      <c r="AF17" s="12">
        <v>9.035988648869491</v>
      </c>
      <c r="AG17" s="12" t="s">
        <v>157</v>
      </c>
      <c r="AH17" s="12">
        <v>-10.218287709101286</v>
      </c>
      <c r="AI17" s="12">
        <v>5.58833496085494</v>
      </c>
      <c r="AJ17" s="12">
        <v>-32.62682642092252</v>
      </c>
      <c r="AK17" s="12">
        <v>12.497908498989133</v>
      </c>
      <c r="AL17" s="12">
        <v>0.2362173199343396</v>
      </c>
      <c r="AM17" s="12">
        <v>1.3794722330018134</v>
      </c>
      <c r="AN17" s="12">
        <v>-11.588875279710715</v>
      </c>
      <c r="AO17" s="12">
        <v>0.7884247453203425</v>
      </c>
      <c r="AP17" s="13">
        <v>1.5324013480522258</v>
      </c>
      <c r="AQ17" s="77" t="s">
        <v>156</v>
      </c>
      <c r="AR17" s="12">
        <v>3.9055014318397023</v>
      </c>
      <c r="AS17" s="12">
        <v>-4.8801974409803925</v>
      </c>
      <c r="AT17" s="12">
        <v>-2.458017493201171</v>
      </c>
      <c r="AU17" s="12">
        <v>8.784980730737498</v>
      </c>
      <c r="AV17" s="12">
        <v>12.579204274985145</v>
      </c>
      <c r="AW17" s="12">
        <v>12.579204274985145</v>
      </c>
      <c r="AX17" s="12">
        <v>-2.9546969288820826</v>
      </c>
      <c r="AY17" s="12">
        <v>13.523945137843151</v>
      </c>
      <c r="AZ17" s="12">
        <v>4.45996141485174</v>
      </c>
      <c r="BA17" s="13">
        <v>-2.8225044460010116</v>
      </c>
      <c r="BB17" s="12">
        <v>7.374980598364646</v>
      </c>
      <c r="BC17" s="12">
        <v>-8.817621150758045</v>
      </c>
      <c r="BD17" s="13">
        <v>1.8455360467201383</v>
      </c>
      <c r="BE17" s="77" t="s">
        <v>156</v>
      </c>
      <c r="BF17" s="12">
        <f t="shared" si="23"/>
        <v>83.36683074860184</v>
      </c>
      <c r="BG17" s="12">
        <f t="shared" si="24"/>
        <v>2.0852961173260947</v>
      </c>
      <c r="BH17" s="12">
        <f t="shared" si="25"/>
        <v>0.008960275900214643</v>
      </c>
      <c r="BI17" s="12">
        <f t="shared" si="25"/>
        <v>0</v>
      </c>
      <c r="BJ17" s="12">
        <f t="shared" si="2"/>
        <v>38.51976778388535</v>
      </c>
      <c r="BK17" s="12">
        <f t="shared" si="3"/>
        <v>4.404578862910307</v>
      </c>
      <c r="BL17" s="12">
        <f t="shared" si="4"/>
        <v>1.1108842331152782</v>
      </c>
      <c r="BM17" s="12">
        <f t="shared" si="5"/>
        <v>6.261006394353514</v>
      </c>
      <c r="BN17" s="12">
        <f t="shared" si="6"/>
        <v>0.821399828715594</v>
      </c>
      <c r="BO17" s="12">
        <f t="shared" si="7"/>
        <v>11.980139933613483</v>
      </c>
      <c r="BP17" s="12">
        <f t="shared" si="8"/>
        <v>2.3705125171401358</v>
      </c>
      <c r="BQ17" s="12">
        <f t="shared" si="9"/>
        <v>2.0132416497971715</v>
      </c>
      <c r="BR17" s="13">
        <f t="shared" si="10"/>
        <v>13.791043151844692</v>
      </c>
      <c r="BS17" s="77" t="s">
        <v>156</v>
      </c>
      <c r="BT17" s="12">
        <f t="shared" si="11"/>
        <v>13.925879692945259</v>
      </c>
      <c r="BU17" s="12">
        <f t="shared" si="12"/>
        <v>0.33406546241929486</v>
      </c>
      <c r="BV17" s="12">
        <f t="shared" si="13"/>
        <v>5.257332715333755</v>
      </c>
      <c r="BW17" s="12">
        <f t="shared" si="14"/>
        <v>8.334481515192211</v>
      </c>
      <c r="BX17" s="12">
        <f t="shared" si="15"/>
        <v>2.0093829176289173</v>
      </c>
      <c r="BY17" s="12">
        <f t="shared" si="16"/>
        <v>2.0093829176289173</v>
      </c>
      <c r="BZ17" s="12">
        <f t="shared" si="17"/>
        <v>99.30209335917601</v>
      </c>
      <c r="CA17" s="12">
        <f t="shared" si="18"/>
        <v>1.1660832492557236</v>
      </c>
      <c r="CB17" s="12">
        <f t="shared" si="19"/>
        <v>0.46817660843173237</v>
      </c>
      <c r="CC17" s="13">
        <f t="shared" si="20"/>
        <v>100</v>
      </c>
      <c r="CD17" s="12">
        <f t="shared" si="26"/>
        <v>2.108975070295222</v>
      </c>
      <c r="CE17" s="12">
        <f t="shared" si="21"/>
        <v>43.2260239384261</v>
      </c>
      <c r="CF17" s="13">
        <f t="shared" si="22"/>
        <v>54.66500099127867</v>
      </c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</row>
    <row r="18" spans="1:135" s="1" customFormat="1" ht="10.5" customHeight="1">
      <c r="A18" s="77" t="s">
        <v>118</v>
      </c>
      <c r="B18" s="10">
        <v>17160206.90938828</v>
      </c>
      <c r="C18" s="10">
        <v>840924.2358687137</v>
      </c>
      <c r="D18" s="10">
        <v>198943.61554143784</v>
      </c>
      <c r="E18" s="24" t="s">
        <v>153</v>
      </c>
      <c r="F18" s="10">
        <v>1367044.4615737163</v>
      </c>
      <c r="G18" s="10">
        <v>3266828.6356070354</v>
      </c>
      <c r="H18" s="10">
        <v>876908.958612634</v>
      </c>
      <c r="I18" s="10">
        <v>1026755.0021847434</v>
      </c>
      <c r="J18" s="10">
        <v>379498</v>
      </c>
      <c r="K18" s="10">
        <v>2844166</v>
      </c>
      <c r="L18" s="10">
        <v>475868</v>
      </c>
      <c r="M18" s="10">
        <v>686941</v>
      </c>
      <c r="N18" s="10">
        <v>5196329</v>
      </c>
      <c r="O18" s="77" t="s">
        <v>158</v>
      </c>
      <c r="P18" s="10">
        <v>2839412.8554317695</v>
      </c>
      <c r="Q18" s="10">
        <v>18737.727563188542</v>
      </c>
      <c r="R18" s="10">
        <v>914149.1066153812</v>
      </c>
      <c r="S18" s="10">
        <v>1906526.0212531998</v>
      </c>
      <c r="T18" s="10">
        <v>1115027</v>
      </c>
      <c r="U18" s="10">
        <v>1115027</v>
      </c>
      <c r="V18" s="10">
        <v>21114646.76482005</v>
      </c>
      <c r="W18" s="10">
        <v>247945</v>
      </c>
      <c r="X18" s="10">
        <v>99549</v>
      </c>
      <c r="Y18" s="11">
        <v>21263042.76482005</v>
      </c>
      <c r="Z18" s="10">
        <v>1039867.8514101516</v>
      </c>
      <c r="AA18" s="10">
        <v>4633873.097180752</v>
      </c>
      <c r="AB18" s="11">
        <v>15440905.816229148</v>
      </c>
      <c r="AC18" s="77" t="s">
        <v>158</v>
      </c>
      <c r="AD18" s="12">
        <v>-15.422059000792721</v>
      </c>
      <c r="AE18" s="12">
        <v>9.11197978906506</v>
      </c>
      <c r="AF18" s="12">
        <v>5.019330085968749</v>
      </c>
      <c r="AG18" s="158" t="s">
        <v>153</v>
      </c>
      <c r="AH18" s="12">
        <v>-29.330508603306342</v>
      </c>
      <c r="AI18" s="12">
        <v>-39.4854153282116</v>
      </c>
      <c r="AJ18" s="12">
        <v>-35.33930768234871</v>
      </c>
      <c r="AK18" s="12">
        <v>-4.58352197430011</v>
      </c>
      <c r="AL18" s="12">
        <v>-3.686821902163568</v>
      </c>
      <c r="AM18" s="12">
        <v>0.0614265309137988</v>
      </c>
      <c r="AN18" s="12">
        <v>-9.190695189206725</v>
      </c>
      <c r="AO18" s="12">
        <v>-1.4489821976038713</v>
      </c>
      <c r="AP18" s="13">
        <v>1.759290283680124</v>
      </c>
      <c r="AQ18" s="77" t="s">
        <v>158</v>
      </c>
      <c r="AR18" s="12">
        <v>1.627863944271147</v>
      </c>
      <c r="AS18" s="12">
        <v>24.369450746731918</v>
      </c>
      <c r="AT18" s="12">
        <v>-1.6325433002130827</v>
      </c>
      <c r="AU18" s="12">
        <v>3.0808351011955675</v>
      </c>
      <c r="AV18" s="12">
        <v>12.183767653423937</v>
      </c>
      <c r="AW18" s="12">
        <v>12.183767653423937</v>
      </c>
      <c r="AX18" s="12">
        <v>-12.303967544300521</v>
      </c>
      <c r="AY18" s="12">
        <v>2.587177068334906</v>
      </c>
      <c r="AZ18" s="12">
        <v>-5.603178516565837</v>
      </c>
      <c r="BA18" s="13">
        <v>-12.184511846373496</v>
      </c>
      <c r="BB18" s="12">
        <v>8.304496260752908</v>
      </c>
      <c r="BC18" s="12">
        <v>-36.80652641629889</v>
      </c>
      <c r="BD18" s="13">
        <v>-2.174394662480258</v>
      </c>
      <c r="BE18" s="77" t="s">
        <v>158</v>
      </c>
      <c r="BF18" s="12">
        <f t="shared" si="23"/>
        <v>80.70438036168578</v>
      </c>
      <c r="BG18" s="12">
        <f t="shared" si="24"/>
        <v>3.954863117051303</v>
      </c>
      <c r="BH18" s="12">
        <f t="shared" si="25"/>
        <v>0.9356309806731534</v>
      </c>
      <c r="BI18" s="182" t="s">
        <v>148</v>
      </c>
      <c r="BJ18" s="12">
        <f t="shared" si="2"/>
        <v>6.429204308592687</v>
      </c>
      <c r="BK18" s="12">
        <f t="shared" si="3"/>
        <v>15.36388122687709</v>
      </c>
      <c r="BL18" s="12">
        <f t="shared" si="4"/>
        <v>4.124099115595487</v>
      </c>
      <c r="BM18" s="12">
        <f t="shared" si="5"/>
        <v>4.82882442339589</v>
      </c>
      <c r="BN18" s="12">
        <f t="shared" si="6"/>
        <v>1.7847774855059024</v>
      </c>
      <c r="BO18" s="12">
        <f t="shared" si="7"/>
        <v>13.37610064306368</v>
      </c>
      <c r="BP18" s="12">
        <f t="shared" si="8"/>
        <v>2.2380051870437336</v>
      </c>
      <c r="BQ18" s="12">
        <f t="shared" si="9"/>
        <v>3.23068061141537</v>
      </c>
      <c r="BR18" s="13">
        <f t="shared" si="10"/>
        <v>24.438313262471475</v>
      </c>
      <c r="BS18" s="77" t="s">
        <v>158</v>
      </c>
      <c r="BT18" s="12">
        <f t="shared" si="11"/>
        <v>13.353746624305392</v>
      </c>
      <c r="BU18" s="12">
        <f t="shared" si="12"/>
        <v>0.0881234533102211</v>
      </c>
      <c r="BV18" s="12">
        <f t="shared" si="13"/>
        <v>4.299239373810843</v>
      </c>
      <c r="BW18" s="12">
        <f t="shared" si="14"/>
        <v>8.96638379718433</v>
      </c>
      <c r="BX18" s="12">
        <f t="shared" si="15"/>
        <v>5.243967254982081</v>
      </c>
      <c r="BY18" s="12">
        <f t="shared" si="16"/>
        <v>5.243967254982081</v>
      </c>
      <c r="BZ18" s="12">
        <f t="shared" si="17"/>
        <v>99.30209424097325</v>
      </c>
      <c r="CA18" s="12">
        <f t="shared" si="18"/>
        <v>1.1660842840904588</v>
      </c>
      <c r="CB18" s="12">
        <f t="shared" si="19"/>
        <v>0.46817852506370805</v>
      </c>
      <c r="CC18" s="13">
        <f t="shared" si="20"/>
        <v>100</v>
      </c>
      <c r="CD18" s="12">
        <f t="shared" si="26"/>
        <v>4.924865014283434</v>
      </c>
      <c r="CE18" s="12">
        <f t="shared" si="21"/>
        <v>21.946249675847913</v>
      </c>
      <c r="CF18" s="13">
        <f t="shared" si="22"/>
        <v>73.12888530986866</v>
      </c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</row>
    <row r="19" spans="1:135" s="1" customFormat="1" ht="10.5" customHeight="1">
      <c r="A19" s="76" t="s">
        <v>9</v>
      </c>
      <c r="B19" s="25">
        <v>10014130.163810123</v>
      </c>
      <c r="C19" s="1">
        <v>1161672.0786137483</v>
      </c>
      <c r="D19" s="1">
        <v>16409.118051742615</v>
      </c>
      <c r="E19" s="1">
        <v>0</v>
      </c>
      <c r="F19" s="1">
        <v>2156408.8732936596</v>
      </c>
      <c r="G19" s="1">
        <v>897350.4946099883</v>
      </c>
      <c r="H19" s="1">
        <v>455782.42258469947</v>
      </c>
      <c r="I19" s="1">
        <v>1054554.1766562853</v>
      </c>
      <c r="J19" s="1">
        <v>258351</v>
      </c>
      <c r="K19" s="1">
        <v>1852114</v>
      </c>
      <c r="L19" s="1">
        <v>284598</v>
      </c>
      <c r="M19" s="1">
        <v>339614</v>
      </c>
      <c r="N19" s="1">
        <v>1537276</v>
      </c>
      <c r="O19" s="76" t="s">
        <v>9</v>
      </c>
      <c r="P19" s="1">
        <v>1235126.4830363682</v>
      </c>
      <c r="Q19" s="1">
        <v>8695.873566521912</v>
      </c>
      <c r="R19" s="1">
        <v>516871.48503841914</v>
      </c>
      <c r="S19" s="1">
        <v>709559.1244314272</v>
      </c>
      <c r="T19" s="1">
        <v>463644</v>
      </c>
      <c r="U19" s="1">
        <v>463644</v>
      </c>
      <c r="V19" s="1">
        <v>11712900.646846492</v>
      </c>
      <c r="W19" s="1">
        <v>137542</v>
      </c>
      <c r="X19" s="1">
        <v>55222</v>
      </c>
      <c r="Y19" s="7">
        <v>11795220.646846492</v>
      </c>
      <c r="Z19" s="1">
        <v>1178081.196665491</v>
      </c>
      <c r="AA19" s="1">
        <v>3053759.367903648</v>
      </c>
      <c r="AB19" s="7">
        <v>7481060.082277352</v>
      </c>
      <c r="AC19" s="76" t="s">
        <v>9</v>
      </c>
      <c r="AD19" s="8">
        <v>3.6616526185872242</v>
      </c>
      <c r="AE19" s="8">
        <v>0.706593526347102</v>
      </c>
      <c r="AF19" s="8">
        <v>4.237767780994525</v>
      </c>
      <c r="AG19" s="8" t="s">
        <v>157</v>
      </c>
      <c r="AH19" s="8">
        <v>41.05207158845522</v>
      </c>
      <c r="AI19" s="8">
        <v>-24.845120454809514</v>
      </c>
      <c r="AJ19" s="8">
        <v>-7.101321672298151</v>
      </c>
      <c r="AK19" s="8">
        <v>3.3046861066589757</v>
      </c>
      <c r="AL19" s="8">
        <v>-0.5041207733189556</v>
      </c>
      <c r="AM19" s="8">
        <v>1.2174861572293911</v>
      </c>
      <c r="AN19" s="8">
        <v>-11.32526967153353</v>
      </c>
      <c r="AO19" s="8">
        <v>-0.31202576047106206</v>
      </c>
      <c r="AP19" s="9">
        <v>2.092351421531841</v>
      </c>
      <c r="AQ19" s="76" t="s">
        <v>9</v>
      </c>
      <c r="AR19" s="8">
        <v>4.230585064829802</v>
      </c>
      <c r="AS19" s="8">
        <v>-17.285564245691944</v>
      </c>
      <c r="AT19" s="8">
        <v>-0.08211060788173831</v>
      </c>
      <c r="AU19" s="8">
        <v>7.969476770854998</v>
      </c>
      <c r="AV19" s="8">
        <v>12.496724414034066</v>
      </c>
      <c r="AW19" s="8">
        <v>12.496724414034066</v>
      </c>
      <c r="AX19" s="8">
        <v>4.044993066467438</v>
      </c>
      <c r="AY19" s="8">
        <v>21.712121480275385</v>
      </c>
      <c r="AZ19" s="8">
        <v>11.993996917335929</v>
      </c>
      <c r="BA19" s="9">
        <v>4.18672163518938</v>
      </c>
      <c r="BB19" s="8">
        <v>0.7541343758961473</v>
      </c>
      <c r="BC19" s="8">
        <v>12.154903379593405</v>
      </c>
      <c r="BD19" s="9">
        <v>1.5694097435691061</v>
      </c>
      <c r="BE19" s="76" t="s">
        <v>9</v>
      </c>
      <c r="BF19" s="8">
        <f t="shared" si="23"/>
        <v>84.89989686193321</v>
      </c>
      <c r="BG19" s="8">
        <f t="shared" si="24"/>
        <v>9.848667637466594</v>
      </c>
      <c r="BH19" s="8">
        <f t="shared" si="25"/>
        <v>0.1391166688868145</v>
      </c>
      <c r="BI19" s="8">
        <f t="shared" si="25"/>
        <v>0</v>
      </c>
      <c r="BJ19" s="8">
        <f t="shared" si="2"/>
        <v>18.28205624852118</v>
      </c>
      <c r="BK19" s="8">
        <f t="shared" si="3"/>
        <v>7.6077465736081775</v>
      </c>
      <c r="BL19" s="8">
        <f t="shared" si="4"/>
        <v>3.8641279907430564</v>
      </c>
      <c r="BM19" s="8">
        <f t="shared" si="5"/>
        <v>8.940520980743377</v>
      </c>
      <c r="BN19" s="8">
        <f t="shared" si="6"/>
        <v>2.1903023922580993</v>
      </c>
      <c r="BO19" s="8">
        <f t="shared" si="7"/>
        <v>15.702241233572611</v>
      </c>
      <c r="BP19" s="8">
        <f t="shared" si="8"/>
        <v>2.4128247238519323</v>
      </c>
      <c r="BQ19" s="8">
        <f t="shared" si="9"/>
        <v>2.8792509285597587</v>
      </c>
      <c r="BR19" s="9">
        <f t="shared" si="10"/>
        <v>13.033041483721613</v>
      </c>
      <c r="BS19" s="76" t="s">
        <v>9</v>
      </c>
      <c r="BT19" s="8">
        <f t="shared" si="11"/>
        <v>10.471414821447915</v>
      </c>
      <c r="BU19" s="8">
        <f t="shared" si="12"/>
        <v>0.07372370409066316</v>
      </c>
      <c r="BV19" s="8">
        <f t="shared" si="13"/>
        <v>4.382041680386939</v>
      </c>
      <c r="BW19" s="8">
        <f t="shared" si="14"/>
        <v>6.015649436970314</v>
      </c>
      <c r="BX19" s="8">
        <f t="shared" si="15"/>
        <v>3.930778523621408</v>
      </c>
      <c r="BY19" s="8">
        <f t="shared" si="16"/>
        <v>3.930778523621408</v>
      </c>
      <c r="BZ19" s="8">
        <f t="shared" si="17"/>
        <v>99.30209020700254</v>
      </c>
      <c r="CA19" s="8">
        <f t="shared" si="18"/>
        <v>1.1660824677898034</v>
      </c>
      <c r="CB19" s="8">
        <f t="shared" si="19"/>
        <v>0.46817267479234365</v>
      </c>
      <c r="CC19" s="9">
        <f t="shared" si="20"/>
        <v>100</v>
      </c>
      <c r="CD19" s="8">
        <f t="shared" si="26"/>
        <v>10.057979933285528</v>
      </c>
      <c r="CE19" s="8">
        <f t="shared" si="21"/>
        <v>26.07176018970009</v>
      </c>
      <c r="CF19" s="9">
        <f t="shared" si="22"/>
        <v>63.87025987701438</v>
      </c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</row>
    <row r="20" spans="1:135" s="1" customFormat="1" ht="10.5" customHeight="1">
      <c r="A20" s="76" t="s">
        <v>10</v>
      </c>
      <c r="B20" s="25">
        <v>45545751.25705151</v>
      </c>
      <c r="C20" s="1">
        <v>1096590.3354005408</v>
      </c>
      <c r="D20" s="1">
        <v>107350.74958515019</v>
      </c>
      <c r="E20" s="1">
        <v>0</v>
      </c>
      <c r="F20" s="1">
        <v>30107385.681256697</v>
      </c>
      <c r="G20" s="1">
        <v>2431035.186071679</v>
      </c>
      <c r="H20" s="1">
        <v>374928.9695535197</v>
      </c>
      <c r="I20" s="1">
        <v>1564632.3351839248</v>
      </c>
      <c r="J20" s="1">
        <v>553226</v>
      </c>
      <c r="K20" s="1">
        <v>3045856</v>
      </c>
      <c r="L20" s="1">
        <v>1685156</v>
      </c>
      <c r="M20" s="1">
        <v>641941</v>
      </c>
      <c r="N20" s="1">
        <v>3937649</v>
      </c>
      <c r="O20" s="76" t="s">
        <v>10</v>
      </c>
      <c r="P20" s="1">
        <v>2779016.8838068675</v>
      </c>
      <c r="Q20" s="1">
        <v>69188.99402801876</v>
      </c>
      <c r="R20" s="1">
        <v>1024748.2194495222</v>
      </c>
      <c r="S20" s="1">
        <v>1685079.6703293263</v>
      </c>
      <c r="T20" s="1">
        <v>480890</v>
      </c>
      <c r="U20" s="1">
        <v>480890</v>
      </c>
      <c r="V20" s="1">
        <v>48805658.14085838</v>
      </c>
      <c r="W20" s="1">
        <v>573115</v>
      </c>
      <c r="X20" s="1">
        <v>230103</v>
      </c>
      <c r="Y20" s="7">
        <v>49148670.14085838</v>
      </c>
      <c r="Z20" s="1">
        <v>1203941.0849856911</v>
      </c>
      <c r="AA20" s="1">
        <v>32538420.867328376</v>
      </c>
      <c r="AB20" s="7">
        <v>15063296.188544318</v>
      </c>
      <c r="AC20" s="76" t="s">
        <v>10</v>
      </c>
      <c r="AD20" s="8">
        <v>49.37348083299787</v>
      </c>
      <c r="AE20" s="8">
        <v>7.123399450326222</v>
      </c>
      <c r="AF20" s="8">
        <v>-20.967839042370624</v>
      </c>
      <c r="AG20" s="8" t="s">
        <v>157</v>
      </c>
      <c r="AH20" s="8">
        <v>92.72171999696025</v>
      </c>
      <c r="AI20" s="8">
        <v>30.45619973458807</v>
      </c>
      <c r="AJ20" s="8">
        <v>-37.89171892846815</v>
      </c>
      <c r="AK20" s="8">
        <v>4.5082711753661835</v>
      </c>
      <c r="AL20" s="8">
        <v>-2.186381702711495</v>
      </c>
      <c r="AM20" s="8">
        <v>-1.0937354888947628</v>
      </c>
      <c r="AN20" s="8">
        <v>4.828246886547147</v>
      </c>
      <c r="AO20" s="8">
        <v>-1.739011973023196</v>
      </c>
      <c r="AP20" s="9">
        <v>2.5639362640373786</v>
      </c>
      <c r="AQ20" s="76" t="s">
        <v>10</v>
      </c>
      <c r="AR20" s="8">
        <v>2.0893156285573533</v>
      </c>
      <c r="AS20" s="8">
        <v>-13.192528381594299</v>
      </c>
      <c r="AT20" s="8">
        <v>0.3476044821494609</v>
      </c>
      <c r="AU20" s="8">
        <v>3.9376883440181385</v>
      </c>
      <c r="AV20" s="8">
        <v>11.568934516559365</v>
      </c>
      <c r="AW20" s="8">
        <v>11.568934516559365</v>
      </c>
      <c r="AX20" s="8">
        <v>45.06342819295135</v>
      </c>
      <c r="AY20" s="8">
        <v>69.6957045696131</v>
      </c>
      <c r="AZ20" s="8">
        <v>56.14706540990615</v>
      </c>
      <c r="BA20" s="9">
        <v>45.2610288897487</v>
      </c>
      <c r="BB20" s="8">
        <v>3.8326059564450947</v>
      </c>
      <c r="BC20" s="8">
        <v>86.08595103184498</v>
      </c>
      <c r="BD20" s="9">
        <v>0.4275924505844936</v>
      </c>
      <c r="BE20" s="76" t="s">
        <v>10</v>
      </c>
      <c r="BF20" s="8">
        <f t="shared" si="23"/>
        <v>92.66934614206035</v>
      </c>
      <c r="BG20" s="8">
        <f t="shared" si="24"/>
        <v>2.2311699019683564</v>
      </c>
      <c r="BH20" s="8">
        <f t="shared" si="25"/>
        <v>0.2184204562961453</v>
      </c>
      <c r="BI20" s="8">
        <f t="shared" si="25"/>
        <v>0</v>
      </c>
      <c r="BJ20" s="8">
        <f t="shared" si="2"/>
        <v>61.257782957239684</v>
      </c>
      <c r="BK20" s="8">
        <f t="shared" si="3"/>
        <v>4.946288839768028</v>
      </c>
      <c r="BL20" s="8">
        <f t="shared" si="4"/>
        <v>0.7628466212391632</v>
      </c>
      <c r="BM20" s="8">
        <f t="shared" si="5"/>
        <v>3.1834683028040085</v>
      </c>
      <c r="BN20" s="8">
        <f t="shared" si="6"/>
        <v>1.125617434641616</v>
      </c>
      <c r="BO20" s="8">
        <f t="shared" si="7"/>
        <v>6.197229734336011</v>
      </c>
      <c r="BP20" s="8">
        <f t="shared" si="8"/>
        <v>3.4286909394911427</v>
      </c>
      <c r="BQ20" s="8">
        <f t="shared" si="9"/>
        <v>1.3061207926078557</v>
      </c>
      <c r="BR20" s="9">
        <f t="shared" si="10"/>
        <v>8.011710161668331</v>
      </c>
      <c r="BS20" s="76" t="s">
        <v>10</v>
      </c>
      <c r="BT20" s="8">
        <f t="shared" si="11"/>
        <v>5.65430738175072</v>
      </c>
      <c r="BU20" s="8">
        <f t="shared" si="12"/>
        <v>0.14077490566830295</v>
      </c>
      <c r="BV20" s="8">
        <f t="shared" si="13"/>
        <v>2.0849968402250343</v>
      </c>
      <c r="BW20" s="8">
        <f t="shared" si="14"/>
        <v>3.428535635857382</v>
      </c>
      <c r="BX20" s="8">
        <f t="shared" si="15"/>
        <v>0.9784394951517222</v>
      </c>
      <c r="BY20" s="8">
        <f t="shared" si="16"/>
        <v>0.9784394951517222</v>
      </c>
      <c r="BZ20" s="8">
        <f t="shared" si="17"/>
        <v>99.3020930189628</v>
      </c>
      <c r="CA20" s="8">
        <f t="shared" si="18"/>
        <v>1.166084450214975</v>
      </c>
      <c r="CB20" s="8">
        <f t="shared" si="19"/>
        <v>0.46817746917776776</v>
      </c>
      <c r="CC20" s="9">
        <f t="shared" si="20"/>
        <v>100</v>
      </c>
      <c r="CD20" s="8">
        <f t="shared" si="26"/>
        <v>2.4668063721443683</v>
      </c>
      <c r="CE20" s="8">
        <f t="shared" si="21"/>
        <v>66.669361928117</v>
      </c>
      <c r="CF20" s="9">
        <f t="shared" si="22"/>
        <v>30.863831699738633</v>
      </c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</row>
    <row r="21" spans="1:135" s="1" customFormat="1" ht="10.5" customHeight="1">
      <c r="A21" s="76" t="s">
        <v>11</v>
      </c>
      <c r="B21" s="25">
        <v>66220245.74371628</v>
      </c>
      <c r="C21" s="1">
        <v>843795.5332301016</v>
      </c>
      <c r="D21" s="1">
        <v>777.7305754608518</v>
      </c>
      <c r="E21" s="1">
        <v>105725.23266789017</v>
      </c>
      <c r="F21" s="1">
        <v>42661708.776116595</v>
      </c>
      <c r="G21" s="1">
        <v>1842566.678139534</v>
      </c>
      <c r="H21" s="1">
        <v>543537.59920488</v>
      </c>
      <c r="I21" s="1">
        <v>2579063.193781805</v>
      </c>
      <c r="J21" s="1">
        <v>1020433</v>
      </c>
      <c r="K21" s="1">
        <v>6489415</v>
      </c>
      <c r="L21" s="1">
        <v>3439383</v>
      </c>
      <c r="M21" s="1">
        <v>1263671</v>
      </c>
      <c r="N21" s="1">
        <v>5430169</v>
      </c>
      <c r="O21" s="76" t="s">
        <v>11</v>
      </c>
      <c r="P21" s="1">
        <v>3185758.4542654967</v>
      </c>
      <c r="Q21" s="1">
        <v>637071.7373083425</v>
      </c>
      <c r="R21" s="1">
        <v>889207.0871959624</v>
      </c>
      <c r="S21" s="1">
        <v>1659479.6297611916</v>
      </c>
      <c r="T21" s="1">
        <v>901906</v>
      </c>
      <c r="U21" s="1">
        <v>901906</v>
      </c>
      <c r="V21" s="1">
        <v>70307910.19798177</v>
      </c>
      <c r="W21" s="1">
        <v>825611</v>
      </c>
      <c r="X21" s="1">
        <v>331479</v>
      </c>
      <c r="Y21" s="7">
        <v>70802042.19798177</v>
      </c>
      <c r="Z21" s="1">
        <v>950298.4964734525</v>
      </c>
      <c r="AA21" s="1">
        <v>44504275.45425613</v>
      </c>
      <c r="AB21" s="7">
        <v>24853336.247252196</v>
      </c>
      <c r="AC21" s="76" t="s">
        <v>11</v>
      </c>
      <c r="AD21" s="8">
        <v>-19.99509869813462</v>
      </c>
      <c r="AE21" s="8">
        <v>17.65313082293087</v>
      </c>
      <c r="AF21" s="8">
        <v>3.868625342744748</v>
      </c>
      <c r="AG21" s="8">
        <v>-11.993095852944984</v>
      </c>
      <c r="AH21" s="8">
        <v>-26.707180088506128</v>
      </c>
      <c r="AI21" s="8">
        <v>-10.441400599406672</v>
      </c>
      <c r="AJ21" s="8">
        <v>-54.52213453949092</v>
      </c>
      <c r="AK21" s="8">
        <v>3.035679386287854</v>
      </c>
      <c r="AL21" s="8">
        <v>-2.724280298300018</v>
      </c>
      <c r="AM21" s="8">
        <v>0.27025966312336175</v>
      </c>
      <c r="AN21" s="8">
        <v>-10.915645811662612</v>
      </c>
      <c r="AO21" s="8">
        <v>-1.1895527663181336</v>
      </c>
      <c r="AP21" s="9">
        <v>2.2884587925967312</v>
      </c>
      <c r="AQ21" s="76" t="s">
        <v>11</v>
      </c>
      <c r="AR21" s="8">
        <v>-2.0427418629992253</v>
      </c>
      <c r="AS21" s="8">
        <v>-7.245609958845682</v>
      </c>
      <c r="AT21" s="8">
        <v>-3.2247975485321074</v>
      </c>
      <c r="AU21" s="8">
        <v>0.7872564295413489</v>
      </c>
      <c r="AV21" s="8">
        <v>9.734941811301931</v>
      </c>
      <c r="AW21" s="8">
        <v>9.734941811301931</v>
      </c>
      <c r="AX21" s="8">
        <v>-19.041444091302168</v>
      </c>
      <c r="AY21" s="8">
        <v>-5.2943167023223</v>
      </c>
      <c r="AZ21" s="8">
        <v>-12.855828382144171</v>
      </c>
      <c r="BA21" s="9">
        <v>-18.93116411339027</v>
      </c>
      <c r="BB21" s="8">
        <v>13.391190287401203</v>
      </c>
      <c r="BC21" s="8">
        <v>-26.151879012830353</v>
      </c>
      <c r="BD21" s="9">
        <v>-3.450887451907213</v>
      </c>
      <c r="BE21" s="76" t="s">
        <v>11</v>
      </c>
      <c r="BF21" s="8">
        <f t="shared" si="23"/>
        <v>93.52872274297745</v>
      </c>
      <c r="BG21" s="8">
        <f t="shared" si="24"/>
        <v>1.191767224553523</v>
      </c>
      <c r="BH21" s="8">
        <f t="shared" si="25"/>
        <v>0.001098457828781415</v>
      </c>
      <c r="BI21" s="8">
        <f t="shared" si="25"/>
        <v>0.14932511744824203</v>
      </c>
      <c r="BJ21" s="8">
        <f t="shared" si="2"/>
        <v>60.25491278460987</v>
      </c>
      <c r="BK21" s="8">
        <f t="shared" si="3"/>
        <v>2.6024202423246723</v>
      </c>
      <c r="BL21" s="8">
        <f t="shared" si="4"/>
        <v>0.7676863298448383</v>
      </c>
      <c r="BM21" s="8">
        <f t="shared" si="5"/>
        <v>3.6426395534892095</v>
      </c>
      <c r="BN21" s="8">
        <f t="shared" si="6"/>
        <v>1.4412479757950931</v>
      </c>
      <c r="BO21" s="8">
        <f t="shared" si="7"/>
        <v>9.165576018067148</v>
      </c>
      <c r="BP21" s="8">
        <f t="shared" si="8"/>
        <v>4.857745473474549</v>
      </c>
      <c r="BQ21" s="8">
        <f t="shared" si="9"/>
        <v>1.7847945635048663</v>
      </c>
      <c r="BR21" s="9">
        <f t="shared" si="10"/>
        <v>7.6695090020366505</v>
      </c>
      <c r="BS21" s="76" t="s">
        <v>11</v>
      </c>
      <c r="BT21" s="8">
        <f t="shared" si="11"/>
        <v>4.499529046573613</v>
      </c>
      <c r="BU21" s="8">
        <f t="shared" si="12"/>
        <v>0.899792883836481</v>
      </c>
      <c r="BV21" s="8">
        <f t="shared" si="13"/>
        <v>1.2559059874424208</v>
      </c>
      <c r="BW21" s="8">
        <f t="shared" si="14"/>
        <v>2.3438301752947113</v>
      </c>
      <c r="BX21" s="8">
        <f t="shared" si="15"/>
        <v>1.2738417876111898</v>
      </c>
      <c r="BY21" s="8">
        <f t="shared" si="16"/>
        <v>1.2738417876111898</v>
      </c>
      <c r="BZ21" s="8">
        <f t="shared" si="17"/>
        <v>99.30209357716227</v>
      </c>
      <c r="CA21" s="8">
        <f t="shared" si="18"/>
        <v>1.1660835964185425</v>
      </c>
      <c r="CB21" s="8">
        <f t="shared" si="19"/>
        <v>0.46817717358080513</v>
      </c>
      <c r="CC21" s="9">
        <f t="shared" si="20"/>
        <v>100</v>
      </c>
      <c r="CD21" s="8">
        <f t="shared" si="26"/>
        <v>1.3516238696292973</v>
      </c>
      <c r="CE21" s="8">
        <f t="shared" si="21"/>
        <v>63.29910152205556</v>
      </c>
      <c r="CF21" s="9">
        <f t="shared" si="22"/>
        <v>35.34927460831516</v>
      </c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4"/>
      <c r="DN21" s="54"/>
      <c r="DO21" s="54"/>
      <c r="DP21" s="54"/>
      <c r="DQ21" s="54"/>
      <c r="DR21" s="54"/>
      <c r="DS21" s="54"/>
      <c r="DT21" s="54"/>
      <c r="DU21" s="54"/>
      <c r="DV21" s="54"/>
      <c r="DW21" s="54"/>
      <c r="DX21" s="54"/>
      <c r="DY21" s="54"/>
      <c r="DZ21" s="54"/>
      <c r="EA21" s="54"/>
      <c r="EB21" s="54"/>
      <c r="EC21" s="54"/>
      <c r="ED21" s="54"/>
      <c r="EE21" s="54"/>
    </row>
    <row r="22" spans="1:135" s="1" customFormat="1" ht="10.5" customHeight="1">
      <c r="A22" s="77" t="s">
        <v>119</v>
      </c>
      <c r="B22" s="26">
        <v>24453044.05825057</v>
      </c>
      <c r="C22" s="10">
        <v>2328158.5651990734</v>
      </c>
      <c r="D22" s="10">
        <v>235805.73877746338</v>
      </c>
      <c r="E22" s="24" t="s">
        <v>153</v>
      </c>
      <c r="F22" s="10">
        <v>7342834.6215932835</v>
      </c>
      <c r="G22" s="10">
        <v>2342249.4801188754</v>
      </c>
      <c r="H22" s="10">
        <v>146501.42189806857</v>
      </c>
      <c r="I22" s="10">
        <v>1560983.2306638048</v>
      </c>
      <c r="J22" s="10">
        <v>459184</v>
      </c>
      <c r="K22" s="10">
        <v>3056413</v>
      </c>
      <c r="L22" s="10">
        <v>2119206</v>
      </c>
      <c r="M22" s="10">
        <v>680344</v>
      </c>
      <c r="N22" s="10">
        <v>4181364</v>
      </c>
      <c r="O22" s="77" t="s">
        <v>159</v>
      </c>
      <c r="P22" s="10">
        <v>3486133.375039326</v>
      </c>
      <c r="Q22" s="10">
        <v>202431.0567577388</v>
      </c>
      <c r="R22" s="10">
        <v>1181431.9868342874</v>
      </c>
      <c r="S22" s="10">
        <v>2102270.3314473</v>
      </c>
      <c r="T22" s="10">
        <v>931196</v>
      </c>
      <c r="U22" s="10">
        <v>931196</v>
      </c>
      <c r="V22" s="10">
        <v>28870373.433289893</v>
      </c>
      <c r="W22" s="10">
        <v>339019</v>
      </c>
      <c r="X22" s="10">
        <v>136114</v>
      </c>
      <c r="Y22" s="11">
        <v>29073278.433289893</v>
      </c>
      <c r="Z22" s="10">
        <v>2563964.3039765367</v>
      </c>
      <c r="AA22" s="10">
        <v>9685084.10171216</v>
      </c>
      <c r="AB22" s="11">
        <v>16621325.027601197</v>
      </c>
      <c r="AC22" s="77" t="s">
        <v>159</v>
      </c>
      <c r="AD22" s="12">
        <v>-38.120888381241855</v>
      </c>
      <c r="AE22" s="12">
        <v>10.857997567079996</v>
      </c>
      <c r="AF22" s="12">
        <v>-7.050101790116066</v>
      </c>
      <c r="AG22" s="158" t="s">
        <v>153</v>
      </c>
      <c r="AH22" s="12">
        <v>-65.8647988758341</v>
      </c>
      <c r="AI22" s="12">
        <v>-24.73724234829268</v>
      </c>
      <c r="AJ22" s="12">
        <v>-71.36931853601676</v>
      </c>
      <c r="AK22" s="12">
        <v>4.478490055556984</v>
      </c>
      <c r="AL22" s="12">
        <v>-1.6399622997172478</v>
      </c>
      <c r="AM22" s="12">
        <v>-0.34590557224565066</v>
      </c>
      <c r="AN22" s="12">
        <v>-3.7289481490634357</v>
      </c>
      <c r="AO22" s="12">
        <v>-1.276373450967873</v>
      </c>
      <c r="AP22" s="13">
        <v>1.725484796149511</v>
      </c>
      <c r="AQ22" s="77" t="s">
        <v>159</v>
      </c>
      <c r="AR22" s="12">
        <v>0.08615377542982132</v>
      </c>
      <c r="AS22" s="12">
        <v>-3.532382154840009</v>
      </c>
      <c r="AT22" s="12">
        <v>-8.331221346747263</v>
      </c>
      <c r="AU22" s="12">
        <v>5.935374234766765</v>
      </c>
      <c r="AV22" s="12">
        <v>12.175530402686828</v>
      </c>
      <c r="AW22" s="12">
        <v>12.175530402686828</v>
      </c>
      <c r="AX22" s="12">
        <v>-34.13207578044635</v>
      </c>
      <c r="AY22" s="12">
        <v>-22.947425360922217</v>
      </c>
      <c r="AZ22" s="12">
        <v>-29.099536928518223</v>
      </c>
      <c r="BA22" s="13">
        <v>-34.04235160878049</v>
      </c>
      <c r="BB22" s="12">
        <v>8.927887597281853</v>
      </c>
      <c r="BC22" s="12">
        <v>-60.66672228412349</v>
      </c>
      <c r="BD22" s="13">
        <v>-1.379091524339891</v>
      </c>
      <c r="BE22" s="77" t="s">
        <v>159</v>
      </c>
      <c r="BF22" s="12">
        <f t="shared" si="23"/>
        <v>84.10831311769437</v>
      </c>
      <c r="BG22" s="12">
        <f t="shared" si="24"/>
        <v>8.007898285503478</v>
      </c>
      <c r="BH22" s="12">
        <f t="shared" si="25"/>
        <v>0.8110737814399968</v>
      </c>
      <c r="BI22" s="158" t="s">
        <v>148</v>
      </c>
      <c r="BJ22" s="12">
        <f t="shared" si="2"/>
        <v>25.256300690139877</v>
      </c>
      <c r="BK22" s="12">
        <f t="shared" si="3"/>
        <v>8.056365179088026</v>
      </c>
      <c r="BL22" s="12">
        <f t="shared" si="4"/>
        <v>0.5039040307553325</v>
      </c>
      <c r="BM22" s="12">
        <f t="shared" si="5"/>
        <v>5.369133839671917</v>
      </c>
      <c r="BN22" s="12">
        <f t="shared" si="6"/>
        <v>1.5794022027946415</v>
      </c>
      <c r="BO22" s="12">
        <f t="shared" si="7"/>
        <v>10.512791005022342</v>
      </c>
      <c r="BP22" s="12">
        <f t="shared" si="8"/>
        <v>7.2891882656530305</v>
      </c>
      <c r="BQ22" s="12">
        <f t="shared" si="9"/>
        <v>2.3401007270682723</v>
      </c>
      <c r="BR22" s="13">
        <f t="shared" si="10"/>
        <v>14.382155110557452</v>
      </c>
      <c r="BS22" s="77" t="s">
        <v>159</v>
      </c>
      <c r="BT22" s="12">
        <f t="shared" si="11"/>
        <v>11.990850577923077</v>
      </c>
      <c r="BU22" s="12">
        <f t="shared" si="12"/>
        <v>0.6962787400197301</v>
      </c>
      <c r="BV22" s="12">
        <f t="shared" si="13"/>
        <v>4.063635236545967</v>
      </c>
      <c r="BW22" s="12">
        <f t="shared" si="14"/>
        <v>7.23093660135738</v>
      </c>
      <c r="BX22" s="12">
        <f t="shared" si="15"/>
        <v>3.2029273964980467</v>
      </c>
      <c r="BY22" s="12">
        <f t="shared" si="16"/>
        <v>3.2029273964980467</v>
      </c>
      <c r="BZ22" s="12">
        <f t="shared" si="17"/>
        <v>99.30209109211548</v>
      </c>
      <c r="CA22" s="12">
        <f t="shared" si="18"/>
        <v>1.1660845225208991</v>
      </c>
      <c r="CB22" s="12">
        <f t="shared" si="19"/>
        <v>0.46817561463637636</v>
      </c>
      <c r="CC22" s="13">
        <f t="shared" si="20"/>
        <v>100</v>
      </c>
      <c r="CD22" s="12">
        <f t="shared" si="26"/>
        <v>8.880953029239578</v>
      </c>
      <c r="CE22" s="12">
        <f t="shared" si="21"/>
        <v>33.54679191833546</v>
      </c>
      <c r="CF22" s="13">
        <f t="shared" si="22"/>
        <v>57.57225505242497</v>
      </c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</row>
    <row r="23" spans="1:135" s="1" customFormat="1" ht="10.5" customHeight="1">
      <c r="A23" s="76" t="s">
        <v>12</v>
      </c>
      <c r="B23" s="25">
        <v>114768291.98740512</v>
      </c>
      <c r="C23" s="1">
        <v>2919780.413708786</v>
      </c>
      <c r="D23" s="1">
        <v>102136.96345811841</v>
      </c>
      <c r="E23" s="1">
        <v>0</v>
      </c>
      <c r="F23" s="1">
        <v>45548151.9870946</v>
      </c>
      <c r="G23" s="1">
        <v>7710412.309975355</v>
      </c>
      <c r="H23" s="1">
        <v>1942192.3827145626</v>
      </c>
      <c r="I23" s="1">
        <v>12277218.9304537</v>
      </c>
      <c r="J23" s="1">
        <v>1724480</v>
      </c>
      <c r="K23" s="1">
        <v>14183066</v>
      </c>
      <c r="L23" s="1">
        <v>8268062</v>
      </c>
      <c r="M23" s="1">
        <v>3112611</v>
      </c>
      <c r="N23" s="1">
        <v>16980180</v>
      </c>
      <c r="O23" s="76" t="s">
        <v>12</v>
      </c>
      <c r="P23" s="1">
        <v>8540528.790592995</v>
      </c>
      <c r="Q23" s="1">
        <v>794581.4471990968</v>
      </c>
      <c r="R23" s="1">
        <v>4014638.4304250395</v>
      </c>
      <c r="S23" s="1">
        <v>3731308.912968859</v>
      </c>
      <c r="T23" s="1">
        <v>2018469</v>
      </c>
      <c r="U23" s="1">
        <v>2018469</v>
      </c>
      <c r="V23" s="1">
        <v>125327289.77799812</v>
      </c>
      <c r="W23" s="1">
        <v>1471692</v>
      </c>
      <c r="X23" s="1">
        <v>590877</v>
      </c>
      <c r="Y23" s="7">
        <v>126208104.77799812</v>
      </c>
      <c r="Z23" s="1">
        <v>3021917.3771669045</v>
      </c>
      <c r="AA23" s="1">
        <v>53258564.29706996</v>
      </c>
      <c r="AB23" s="7">
        <v>69046808.10376126</v>
      </c>
      <c r="AC23" s="76" t="s">
        <v>12</v>
      </c>
      <c r="AD23" s="8">
        <v>14.333555577807171</v>
      </c>
      <c r="AE23" s="8">
        <v>-6.4879538992548085</v>
      </c>
      <c r="AF23" s="8">
        <v>3.4372053047265796</v>
      </c>
      <c r="AG23" s="8" t="s">
        <v>157</v>
      </c>
      <c r="AH23" s="8">
        <v>45.57447508186162</v>
      </c>
      <c r="AI23" s="8">
        <v>15.812106806042767</v>
      </c>
      <c r="AJ23" s="8">
        <v>-36.58524175583156</v>
      </c>
      <c r="AK23" s="8">
        <v>7.3178872297928415</v>
      </c>
      <c r="AL23" s="8">
        <v>-0.4685449250201143</v>
      </c>
      <c r="AM23" s="8">
        <v>0.9728819696362295</v>
      </c>
      <c r="AN23" s="8">
        <v>-10.095264813564334</v>
      </c>
      <c r="AO23" s="8">
        <v>0.8318942017168509</v>
      </c>
      <c r="AP23" s="9">
        <v>1.9968709277520214</v>
      </c>
      <c r="AQ23" s="76" t="s">
        <v>12</v>
      </c>
      <c r="AR23" s="8">
        <v>-1.1319008210099746</v>
      </c>
      <c r="AS23" s="8">
        <v>2.767933452028255</v>
      </c>
      <c r="AT23" s="8">
        <v>-1.9574566061376202</v>
      </c>
      <c r="AU23" s="8">
        <v>-1.0350382313257913</v>
      </c>
      <c r="AV23" s="8">
        <v>9.830960563631654</v>
      </c>
      <c r="AW23" s="8">
        <v>9.830960563631654</v>
      </c>
      <c r="AX23" s="8">
        <v>13.053789374854357</v>
      </c>
      <c r="AY23" s="8">
        <v>32.250782707466904</v>
      </c>
      <c r="AZ23" s="8">
        <v>21.691555813680484</v>
      </c>
      <c r="BA23" s="9">
        <v>13.207788702143205</v>
      </c>
      <c r="BB23" s="8">
        <v>-6.183697745371067</v>
      </c>
      <c r="BC23" s="8">
        <v>40.3526503645137</v>
      </c>
      <c r="BD23" s="9">
        <v>-0.9214953310217955</v>
      </c>
      <c r="BE23" s="76" t="s">
        <v>12</v>
      </c>
      <c r="BF23" s="8">
        <f t="shared" si="23"/>
        <v>90.93575423645272</v>
      </c>
      <c r="BG23" s="8">
        <f t="shared" si="24"/>
        <v>2.3134650653733546</v>
      </c>
      <c r="BH23" s="8">
        <f t="shared" si="25"/>
        <v>0.08092742034101438</v>
      </c>
      <c r="BI23" s="19">
        <f t="shared" si="25"/>
        <v>0</v>
      </c>
      <c r="BJ23" s="8">
        <f t="shared" si="2"/>
        <v>36.0897202816051</v>
      </c>
      <c r="BK23" s="8">
        <f t="shared" si="3"/>
        <v>6.109284600650712</v>
      </c>
      <c r="BL23" s="8">
        <f t="shared" si="4"/>
        <v>1.5388808715025926</v>
      </c>
      <c r="BM23" s="8">
        <f t="shared" si="5"/>
        <v>9.727757937613836</v>
      </c>
      <c r="BN23" s="8">
        <f t="shared" si="6"/>
        <v>1.3663781759764042</v>
      </c>
      <c r="BO23" s="8">
        <f t="shared" si="7"/>
        <v>11.237840885851364</v>
      </c>
      <c r="BP23" s="8">
        <f t="shared" si="8"/>
        <v>6.551133950187779</v>
      </c>
      <c r="BQ23" s="8">
        <f t="shared" si="9"/>
        <v>2.4662528650399493</v>
      </c>
      <c r="BR23" s="9">
        <f t="shared" si="10"/>
        <v>13.454112182310624</v>
      </c>
      <c r="BS23" s="76" t="s">
        <v>12</v>
      </c>
      <c r="BT23" s="8">
        <f t="shared" si="11"/>
        <v>6.767020870502657</v>
      </c>
      <c r="BU23" s="8">
        <f t="shared" si="12"/>
        <v>0.6295803653788931</v>
      </c>
      <c r="BV23" s="8">
        <f t="shared" si="13"/>
        <v>3.1809672108513527</v>
      </c>
      <c r="BW23" s="8">
        <f t="shared" si="14"/>
        <v>2.9564732942724126</v>
      </c>
      <c r="BX23" s="8">
        <f t="shared" si="15"/>
        <v>1.5993180497801753</v>
      </c>
      <c r="BY23" s="8">
        <f t="shared" si="16"/>
        <v>1.5993180497801753</v>
      </c>
      <c r="BZ23" s="8">
        <f t="shared" si="17"/>
        <v>99.30209315673557</v>
      </c>
      <c r="CA23" s="8">
        <f t="shared" si="18"/>
        <v>1.166083590739856</v>
      </c>
      <c r="CB23" s="8">
        <f t="shared" si="19"/>
        <v>0.46817674747541865</v>
      </c>
      <c r="CC23" s="9">
        <f t="shared" si="20"/>
        <v>100</v>
      </c>
      <c r="CD23" s="8">
        <f t="shared" si="26"/>
        <v>2.411220559001842</v>
      </c>
      <c r="CE23" s="8">
        <f t="shared" si="21"/>
        <v>42.49558447438779</v>
      </c>
      <c r="CF23" s="9">
        <f t="shared" si="22"/>
        <v>55.09319496661037</v>
      </c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</row>
    <row r="24" spans="1:135" s="1" customFormat="1" ht="10.5" customHeight="1">
      <c r="A24" s="77" t="s">
        <v>13</v>
      </c>
      <c r="B24" s="26">
        <v>252173092.63712558</v>
      </c>
      <c r="C24" s="10">
        <v>2069812.5881299512</v>
      </c>
      <c r="D24" s="10">
        <v>22621.988841097187</v>
      </c>
      <c r="E24" s="10">
        <v>0</v>
      </c>
      <c r="F24" s="10">
        <v>162355200.69539157</v>
      </c>
      <c r="G24" s="10">
        <v>7867250.882045302</v>
      </c>
      <c r="H24" s="10">
        <v>438141.03597723175</v>
      </c>
      <c r="I24" s="10">
        <v>23466875.446740426</v>
      </c>
      <c r="J24" s="10">
        <v>1025193</v>
      </c>
      <c r="K24" s="10">
        <v>17913618</v>
      </c>
      <c r="L24" s="10">
        <v>9578464</v>
      </c>
      <c r="M24" s="10">
        <v>4777111</v>
      </c>
      <c r="N24" s="10">
        <v>22658804</v>
      </c>
      <c r="O24" s="77" t="s">
        <v>13</v>
      </c>
      <c r="P24" s="10">
        <v>9157750.923760869</v>
      </c>
      <c r="Q24" s="10">
        <v>854689.573258212</v>
      </c>
      <c r="R24" s="10">
        <v>2105741.529670351</v>
      </c>
      <c r="S24" s="10">
        <v>6197319.820832305</v>
      </c>
      <c r="T24" s="10">
        <v>1382724</v>
      </c>
      <c r="U24" s="10">
        <v>1382724</v>
      </c>
      <c r="V24" s="10">
        <v>262713567.56088644</v>
      </c>
      <c r="W24" s="10">
        <v>3084990</v>
      </c>
      <c r="X24" s="10">
        <v>1238608</v>
      </c>
      <c r="Y24" s="11">
        <v>264559949.56088644</v>
      </c>
      <c r="Z24" s="10">
        <v>2092434.5769710483</v>
      </c>
      <c r="AA24" s="10">
        <v>170222451.57743686</v>
      </c>
      <c r="AB24" s="11">
        <v>90398681.40647852</v>
      </c>
      <c r="AC24" s="77" t="s">
        <v>13</v>
      </c>
      <c r="AD24" s="12">
        <v>36.293223629486306</v>
      </c>
      <c r="AE24" s="12">
        <v>2.782100141845646</v>
      </c>
      <c r="AF24" s="12">
        <v>-48.383015300502</v>
      </c>
      <c r="AG24" s="12" t="s">
        <v>157</v>
      </c>
      <c r="AH24" s="12">
        <v>64.9537788289176</v>
      </c>
      <c r="AI24" s="12">
        <v>7.390598142766085</v>
      </c>
      <c r="AJ24" s="12">
        <v>-63.63135686262326</v>
      </c>
      <c r="AK24" s="12">
        <v>12.217940663113893</v>
      </c>
      <c r="AL24" s="12">
        <v>-0.24394278485939477</v>
      </c>
      <c r="AM24" s="12">
        <v>1.046183670951773</v>
      </c>
      <c r="AN24" s="12">
        <v>3.3401705580444125</v>
      </c>
      <c r="AO24" s="12">
        <v>0.7660106024389153</v>
      </c>
      <c r="AP24" s="13">
        <v>1.4622166732983293</v>
      </c>
      <c r="AQ24" s="77" t="s">
        <v>13</v>
      </c>
      <c r="AR24" s="12">
        <v>4.94743262183497</v>
      </c>
      <c r="AS24" s="12">
        <v>29.699857423362346</v>
      </c>
      <c r="AT24" s="12">
        <v>-1.488950418928039</v>
      </c>
      <c r="AU24" s="12">
        <v>4.516870311588704</v>
      </c>
      <c r="AV24" s="12">
        <v>11.921310817253406</v>
      </c>
      <c r="AW24" s="12">
        <v>11.921310817253406</v>
      </c>
      <c r="AX24" s="12">
        <v>34.73599488362271</v>
      </c>
      <c r="AY24" s="12">
        <v>57.61465161940001</v>
      </c>
      <c r="AZ24" s="12">
        <v>45.03046135219599</v>
      </c>
      <c r="BA24" s="13">
        <v>34.91952830431091</v>
      </c>
      <c r="BB24" s="12">
        <v>1.69229644171132</v>
      </c>
      <c r="BC24" s="12">
        <v>60.96610958931886</v>
      </c>
      <c r="BD24" s="13">
        <v>3.6969348768572425</v>
      </c>
      <c r="BE24" s="77" t="s">
        <v>13</v>
      </c>
      <c r="BF24" s="12">
        <f t="shared" si="23"/>
        <v>95.3179394899642</v>
      </c>
      <c r="BG24" s="12">
        <f t="shared" si="24"/>
        <v>0.7823605166108484</v>
      </c>
      <c r="BH24" s="12">
        <f t="shared" si="25"/>
        <v>0.008550798742835</v>
      </c>
      <c r="BI24" s="12">
        <f t="shared" si="25"/>
        <v>0</v>
      </c>
      <c r="BJ24" s="12">
        <f t="shared" si="2"/>
        <v>61.368019220168</v>
      </c>
      <c r="BK24" s="12">
        <f t="shared" si="3"/>
        <v>2.973711967780185</v>
      </c>
      <c r="BL24" s="12">
        <f t="shared" si="4"/>
        <v>0.16561124868085783</v>
      </c>
      <c r="BM24" s="12">
        <f t="shared" si="5"/>
        <v>8.87015418837601</v>
      </c>
      <c r="BN24" s="12">
        <f t="shared" si="6"/>
        <v>0.38750876755971697</v>
      </c>
      <c r="BO24" s="12">
        <f t="shared" si="7"/>
        <v>6.771099718507211</v>
      </c>
      <c r="BP24" s="12">
        <f t="shared" si="8"/>
        <v>3.620526846901137</v>
      </c>
      <c r="BQ24" s="12">
        <f t="shared" si="9"/>
        <v>1.805681853178833</v>
      </c>
      <c r="BR24" s="13">
        <f t="shared" si="10"/>
        <v>8.564714363458574</v>
      </c>
      <c r="BS24" s="77" t="s">
        <v>13</v>
      </c>
      <c r="BT24" s="12">
        <f t="shared" si="11"/>
        <v>3.461503125836242</v>
      </c>
      <c r="BU24" s="12">
        <f t="shared" si="12"/>
        <v>0.323060831647729</v>
      </c>
      <c r="BV24" s="12">
        <f t="shared" si="13"/>
        <v>0.7959411593347506</v>
      </c>
      <c r="BW24" s="12">
        <f t="shared" si="14"/>
        <v>2.342501134853762</v>
      </c>
      <c r="BX24" s="12">
        <f t="shared" si="15"/>
        <v>0.5226505381086705</v>
      </c>
      <c r="BY24" s="12">
        <f t="shared" si="16"/>
        <v>0.5226505381086705</v>
      </c>
      <c r="BZ24" s="12">
        <f t="shared" si="17"/>
        <v>99.30209315390913</v>
      </c>
      <c r="CA24" s="12">
        <f t="shared" si="18"/>
        <v>1.1660835304513895</v>
      </c>
      <c r="CB24" s="12">
        <f t="shared" si="19"/>
        <v>0.4681766843605116</v>
      </c>
      <c r="CC24" s="13">
        <f t="shared" si="20"/>
        <v>100</v>
      </c>
      <c r="CD24" s="12">
        <f t="shared" si="26"/>
        <v>0.7964699335469632</v>
      </c>
      <c r="CE24" s="12">
        <f t="shared" si="21"/>
        <v>64.79393247856761</v>
      </c>
      <c r="CF24" s="13">
        <f t="shared" si="22"/>
        <v>34.40959758788542</v>
      </c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</row>
    <row r="25" spans="1:135" s="1" customFormat="1" ht="10.5" customHeight="1">
      <c r="A25" s="76" t="s">
        <v>14</v>
      </c>
      <c r="B25" s="1">
        <v>11231192.09783639</v>
      </c>
      <c r="C25" s="1">
        <v>906382.8368606033</v>
      </c>
      <c r="D25" s="1">
        <v>203449.33308815202</v>
      </c>
      <c r="E25" s="1">
        <v>0</v>
      </c>
      <c r="F25" s="1">
        <v>243303.3182670169</v>
      </c>
      <c r="G25" s="1">
        <v>782021.9881384424</v>
      </c>
      <c r="H25" s="1">
        <v>194637.3617218741</v>
      </c>
      <c r="I25" s="1">
        <v>746859.2597603013</v>
      </c>
      <c r="J25" s="1">
        <v>147163</v>
      </c>
      <c r="K25" s="1">
        <v>1500123</v>
      </c>
      <c r="L25" s="1">
        <v>56300</v>
      </c>
      <c r="M25" s="1">
        <v>315808</v>
      </c>
      <c r="N25" s="1">
        <v>6135144</v>
      </c>
      <c r="O25" s="76" t="s">
        <v>14</v>
      </c>
      <c r="P25" s="1">
        <v>1529846.9310240396</v>
      </c>
      <c r="Q25" s="1">
        <v>81552.81426450414</v>
      </c>
      <c r="R25" s="1">
        <v>530646.6625725606</v>
      </c>
      <c r="S25" s="1">
        <v>917647.4541869748</v>
      </c>
      <c r="T25" s="1">
        <v>223543</v>
      </c>
      <c r="U25" s="1">
        <v>223543</v>
      </c>
      <c r="V25" s="1">
        <v>12984582.02886043</v>
      </c>
      <c r="W25" s="1">
        <v>152475</v>
      </c>
      <c r="X25" s="1">
        <v>61218</v>
      </c>
      <c r="Y25" s="7">
        <v>13075839.02886043</v>
      </c>
      <c r="Z25" s="1">
        <v>1109832.1699487553</v>
      </c>
      <c r="AA25" s="1">
        <v>1025325.3064054593</v>
      </c>
      <c r="AB25" s="7">
        <v>10849424.552506216</v>
      </c>
      <c r="AC25" s="76" t="s">
        <v>14</v>
      </c>
      <c r="AD25" s="8">
        <v>-0.549131651378242</v>
      </c>
      <c r="AE25" s="8">
        <v>3.0664739899684594</v>
      </c>
      <c r="AF25" s="8">
        <v>6.016673207030738</v>
      </c>
      <c r="AG25" s="8" t="s">
        <v>157</v>
      </c>
      <c r="AH25" s="8">
        <v>-19.97927518278503</v>
      </c>
      <c r="AI25" s="8">
        <v>-25.19020786497978</v>
      </c>
      <c r="AJ25" s="8">
        <v>-24.83993985714902</v>
      </c>
      <c r="AK25" s="8">
        <v>1.68801387161861</v>
      </c>
      <c r="AL25" s="8">
        <v>1.119326068135281</v>
      </c>
      <c r="AM25" s="8">
        <v>-1.0056996244464198</v>
      </c>
      <c r="AN25" s="8">
        <v>-1.9232109260678698</v>
      </c>
      <c r="AO25" s="8">
        <v>-1.531861025626635</v>
      </c>
      <c r="AP25" s="9">
        <v>5.053062109302962</v>
      </c>
      <c r="AQ25" s="76" t="s">
        <v>14</v>
      </c>
      <c r="AR25" s="8">
        <v>0.10486078257508562</v>
      </c>
      <c r="AS25" s="8">
        <v>21.306345782467563</v>
      </c>
      <c r="AT25" s="8">
        <v>-6.451340659866317</v>
      </c>
      <c r="AU25" s="8">
        <v>2.671054421884642</v>
      </c>
      <c r="AV25" s="8">
        <v>12.497106335866338</v>
      </c>
      <c r="AW25" s="8">
        <v>12.497106335866338</v>
      </c>
      <c r="AX25" s="8">
        <v>-0.27326116047694926</v>
      </c>
      <c r="AY25" s="8">
        <v>16.660290742157613</v>
      </c>
      <c r="AZ25" s="8">
        <v>7.345385680969331</v>
      </c>
      <c r="BA25" s="9">
        <v>-0.13741617536038453</v>
      </c>
      <c r="BB25" s="8">
        <v>3.5949370847245246</v>
      </c>
      <c r="BC25" s="8">
        <v>-24.016064519831414</v>
      </c>
      <c r="BD25" s="9">
        <v>2.358424344054285</v>
      </c>
      <c r="BE25" s="76" t="s">
        <v>14</v>
      </c>
      <c r="BF25" s="8">
        <f t="shared" si="23"/>
        <v>85.89270694635645</v>
      </c>
      <c r="BG25" s="8">
        <f t="shared" si="24"/>
        <v>6.931737495850737</v>
      </c>
      <c r="BH25" s="8">
        <f t="shared" si="25"/>
        <v>1.5559179999012485</v>
      </c>
      <c r="BI25" s="8">
        <f t="shared" si="25"/>
        <v>0</v>
      </c>
      <c r="BJ25" s="8">
        <f t="shared" si="2"/>
        <v>1.860709035420276</v>
      </c>
      <c r="BK25" s="8">
        <f t="shared" si="3"/>
        <v>5.980663928428586</v>
      </c>
      <c r="BL25" s="8">
        <f t="shared" si="4"/>
        <v>1.488526749926172</v>
      </c>
      <c r="BM25" s="8">
        <f t="shared" si="5"/>
        <v>5.711750183769207</v>
      </c>
      <c r="BN25" s="8">
        <f t="shared" si="6"/>
        <v>1.1254574155829553</v>
      </c>
      <c r="BO25" s="8">
        <f t="shared" si="7"/>
        <v>11.472479866790904</v>
      </c>
      <c r="BP25" s="8">
        <f t="shared" si="8"/>
        <v>0.43056510466163633</v>
      </c>
      <c r="BQ25" s="8">
        <f t="shared" si="9"/>
        <v>2.4152025679037665</v>
      </c>
      <c r="BR25" s="9">
        <f t="shared" si="10"/>
        <v>46.919696598120964</v>
      </c>
      <c r="BS25" s="76" t="s">
        <v>14</v>
      </c>
      <c r="BT25" s="8">
        <f t="shared" si="11"/>
        <v>11.699799360082572</v>
      </c>
      <c r="BU25" s="8">
        <f t="shared" si="12"/>
        <v>0.6236908705017267</v>
      </c>
      <c r="BV25" s="8">
        <f t="shared" si="13"/>
        <v>4.058222660904131</v>
      </c>
      <c r="BW25" s="8">
        <f t="shared" si="14"/>
        <v>7.017885828676714</v>
      </c>
      <c r="BX25" s="8">
        <f t="shared" si="15"/>
        <v>1.7095881916763085</v>
      </c>
      <c r="BY25" s="8">
        <f t="shared" si="16"/>
        <v>1.7095881916763085</v>
      </c>
      <c r="BZ25" s="8">
        <f t="shared" si="17"/>
        <v>99.30209449811534</v>
      </c>
      <c r="CA25" s="8">
        <f t="shared" si="18"/>
        <v>1.1660819597385967</v>
      </c>
      <c r="CB25" s="8">
        <f t="shared" si="19"/>
        <v>0.4681764578539263</v>
      </c>
      <c r="CC25" s="9">
        <f t="shared" si="20"/>
        <v>100</v>
      </c>
      <c r="CD25" s="8">
        <f t="shared" si="26"/>
        <v>8.547307625936403</v>
      </c>
      <c r="CE25" s="8">
        <f t="shared" si="21"/>
        <v>7.896482952832063</v>
      </c>
      <c r="CF25" s="9">
        <f t="shared" si="22"/>
        <v>83.55620942123154</v>
      </c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</row>
    <row r="26" spans="1:135" s="1" customFormat="1" ht="10.5" customHeight="1">
      <c r="A26" s="76" t="s">
        <v>15</v>
      </c>
      <c r="B26" s="1">
        <v>15476340.482384995</v>
      </c>
      <c r="C26" s="1">
        <v>979802.3091825909</v>
      </c>
      <c r="D26" s="1">
        <v>264356.6051420317</v>
      </c>
      <c r="E26" s="1">
        <v>0</v>
      </c>
      <c r="F26" s="1">
        <v>680325.6345019458</v>
      </c>
      <c r="G26" s="1">
        <v>1232340.9412652988</v>
      </c>
      <c r="H26" s="1">
        <v>641429.4335818586</v>
      </c>
      <c r="I26" s="1">
        <v>2127661.55871127</v>
      </c>
      <c r="J26" s="1">
        <v>819613</v>
      </c>
      <c r="K26" s="1">
        <v>2072340</v>
      </c>
      <c r="L26" s="1">
        <v>1080575</v>
      </c>
      <c r="M26" s="1">
        <v>561962</v>
      </c>
      <c r="N26" s="1">
        <v>5015934</v>
      </c>
      <c r="O26" s="76" t="s">
        <v>15</v>
      </c>
      <c r="P26" s="1">
        <v>3273834.447396186</v>
      </c>
      <c r="Q26" s="1">
        <v>201460.07087536843</v>
      </c>
      <c r="R26" s="1">
        <v>1110332.267291814</v>
      </c>
      <c r="S26" s="1">
        <v>1962042.1092290033</v>
      </c>
      <c r="T26" s="1">
        <v>345815</v>
      </c>
      <c r="U26" s="1">
        <v>345815</v>
      </c>
      <c r="V26" s="1">
        <v>19095989.92978118</v>
      </c>
      <c r="W26" s="1">
        <v>224240</v>
      </c>
      <c r="X26" s="1">
        <v>90031</v>
      </c>
      <c r="Y26" s="7">
        <v>19230198.92978118</v>
      </c>
      <c r="Z26" s="1">
        <v>1244158.9143246226</v>
      </c>
      <c r="AA26" s="1">
        <v>1912666.5757672447</v>
      </c>
      <c r="AB26" s="7">
        <v>15939164.439689312</v>
      </c>
      <c r="AC26" s="76" t="s">
        <v>15</v>
      </c>
      <c r="AD26" s="8">
        <v>-5.161619635690112</v>
      </c>
      <c r="AE26" s="8">
        <v>1.5924670219309207</v>
      </c>
      <c r="AF26" s="8">
        <v>5.729880881352201</v>
      </c>
      <c r="AG26" s="8" t="s">
        <v>157</v>
      </c>
      <c r="AH26" s="8">
        <v>-10.235792686913587</v>
      </c>
      <c r="AI26" s="8">
        <v>-34.25629550888879</v>
      </c>
      <c r="AJ26" s="8">
        <v>-25.238386697516056</v>
      </c>
      <c r="AK26" s="8">
        <v>3.323947243674553</v>
      </c>
      <c r="AL26" s="8">
        <v>0.31344394236841716</v>
      </c>
      <c r="AM26" s="8">
        <v>-0.8918746105311888</v>
      </c>
      <c r="AN26" s="8">
        <v>-9.607764241958327</v>
      </c>
      <c r="AO26" s="8">
        <v>-2.59155193244042</v>
      </c>
      <c r="AP26" s="9">
        <v>2.9069123334818694</v>
      </c>
      <c r="AQ26" s="76" t="s">
        <v>15</v>
      </c>
      <c r="AR26" s="8">
        <v>-6.381888757584872</v>
      </c>
      <c r="AS26" s="8">
        <v>-5.209786949011973</v>
      </c>
      <c r="AT26" s="8">
        <v>-0.12905840157841264</v>
      </c>
      <c r="AU26" s="8">
        <v>-9.696091142386951</v>
      </c>
      <c r="AV26" s="8">
        <v>11.77858585858586</v>
      </c>
      <c r="AW26" s="8">
        <v>11.77858585858586</v>
      </c>
      <c r="AX26" s="8">
        <v>-5.113242911972625</v>
      </c>
      <c r="AY26" s="8">
        <v>10.998910998910999</v>
      </c>
      <c r="AZ26" s="8">
        <v>2.136180060806825</v>
      </c>
      <c r="BA26" s="9">
        <v>-4.983989112584173</v>
      </c>
      <c r="BB26" s="8">
        <v>2.4442582329964777</v>
      </c>
      <c r="BC26" s="8">
        <v>-27.340381683609326</v>
      </c>
      <c r="BD26" s="9">
        <v>-2.0827123271747743</v>
      </c>
      <c r="BE26" s="76" t="s">
        <v>15</v>
      </c>
      <c r="BF26" s="8">
        <f t="shared" si="23"/>
        <v>80.47935717616157</v>
      </c>
      <c r="BG26" s="8">
        <f t="shared" si="24"/>
        <v>5.0951231069440635</v>
      </c>
      <c r="BH26" s="8">
        <f t="shared" si="25"/>
        <v>1.374695114217624</v>
      </c>
      <c r="BI26" s="8">
        <f t="shared" si="25"/>
        <v>0</v>
      </c>
      <c r="BJ26" s="8">
        <f t="shared" si="2"/>
        <v>3.537798215120634</v>
      </c>
      <c r="BK26" s="8">
        <f t="shared" si="3"/>
        <v>6.408362938756773</v>
      </c>
      <c r="BL26" s="8">
        <f t="shared" si="4"/>
        <v>3.335531971998989</v>
      </c>
      <c r="BM26" s="8">
        <f t="shared" si="5"/>
        <v>11.064168220414142</v>
      </c>
      <c r="BN26" s="8">
        <f t="shared" si="6"/>
        <v>4.262113995766795</v>
      </c>
      <c r="BO26" s="8">
        <f t="shared" si="7"/>
        <v>10.77648758375887</v>
      </c>
      <c r="BP26" s="8">
        <f t="shared" si="8"/>
        <v>5.619156639750351</v>
      </c>
      <c r="BQ26" s="8">
        <f t="shared" si="9"/>
        <v>2.9222890623856617</v>
      </c>
      <c r="BR26" s="9">
        <f t="shared" si="10"/>
        <v>26.08363032704767</v>
      </c>
      <c r="BS26" s="76" t="s">
        <v>15</v>
      </c>
      <c r="BT26" s="8">
        <f t="shared" si="11"/>
        <v>17.024443997436272</v>
      </c>
      <c r="BU26" s="8">
        <f t="shared" si="12"/>
        <v>1.0476234365073251</v>
      </c>
      <c r="BV26" s="8">
        <f t="shared" si="13"/>
        <v>5.773899018653826</v>
      </c>
      <c r="BW26" s="8">
        <f t="shared" si="14"/>
        <v>10.202921542275119</v>
      </c>
      <c r="BX26" s="8">
        <f t="shared" si="15"/>
        <v>1.7982913295007448</v>
      </c>
      <c r="BY26" s="8">
        <f t="shared" si="16"/>
        <v>1.7982913295007448</v>
      </c>
      <c r="BZ26" s="8">
        <f t="shared" si="17"/>
        <v>99.30209250309858</v>
      </c>
      <c r="CA26" s="8">
        <f t="shared" si="18"/>
        <v>1.1660825809384991</v>
      </c>
      <c r="CB26" s="8">
        <f t="shared" si="19"/>
        <v>0.46817508403707636</v>
      </c>
      <c r="CC26" s="9">
        <f t="shared" si="20"/>
        <v>100</v>
      </c>
      <c r="CD26" s="8">
        <f t="shared" si="26"/>
        <v>6.515288910915755</v>
      </c>
      <c r="CE26" s="8">
        <f t="shared" si="21"/>
        <v>10.016064015536282</v>
      </c>
      <c r="CF26" s="9">
        <f t="shared" si="22"/>
        <v>83.46864707354797</v>
      </c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</row>
    <row r="27" spans="1:135" s="1" customFormat="1" ht="10.5" customHeight="1">
      <c r="A27" s="76" t="s">
        <v>16</v>
      </c>
      <c r="B27" s="1">
        <v>3454120.1667574253</v>
      </c>
      <c r="C27" s="1">
        <v>1231444.604495473</v>
      </c>
      <c r="D27" s="1">
        <v>102461.01786456043</v>
      </c>
      <c r="E27" s="1">
        <v>0</v>
      </c>
      <c r="F27" s="1">
        <v>73441.89417725292</v>
      </c>
      <c r="G27" s="1">
        <v>562700.6850243924</v>
      </c>
      <c r="H27" s="1">
        <v>32429.94139116582</v>
      </c>
      <c r="I27" s="1">
        <v>62502.02380458053</v>
      </c>
      <c r="J27" s="1">
        <v>50153</v>
      </c>
      <c r="K27" s="1">
        <v>380803</v>
      </c>
      <c r="L27" s="1">
        <v>28460</v>
      </c>
      <c r="M27" s="1">
        <v>106092</v>
      </c>
      <c r="N27" s="1">
        <v>823632</v>
      </c>
      <c r="O27" s="76" t="s">
        <v>16</v>
      </c>
      <c r="P27" s="1">
        <v>817308.2855382233</v>
      </c>
      <c r="Q27" s="1">
        <v>0</v>
      </c>
      <c r="R27" s="1">
        <v>297154.4612555288</v>
      </c>
      <c r="S27" s="1">
        <v>520153.82428269455</v>
      </c>
      <c r="T27" s="1">
        <v>122120</v>
      </c>
      <c r="U27" s="1">
        <v>122120</v>
      </c>
      <c r="V27" s="1">
        <v>4393548.452295649</v>
      </c>
      <c r="W27" s="1">
        <v>51593</v>
      </c>
      <c r="X27" s="1">
        <v>20714</v>
      </c>
      <c r="Y27" s="7">
        <v>4424427.452295649</v>
      </c>
      <c r="Z27" s="1">
        <v>1333905.6223600334</v>
      </c>
      <c r="AA27" s="1">
        <v>636142.5792016453</v>
      </c>
      <c r="AB27" s="7">
        <v>2423500.25073397</v>
      </c>
      <c r="AC27" s="76" t="s">
        <v>16</v>
      </c>
      <c r="AD27" s="8">
        <v>4.956835489055312</v>
      </c>
      <c r="AE27" s="8">
        <v>10.724659251774558</v>
      </c>
      <c r="AF27" s="8">
        <v>7.387456035250556</v>
      </c>
      <c r="AG27" s="8" t="s">
        <v>157</v>
      </c>
      <c r="AH27" s="8">
        <v>251.5400800154311</v>
      </c>
      <c r="AI27" s="8">
        <v>-4.641321013247812</v>
      </c>
      <c r="AJ27" s="8">
        <v>-40.3919495299955</v>
      </c>
      <c r="AK27" s="8">
        <v>0.47106461396963634</v>
      </c>
      <c r="AL27" s="8">
        <v>-2.549305353152628</v>
      </c>
      <c r="AM27" s="8">
        <v>0.5080791178162892</v>
      </c>
      <c r="AN27" s="8">
        <v>-11.325751674715688</v>
      </c>
      <c r="AO27" s="8">
        <v>-0.25385005923168047</v>
      </c>
      <c r="AP27" s="9">
        <v>4.652510241214918</v>
      </c>
      <c r="AQ27" s="76" t="s">
        <v>16</v>
      </c>
      <c r="AR27" s="8">
        <v>-6.124943997184612</v>
      </c>
      <c r="AS27" s="8" t="s">
        <v>157</v>
      </c>
      <c r="AT27" s="8">
        <v>-5.942156271234632</v>
      </c>
      <c r="AU27" s="8">
        <v>-6.229048806228908</v>
      </c>
      <c r="AV27" s="8">
        <v>12.495969784901662</v>
      </c>
      <c r="AW27" s="8">
        <v>12.495969784901662</v>
      </c>
      <c r="AX27" s="8">
        <v>2.889062181781993</v>
      </c>
      <c r="AY27" s="8">
        <v>20.361600373264903</v>
      </c>
      <c r="AZ27" s="8">
        <v>10.752285729562102</v>
      </c>
      <c r="BA27" s="9">
        <v>3.0292220570619484</v>
      </c>
      <c r="BB27" s="8">
        <v>10.4609826672622</v>
      </c>
      <c r="BC27" s="8">
        <v>4.118385999662876</v>
      </c>
      <c r="BD27" s="9">
        <v>-1.1469631801485638</v>
      </c>
      <c r="BE27" s="76" t="s">
        <v>16</v>
      </c>
      <c r="BF27" s="8">
        <f t="shared" si="23"/>
        <v>78.06931414290064</v>
      </c>
      <c r="BG27" s="8">
        <f t="shared" si="24"/>
        <v>27.832857873091086</v>
      </c>
      <c r="BH27" s="8">
        <f t="shared" si="25"/>
        <v>2.315802868716894</v>
      </c>
      <c r="BI27" s="8">
        <f t="shared" si="25"/>
        <v>0</v>
      </c>
      <c r="BJ27" s="8">
        <f t="shared" si="2"/>
        <v>1.6599185989397796</v>
      </c>
      <c r="BK27" s="8">
        <f t="shared" si="3"/>
        <v>12.718045240688278</v>
      </c>
      <c r="BL27" s="8">
        <f t="shared" si="4"/>
        <v>0.7329748705527829</v>
      </c>
      <c r="BM27" s="8">
        <f t="shared" si="5"/>
        <v>1.412657897060802</v>
      </c>
      <c r="BN27" s="8">
        <f t="shared" si="6"/>
        <v>1.1335477989130034</v>
      </c>
      <c r="BO27" s="8">
        <f t="shared" si="7"/>
        <v>8.606831146082357</v>
      </c>
      <c r="BP27" s="8">
        <f t="shared" si="8"/>
        <v>0.6432470711037042</v>
      </c>
      <c r="BQ27" s="8">
        <f t="shared" si="9"/>
        <v>2.3978695807285377</v>
      </c>
      <c r="BR27" s="9">
        <f t="shared" si="10"/>
        <v>18.615561197023403</v>
      </c>
      <c r="BS27" s="76" t="s">
        <v>16</v>
      </c>
      <c r="BT27" s="8">
        <f t="shared" si="11"/>
        <v>18.47263390236304</v>
      </c>
      <c r="BU27" s="8">
        <f t="shared" si="12"/>
        <v>0</v>
      </c>
      <c r="BV27" s="8">
        <f t="shared" si="13"/>
        <v>6.716224064231133</v>
      </c>
      <c r="BW27" s="8">
        <f t="shared" si="14"/>
        <v>11.756409838131907</v>
      </c>
      <c r="BX27" s="8">
        <f t="shared" si="15"/>
        <v>2.7601311427682487</v>
      </c>
      <c r="BY27" s="8">
        <f t="shared" si="16"/>
        <v>2.7601311427682487</v>
      </c>
      <c r="BZ27" s="8">
        <f t="shared" si="17"/>
        <v>99.30207918803194</v>
      </c>
      <c r="CA27" s="8">
        <f t="shared" si="18"/>
        <v>1.1660943829744699</v>
      </c>
      <c r="CB27" s="8">
        <f t="shared" si="19"/>
        <v>0.4681735710063995</v>
      </c>
      <c r="CC27" s="9">
        <f t="shared" si="20"/>
        <v>100</v>
      </c>
      <c r="CD27" s="8">
        <f t="shared" si="26"/>
        <v>30.360553362352515</v>
      </c>
      <c r="CE27" s="8">
        <f t="shared" si="21"/>
        <v>14.4790159049972</v>
      </c>
      <c r="CF27" s="9">
        <f t="shared" si="22"/>
        <v>55.16043073265029</v>
      </c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</row>
    <row r="28" spans="1:135" s="1" customFormat="1" ht="10.5" customHeight="1">
      <c r="A28" s="76" t="s">
        <v>17</v>
      </c>
      <c r="B28" s="1">
        <v>12716892.77519631</v>
      </c>
      <c r="C28" s="1">
        <v>809004.9802012853</v>
      </c>
      <c r="D28" s="1">
        <v>270064.9481478181</v>
      </c>
      <c r="E28" s="1">
        <v>36040.245049166275</v>
      </c>
      <c r="F28" s="1">
        <v>2356419.670870128</v>
      </c>
      <c r="G28" s="1">
        <v>1185210.4667399859</v>
      </c>
      <c r="H28" s="1">
        <v>175568.06661524033</v>
      </c>
      <c r="I28" s="1">
        <v>1504553.397572686</v>
      </c>
      <c r="J28" s="1">
        <v>407599</v>
      </c>
      <c r="K28" s="1">
        <v>2001350</v>
      </c>
      <c r="L28" s="1">
        <v>365130</v>
      </c>
      <c r="M28" s="1">
        <v>439835</v>
      </c>
      <c r="N28" s="1">
        <v>3166117</v>
      </c>
      <c r="O28" s="76" t="s">
        <v>17</v>
      </c>
      <c r="P28" s="1">
        <v>2677275.8152336194</v>
      </c>
      <c r="Q28" s="1">
        <v>0</v>
      </c>
      <c r="R28" s="1">
        <v>843574.9093856701</v>
      </c>
      <c r="S28" s="1">
        <v>1833700.9058479494</v>
      </c>
      <c r="T28" s="1">
        <v>633139</v>
      </c>
      <c r="U28" s="1">
        <v>633139</v>
      </c>
      <c r="V28" s="1">
        <v>16027307.59042993</v>
      </c>
      <c r="W28" s="1">
        <v>188205</v>
      </c>
      <c r="X28" s="1">
        <v>75563</v>
      </c>
      <c r="Y28" s="7">
        <v>16139949.59042993</v>
      </c>
      <c r="Z28" s="1">
        <v>1115110.1733982696</v>
      </c>
      <c r="AA28" s="1">
        <v>3541630.137610114</v>
      </c>
      <c r="AB28" s="7">
        <v>11370567.279421546</v>
      </c>
      <c r="AC28" s="76" t="s">
        <v>17</v>
      </c>
      <c r="AD28" s="8">
        <v>-7.300955492194458</v>
      </c>
      <c r="AE28" s="8">
        <v>6.3948171788907135</v>
      </c>
      <c r="AF28" s="8">
        <v>6.112648925754178</v>
      </c>
      <c r="AG28" s="8">
        <v>14.402827830287265</v>
      </c>
      <c r="AH28" s="8">
        <v>1.0968001434353478</v>
      </c>
      <c r="AI28" s="8">
        <v>-46.98609251838338</v>
      </c>
      <c r="AJ28" s="8">
        <v>-40.01054425712454</v>
      </c>
      <c r="AK28" s="8">
        <v>0.8106837111851595</v>
      </c>
      <c r="AL28" s="8">
        <v>-2.21691776221092</v>
      </c>
      <c r="AM28" s="8">
        <v>0.5808141851941383</v>
      </c>
      <c r="AN28" s="8">
        <v>-5.990520009165879</v>
      </c>
      <c r="AO28" s="8">
        <v>-0.31570979176298875</v>
      </c>
      <c r="AP28" s="9">
        <v>2.6563538562799307</v>
      </c>
      <c r="AQ28" s="76" t="s">
        <v>17</v>
      </c>
      <c r="AR28" s="8">
        <v>0.5007262184292891</v>
      </c>
      <c r="AS28" s="8" t="s">
        <v>157</v>
      </c>
      <c r="AT28" s="8">
        <v>-1.6602994588742104</v>
      </c>
      <c r="AU28" s="8">
        <v>1.5271062834062705</v>
      </c>
      <c r="AV28" s="8">
        <v>12.024905472091044</v>
      </c>
      <c r="AW28" s="8">
        <v>12.024905472091044</v>
      </c>
      <c r="AX28" s="8">
        <v>-5.43014517182381</v>
      </c>
      <c r="AY28" s="8">
        <v>10.628130069831416</v>
      </c>
      <c r="AZ28" s="8">
        <v>1.7943985666365805</v>
      </c>
      <c r="BA28" s="9">
        <v>-5.301320951397859</v>
      </c>
      <c r="BB28" s="8">
        <v>6.567278369047598</v>
      </c>
      <c r="BC28" s="8">
        <v>-22.4434688349329</v>
      </c>
      <c r="BD28" s="9">
        <v>0.3166062110528052</v>
      </c>
      <c r="BE28" s="76" t="s">
        <v>17</v>
      </c>
      <c r="BF28" s="8">
        <f t="shared" si="23"/>
        <v>78.79140330609647</v>
      </c>
      <c r="BG28" s="8">
        <f t="shared" si="24"/>
        <v>5.01243808519067</v>
      </c>
      <c r="BH28" s="8">
        <f t="shared" si="25"/>
        <v>1.673270084486207</v>
      </c>
      <c r="BI28" s="8">
        <f t="shared" si="25"/>
        <v>0.223298374305556</v>
      </c>
      <c r="BJ28" s="8">
        <f t="shared" si="2"/>
        <v>14.5999196445282</v>
      </c>
      <c r="BK28" s="8">
        <f t="shared" si="3"/>
        <v>7.34333437721979</v>
      </c>
      <c r="BL28" s="8">
        <f t="shared" si="4"/>
        <v>1.0877857184841653</v>
      </c>
      <c r="BM28" s="8">
        <f t="shared" si="5"/>
        <v>9.321921293142083</v>
      </c>
      <c r="BN28" s="8">
        <f t="shared" si="6"/>
        <v>2.5254044178780024</v>
      </c>
      <c r="BO28" s="8">
        <f t="shared" si="7"/>
        <v>12.39997677060086</v>
      </c>
      <c r="BP28" s="8">
        <f t="shared" si="8"/>
        <v>2.2622747236862577</v>
      </c>
      <c r="BQ28" s="8">
        <f t="shared" si="9"/>
        <v>2.7251324270603487</v>
      </c>
      <c r="BR28" s="9">
        <f t="shared" si="10"/>
        <v>19.61664738951432</v>
      </c>
      <c r="BS28" s="76" t="s">
        <v>17</v>
      </c>
      <c r="BT28" s="8">
        <f t="shared" si="11"/>
        <v>16.587882138250862</v>
      </c>
      <c r="BU28" s="8">
        <f t="shared" si="12"/>
        <v>0</v>
      </c>
      <c r="BV28" s="8">
        <f t="shared" si="13"/>
        <v>5.226626667321575</v>
      </c>
      <c r="BW28" s="8">
        <f t="shared" si="14"/>
        <v>11.361255470929287</v>
      </c>
      <c r="BX28" s="8">
        <f t="shared" si="15"/>
        <v>3.9228065518582245</v>
      </c>
      <c r="BY28" s="8">
        <f t="shared" si="16"/>
        <v>3.9228065518582245</v>
      </c>
      <c r="BZ28" s="8">
        <f t="shared" si="17"/>
        <v>99.30209199620556</v>
      </c>
      <c r="CA28" s="8">
        <f t="shared" si="18"/>
        <v>1.1660817089019586</v>
      </c>
      <c r="CB28" s="8">
        <f t="shared" si="19"/>
        <v>0.4681737051075089</v>
      </c>
      <c r="CC28" s="9">
        <f t="shared" si="20"/>
        <v>100</v>
      </c>
      <c r="CD28" s="8">
        <f t="shared" si="26"/>
        <v>6.957563939585919</v>
      </c>
      <c r="CE28" s="8">
        <f t="shared" si="21"/>
        <v>22.09747406186213</v>
      </c>
      <c r="CF28" s="9">
        <f t="shared" si="22"/>
        <v>70.94496199855195</v>
      </c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</row>
    <row r="29" spans="1:135" s="1" customFormat="1" ht="10.5" customHeight="1">
      <c r="A29" s="76" t="s">
        <v>18</v>
      </c>
      <c r="B29" s="1">
        <v>25573282.407991976</v>
      </c>
      <c r="C29" s="1">
        <v>1406950.6617538044</v>
      </c>
      <c r="D29" s="1">
        <v>103119.09758225807</v>
      </c>
      <c r="E29" s="1">
        <v>0</v>
      </c>
      <c r="F29" s="1">
        <v>13069918.51546776</v>
      </c>
      <c r="G29" s="1">
        <v>1397623.4461785275</v>
      </c>
      <c r="H29" s="1">
        <v>602867.9436388729</v>
      </c>
      <c r="I29" s="1">
        <v>838651.7433707534</v>
      </c>
      <c r="J29" s="1">
        <v>96159</v>
      </c>
      <c r="K29" s="1">
        <v>2582757</v>
      </c>
      <c r="L29" s="1">
        <v>874521</v>
      </c>
      <c r="M29" s="1">
        <v>411454</v>
      </c>
      <c r="N29" s="1">
        <v>4189260</v>
      </c>
      <c r="O29" s="76" t="s">
        <v>18</v>
      </c>
      <c r="P29" s="1">
        <v>1767958.6676094737</v>
      </c>
      <c r="Q29" s="1">
        <v>0</v>
      </c>
      <c r="R29" s="1">
        <v>598632.8145901937</v>
      </c>
      <c r="S29" s="1">
        <v>1169325.85301928</v>
      </c>
      <c r="T29" s="1">
        <v>376711</v>
      </c>
      <c r="U29" s="1">
        <v>376711</v>
      </c>
      <c r="V29" s="1">
        <v>27717952.07560145</v>
      </c>
      <c r="W29" s="1">
        <v>325486</v>
      </c>
      <c r="X29" s="1">
        <v>130681</v>
      </c>
      <c r="Y29" s="7">
        <v>27912757.07560145</v>
      </c>
      <c r="Z29" s="1">
        <v>1510069.7593360625</v>
      </c>
      <c r="AA29" s="1">
        <v>14467541.961646287</v>
      </c>
      <c r="AB29" s="7">
        <v>11740340.354619103</v>
      </c>
      <c r="AC29" s="76" t="s">
        <v>18</v>
      </c>
      <c r="AD29" s="8">
        <v>-1.323280363324259</v>
      </c>
      <c r="AE29" s="8">
        <v>9.403144002261035</v>
      </c>
      <c r="AF29" s="8">
        <v>9.232709746404371</v>
      </c>
      <c r="AG29" s="8" t="s">
        <v>157</v>
      </c>
      <c r="AH29" s="8">
        <v>-3.087789601858156</v>
      </c>
      <c r="AI29" s="8">
        <v>6.752760005404842</v>
      </c>
      <c r="AJ29" s="8">
        <v>-22.535165091057966</v>
      </c>
      <c r="AK29" s="8">
        <v>1.187634026629626</v>
      </c>
      <c r="AL29" s="8">
        <v>-2.474670128500289</v>
      </c>
      <c r="AM29" s="8">
        <v>0.1137287325525821</v>
      </c>
      <c r="AN29" s="8">
        <v>-10.804120556887144</v>
      </c>
      <c r="AO29" s="8">
        <v>0.3438655363814615</v>
      </c>
      <c r="AP29" s="9">
        <v>3.075489190662811</v>
      </c>
      <c r="AQ29" s="76" t="s">
        <v>18</v>
      </c>
      <c r="AR29" s="8">
        <v>-28.889313710154703</v>
      </c>
      <c r="AS29" s="8" t="s">
        <v>157</v>
      </c>
      <c r="AT29" s="8">
        <v>5.344318046650915</v>
      </c>
      <c r="AU29" s="8">
        <v>-39.03231600927351</v>
      </c>
      <c r="AV29" s="8">
        <v>12.496715084332743</v>
      </c>
      <c r="AW29" s="8">
        <v>12.496715084332743</v>
      </c>
      <c r="AX29" s="8">
        <v>-3.5471164319973165</v>
      </c>
      <c r="AY29" s="8">
        <v>12.831054660417648</v>
      </c>
      <c r="AZ29" s="8">
        <v>3.822197505362676</v>
      </c>
      <c r="BA29" s="9">
        <v>-3.4157295311825613</v>
      </c>
      <c r="BB29" s="8">
        <v>9.391488531837727</v>
      </c>
      <c r="BC29" s="8">
        <v>-2.217028742029934</v>
      </c>
      <c r="BD29" s="9">
        <v>-6.5356748556423145</v>
      </c>
      <c r="BE29" s="76" t="s">
        <v>18</v>
      </c>
      <c r="BF29" s="8">
        <f t="shared" si="23"/>
        <v>91.6186184644067</v>
      </c>
      <c r="BG29" s="8">
        <f t="shared" si="24"/>
        <v>5.040529167158555</v>
      </c>
      <c r="BH29" s="8">
        <f t="shared" si="25"/>
        <v>0.36943357943094235</v>
      </c>
      <c r="BI29" s="8">
        <f t="shared" si="25"/>
        <v>0</v>
      </c>
      <c r="BJ29" s="8">
        <f t="shared" si="2"/>
        <v>46.82417605709104</v>
      </c>
      <c r="BK29" s="8">
        <f t="shared" si="3"/>
        <v>5.0071135660052395</v>
      </c>
      <c r="BL29" s="8">
        <f t="shared" si="4"/>
        <v>2.159829435716474</v>
      </c>
      <c r="BM29" s="8">
        <f t="shared" si="5"/>
        <v>3.0045464197580793</v>
      </c>
      <c r="BN29" s="8">
        <f t="shared" si="6"/>
        <v>0.34449839454968284</v>
      </c>
      <c r="BO29" s="8">
        <f t="shared" si="7"/>
        <v>9.252962697323758</v>
      </c>
      <c r="BP29" s="8">
        <f t="shared" si="8"/>
        <v>3.1330513056498424</v>
      </c>
      <c r="BQ29" s="8">
        <f t="shared" si="9"/>
        <v>1.4740715110498779</v>
      </c>
      <c r="BR29" s="9">
        <f t="shared" si="10"/>
        <v>15.008406330673202</v>
      </c>
      <c r="BS29" s="76" t="s">
        <v>18</v>
      </c>
      <c r="BT29" s="8">
        <f t="shared" si="11"/>
        <v>6.333873299656403</v>
      </c>
      <c r="BU29" s="8">
        <f t="shared" si="12"/>
        <v>0</v>
      </c>
      <c r="BV29" s="8">
        <f t="shared" si="13"/>
        <v>2.144656699332144</v>
      </c>
      <c r="BW29" s="8">
        <f t="shared" si="14"/>
        <v>4.189216600324258</v>
      </c>
      <c r="BX29" s="8">
        <f t="shared" si="15"/>
        <v>1.3496015423330687</v>
      </c>
      <c r="BY29" s="8">
        <f t="shared" si="16"/>
        <v>1.3496015423330687</v>
      </c>
      <c r="BZ29" s="8">
        <f t="shared" si="17"/>
        <v>99.30209330639616</v>
      </c>
      <c r="CA29" s="8">
        <f t="shared" si="18"/>
        <v>1.1660833041982348</v>
      </c>
      <c r="CB29" s="8">
        <f t="shared" si="19"/>
        <v>0.468176610594402</v>
      </c>
      <c r="CC29" s="9">
        <f t="shared" si="20"/>
        <v>100</v>
      </c>
      <c r="CD29" s="8">
        <f t="shared" si="26"/>
        <v>5.447984595749741</v>
      </c>
      <c r="CE29" s="8">
        <f t="shared" si="21"/>
        <v>52.19556597177771</v>
      </c>
      <c r="CF29" s="9">
        <f t="shared" si="22"/>
        <v>42.356449432472544</v>
      </c>
      <c r="CG29" s="54"/>
      <c r="CH29" s="54"/>
      <c r="CI29" s="54"/>
      <c r="CJ29" s="54"/>
      <c r="CK29" s="54"/>
      <c r="CL29" s="54"/>
      <c r="CM29" s="54"/>
      <c r="CN29" s="54"/>
      <c r="CO29" s="54"/>
      <c r="CP29" s="54"/>
      <c r="CQ29" s="54"/>
      <c r="CR29" s="54"/>
      <c r="CS29" s="54"/>
      <c r="CT29" s="54"/>
      <c r="CU29" s="54"/>
      <c r="CV29" s="54"/>
      <c r="CW29" s="54"/>
      <c r="CX29" s="54"/>
      <c r="CY29" s="54"/>
      <c r="CZ29" s="54"/>
      <c r="DA29" s="54"/>
      <c r="DB29" s="54"/>
      <c r="DC29" s="54"/>
      <c r="DD29" s="54"/>
      <c r="DE29" s="54"/>
      <c r="DF29" s="54"/>
      <c r="DG29" s="54"/>
      <c r="DH29" s="54"/>
      <c r="DI29" s="54"/>
      <c r="DJ29" s="54"/>
      <c r="DK29" s="54"/>
      <c r="DL29" s="54"/>
      <c r="DM29" s="54"/>
      <c r="DN29" s="54"/>
      <c r="DO29" s="54"/>
      <c r="DP29" s="54"/>
      <c r="DQ29" s="54"/>
      <c r="DR29" s="54"/>
      <c r="DS29" s="54"/>
      <c r="DT29" s="54"/>
      <c r="DU29" s="54"/>
      <c r="DV29" s="54"/>
      <c r="DW29" s="54"/>
      <c r="DX29" s="54"/>
      <c r="DY29" s="54"/>
      <c r="DZ29" s="54"/>
      <c r="EA29" s="54"/>
      <c r="EB29" s="54"/>
      <c r="EC29" s="54"/>
      <c r="ED29" s="54"/>
      <c r="EE29" s="54"/>
    </row>
    <row r="30" spans="1:135" s="1" customFormat="1" ht="10.5" customHeight="1">
      <c r="A30" s="77" t="s">
        <v>123</v>
      </c>
      <c r="B30" s="10">
        <v>23999365.29959063</v>
      </c>
      <c r="C30" s="10">
        <v>1876234.3061251345</v>
      </c>
      <c r="D30" s="10">
        <v>149435.94462239588</v>
      </c>
      <c r="E30" s="10">
        <v>0</v>
      </c>
      <c r="F30" s="10">
        <v>617339.1388042432</v>
      </c>
      <c r="G30" s="10">
        <v>3501016.5910066953</v>
      </c>
      <c r="H30" s="10">
        <v>880930.9838068009</v>
      </c>
      <c r="I30" s="10">
        <v>1556369.3352253577</v>
      </c>
      <c r="J30" s="10">
        <v>379067</v>
      </c>
      <c r="K30" s="10">
        <v>4911484</v>
      </c>
      <c r="L30" s="10">
        <v>389078</v>
      </c>
      <c r="M30" s="10">
        <v>835403</v>
      </c>
      <c r="N30" s="10">
        <v>8903007</v>
      </c>
      <c r="O30" s="77" t="s">
        <v>160</v>
      </c>
      <c r="P30" s="10">
        <v>4750250.264940033</v>
      </c>
      <c r="Q30" s="10">
        <v>81699.81212723168</v>
      </c>
      <c r="R30" s="10">
        <v>1417866.3014853161</v>
      </c>
      <c r="S30" s="10">
        <v>3250684.1513274848</v>
      </c>
      <c r="T30" s="10">
        <v>1452164</v>
      </c>
      <c r="U30" s="10">
        <v>1452164</v>
      </c>
      <c r="V30" s="10">
        <v>30201779.564530663</v>
      </c>
      <c r="W30" s="10">
        <v>354653</v>
      </c>
      <c r="X30" s="10">
        <v>142391</v>
      </c>
      <c r="Y30" s="11">
        <v>30414041.564530663</v>
      </c>
      <c r="Z30" s="10">
        <v>2025670.2507475303</v>
      </c>
      <c r="AA30" s="10">
        <v>4118355.7298109382</v>
      </c>
      <c r="AB30" s="11">
        <v>24057753.583972193</v>
      </c>
      <c r="AC30" s="77" t="s">
        <v>160</v>
      </c>
      <c r="AD30" s="12">
        <v>-0.4861732590585908</v>
      </c>
      <c r="AE30" s="12">
        <v>9.48032578725157</v>
      </c>
      <c r="AF30" s="12">
        <v>5.894319115642861</v>
      </c>
      <c r="AG30" s="12" t="s">
        <v>157</v>
      </c>
      <c r="AH30" s="12">
        <v>40.96758020869786</v>
      </c>
      <c r="AI30" s="12">
        <v>-10.143002521497742</v>
      </c>
      <c r="AJ30" s="12">
        <v>-29.88410731202568</v>
      </c>
      <c r="AK30" s="12">
        <v>-3.8506696177360404</v>
      </c>
      <c r="AL30" s="12">
        <v>-1.1314406437057418</v>
      </c>
      <c r="AM30" s="12">
        <v>1.769803682995198</v>
      </c>
      <c r="AN30" s="12">
        <v>-14.02978083093777</v>
      </c>
      <c r="AO30" s="12">
        <v>2.4512671461771</v>
      </c>
      <c r="AP30" s="13">
        <v>3.824730744539235</v>
      </c>
      <c r="AQ30" s="77" t="s">
        <v>160</v>
      </c>
      <c r="AR30" s="12">
        <v>3.2982600336569954</v>
      </c>
      <c r="AS30" s="12">
        <v>7.563559827656559</v>
      </c>
      <c r="AT30" s="12">
        <v>0.7716632659163214</v>
      </c>
      <c r="AU30" s="12">
        <v>4.335286560554607</v>
      </c>
      <c r="AV30" s="12">
        <v>9.316278306481603</v>
      </c>
      <c r="AW30" s="12">
        <v>9.316278306481603</v>
      </c>
      <c r="AX30" s="12">
        <v>0.5265098822144556</v>
      </c>
      <c r="AY30" s="12">
        <v>17.59636586700267</v>
      </c>
      <c r="AZ30" s="12">
        <v>8.207248216063409</v>
      </c>
      <c r="BA30" s="13">
        <v>0.6634448288505685</v>
      </c>
      <c r="BB30" s="12">
        <v>9.20750513692842</v>
      </c>
      <c r="BC30" s="12">
        <v>-4.978689495918463</v>
      </c>
      <c r="BD30" s="13">
        <v>0.851733797104741</v>
      </c>
      <c r="BE30" s="77" t="s">
        <v>160</v>
      </c>
      <c r="BF30" s="12">
        <f t="shared" si="23"/>
        <v>78.90883310812289</v>
      </c>
      <c r="BG30" s="12">
        <f t="shared" si="24"/>
        <v>6.168973966002692</v>
      </c>
      <c r="BH30" s="12">
        <f t="shared" si="25"/>
        <v>0.4913386611421957</v>
      </c>
      <c r="BI30" s="12">
        <f t="shared" si="25"/>
        <v>0</v>
      </c>
      <c r="BJ30" s="12">
        <f t="shared" si="2"/>
        <v>2.029783307471355</v>
      </c>
      <c r="BK30" s="12">
        <f t="shared" si="3"/>
        <v>11.511185001764568</v>
      </c>
      <c r="BL30" s="12">
        <f t="shared" si="4"/>
        <v>2.896461431926747</v>
      </c>
      <c r="BM30" s="12">
        <f t="shared" si="5"/>
        <v>5.117272335947684</v>
      </c>
      <c r="BN30" s="12">
        <f t="shared" si="6"/>
        <v>1.2463552375823472</v>
      </c>
      <c r="BO30" s="12">
        <f t="shared" si="7"/>
        <v>16.14873837000292</v>
      </c>
      <c r="BP30" s="12">
        <f t="shared" si="8"/>
        <v>1.2792709550767134</v>
      </c>
      <c r="BQ30" s="12">
        <f t="shared" si="9"/>
        <v>2.746767469977618</v>
      </c>
      <c r="BR30" s="13">
        <f t="shared" si="10"/>
        <v>29.272686371228048</v>
      </c>
      <c r="BS30" s="77" t="s">
        <v>160</v>
      </c>
      <c r="BT30" s="12">
        <f t="shared" si="11"/>
        <v>15.618609104815093</v>
      </c>
      <c r="BU30" s="12">
        <f t="shared" si="12"/>
        <v>0.2686253056960088</v>
      </c>
      <c r="BV30" s="12">
        <f t="shared" si="13"/>
        <v>4.661880593794066</v>
      </c>
      <c r="BW30" s="12">
        <f t="shared" si="14"/>
        <v>10.688103205325017</v>
      </c>
      <c r="BX30" s="12">
        <f t="shared" si="15"/>
        <v>4.7746498830774815</v>
      </c>
      <c r="BY30" s="12">
        <f t="shared" si="16"/>
        <v>4.7746498830774815</v>
      </c>
      <c r="BZ30" s="12">
        <f t="shared" si="17"/>
        <v>99.30209209601547</v>
      </c>
      <c r="CA30" s="12">
        <f t="shared" si="18"/>
        <v>1.1660831042382804</v>
      </c>
      <c r="CB30" s="12">
        <f t="shared" si="19"/>
        <v>0.46817520025374937</v>
      </c>
      <c r="CC30" s="13">
        <f t="shared" si="20"/>
        <v>100</v>
      </c>
      <c r="CD30" s="12">
        <f t="shared" si="26"/>
        <v>6.707122162849311</v>
      </c>
      <c r="CE30" s="12">
        <f t="shared" si="21"/>
        <v>13.636135980038691</v>
      </c>
      <c r="CF30" s="13">
        <f t="shared" si="22"/>
        <v>79.656741857112</v>
      </c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</row>
    <row r="31" spans="1:135" s="1" customFormat="1" ht="10.5" customHeight="1">
      <c r="A31" s="76" t="s">
        <v>19</v>
      </c>
      <c r="B31" s="1">
        <v>32059496.37298005</v>
      </c>
      <c r="C31" s="1">
        <v>1064023.0438702994</v>
      </c>
      <c r="D31" s="1">
        <v>145816.50617505884</v>
      </c>
      <c r="E31" s="1">
        <v>0</v>
      </c>
      <c r="F31" s="1">
        <v>3388918.240141658</v>
      </c>
      <c r="G31" s="1">
        <v>5552089.590241805</v>
      </c>
      <c r="H31" s="1">
        <v>656767.2604850967</v>
      </c>
      <c r="I31" s="1">
        <v>4279358.732066135</v>
      </c>
      <c r="J31" s="1">
        <v>742310</v>
      </c>
      <c r="K31" s="1">
        <v>5212203</v>
      </c>
      <c r="L31" s="1">
        <v>2962411</v>
      </c>
      <c r="M31" s="1">
        <v>1100840</v>
      </c>
      <c r="N31" s="1">
        <v>6954759</v>
      </c>
      <c r="O31" s="76" t="s">
        <v>19</v>
      </c>
      <c r="P31" s="1">
        <v>7815379.043273938</v>
      </c>
      <c r="Q31" s="1">
        <v>520558.4313512012</v>
      </c>
      <c r="R31" s="1">
        <v>1930918.1117987358</v>
      </c>
      <c r="S31" s="1">
        <v>5363902.500124001</v>
      </c>
      <c r="T31" s="1">
        <v>1529060</v>
      </c>
      <c r="U31" s="1">
        <v>1529060</v>
      </c>
      <c r="V31" s="1">
        <v>41403935.41625399</v>
      </c>
      <c r="W31" s="1">
        <v>486198</v>
      </c>
      <c r="X31" s="1">
        <v>195206</v>
      </c>
      <c r="Y31" s="7">
        <v>41694927.41625399</v>
      </c>
      <c r="Z31" s="1">
        <v>1209839.5500453582</v>
      </c>
      <c r="AA31" s="1">
        <v>8941007.830383463</v>
      </c>
      <c r="AB31" s="7">
        <v>31253088.03582517</v>
      </c>
      <c r="AC31" s="76" t="s">
        <v>19</v>
      </c>
      <c r="AD31" s="8">
        <v>1.9087369446892501</v>
      </c>
      <c r="AE31" s="8">
        <v>-0.5978886626080265</v>
      </c>
      <c r="AF31" s="8">
        <v>3.200989559573563</v>
      </c>
      <c r="AG31" s="8" t="s">
        <v>157</v>
      </c>
      <c r="AH31" s="8">
        <v>-3.741835519394607</v>
      </c>
      <c r="AI31" s="8">
        <v>19.16828838816837</v>
      </c>
      <c r="AJ31" s="8">
        <v>-24.49501120882883</v>
      </c>
      <c r="AK31" s="8">
        <v>6.624920612149386</v>
      </c>
      <c r="AL31" s="8">
        <v>-2.1118913394652687</v>
      </c>
      <c r="AM31" s="8">
        <v>-0.8696391430236398</v>
      </c>
      <c r="AN31" s="8">
        <v>-7.927830655467869</v>
      </c>
      <c r="AO31" s="8">
        <v>-1.158082062388102</v>
      </c>
      <c r="AP31" s="9">
        <v>1.7247588067001713</v>
      </c>
      <c r="AQ31" s="76" t="s">
        <v>19</v>
      </c>
      <c r="AR31" s="8">
        <v>-1.0112597347899899</v>
      </c>
      <c r="AS31" s="8">
        <v>-4.562544300350994</v>
      </c>
      <c r="AT31" s="8">
        <v>-3.140857229800121</v>
      </c>
      <c r="AU31" s="8">
        <v>0.14299135011577835</v>
      </c>
      <c r="AV31" s="8">
        <v>8.272578443201967</v>
      </c>
      <c r="AW31" s="8">
        <v>8.272578443201967</v>
      </c>
      <c r="AX31" s="8">
        <v>1.563679026004106</v>
      </c>
      <c r="AY31" s="8">
        <v>18.80974722890153</v>
      </c>
      <c r="AZ31" s="8">
        <v>9.323581133301225</v>
      </c>
      <c r="BA31" s="9">
        <v>1.7020279885281775</v>
      </c>
      <c r="BB31" s="8">
        <v>-0.1549158132347729</v>
      </c>
      <c r="BC31" s="8">
        <v>9.307441670170013</v>
      </c>
      <c r="BD31" s="9">
        <v>-0.38879808578521274</v>
      </c>
      <c r="BE31" s="76" t="s">
        <v>19</v>
      </c>
      <c r="BF31" s="8">
        <f t="shared" si="23"/>
        <v>76.8906396044768</v>
      </c>
      <c r="BG31" s="8">
        <f t="shared" si="24"/>
        <v>2.551924442145712</v>
      </c>
      <c r="BH31" s="8">
        <f t="shared" si="25"/>
        <v>0.34972241279934446</v>
      </c>
      <c r="BI31" s="8">
        <f t="shared" si="25"/>
        <v>0</v>
      </c>
      <c r="BJ31" s="8">
        <f t="shared" si="2"/>
        <v>8.127890969347392</v>
      </c>
      <c r="BK31" s="8">
        <f t="shared" si="3"/>
        <v>13.315983344480955</v>
      </c>
      <c r="BL31" s="8">
        <f t="shared" si="4"/>
        <v>1.5751730514562985</v>
      </c>
      <c r="BM31" s="8">
        <f t="shared" si="5"/>
        <v>10.263499656310486</v>
      </c>
      <c r="BN31" s="8">
        <f t="shared" si="6"/>
        <v>1.7803364725624258</v>
      </c>
      <c r="BO31" s="8">
        <f t="shared" si="7"/>
        <v>12.500808426801866</v>
      </c>
      <c r="BP31" s="8">
        <f t="shared" si="8"/>
        <v>7.104967399092195</v>
      </c>
      <c r="BQ31" s="8">
        <f t="shared" si="9"/>
        <v>2.640225246131159</v>
      </c>
      <c r="BR31" s="9">
        <f t="shared" si="10"/>
        <v>16.68010818334898</v>
      </c>
      <c r="BS31" s="76" t="s">
        <v>19</v>
      </c>
      <c r="BT31" s="8">
        <f t="shared" si="11"/>
        <v>18.744196302947053</v>
      </c>
      <c r="BU31" s="8">
        <f t="shared" si="12"/>
        <v>1.2484934345952865</v>
      </c>
      <c r="BV31" s="8">
        <f t="shared" si="13"/>
        <v>4.631062413232559</v>
      </c>
      <c r="BW31" s="8">
        <f t="shared" si="14"/>
        <v>12.864640455119208</v>
      </c>
      <c r="BX31" s="8">
        <f t="shared" si="15"/>
        <v>3.6672566538727787</v>
      </c>
      <c r="BY31" s="8">
        <f t="shared" si="16"/>
        <v>3.6672566538727787</v>
      </c>
      <c r="BZ31" s="8">
        <f t="shared" si="17"/>
        <v>99.30209256129665</v>
      </c>
      <c r="CA31" s="8">
        <f t="shared" si="18"/>
        <v>1.166084294010462</v>
      </c>
      <c r="CB31" s="8">
        <f t="shared" si="19"/>
        <v>0.46817685530711006</v>
      </c>
      <c r="CC31" s="9">
        <f t="shared" si="20"/>
        <v>100</v>
      </c>
      <c r="CD31" s="8">
        <f t="shared" si="26"/>
        <v>2.9220399893929168</v>
      </c>
      <c r="CE31" s="8">
        <f t="shared" si="21"/>
        <v>21.594584525589518</v>
      </c>
      <c r="CF31" s="9">
        <f t="shared" si="22"/>
        <v>75.48337548501756</v>
      </c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</row>
    <row r="32" spans="1:135" s="1" customFormat="1" ht="10.5" customHeight="1">
      <c r="A32" s="76" t="s">
        <v>20</v>
      </c>
      <c r="B32" s="1">
        <v>68763520.8646497</v>
      </c>
      <c r="C32" s="1">
        <v>591640.7910964716</v>
      </c>
      <c r="D32" s="1">
        <v>0</v>
      </c>
      <c r="E32" s="1">
        <v>39625.047691138694</v>
      </c>
      <c r="F32" s="1">
        <v>34216110.19119232</v>
      </c>
      <c r="G32" s="1">
        <v>2867768.6286249603</v>
      </c>
      <c r="H32" s="1">
        <v>288129.04879340844</v>
      </c>
      <c r="I32" s="1">
        <v>13520501.157251405</v>
      </c>
      <c r="J32" s="1">
        <v>481367</v>
      </c>
      <c r="K32" s="1">
        <v>4136752</v>
      </c>
      <c r="L32" s="1">
        <v>3279823</v>
      </c>
      <c r="M32" s="1">
        <v>890875</v>
      </c>
      <c r="N32" s="1">
        <v>8450929</v>
      </c>
      <c r="O32" s="76" t="s">
        <v>20</v>
      </c>
      <c r="P32" s="1">
        <v>1871190.7734851371</v>
      </c>
      <c r="Q32" s="1">
        <v>51144.2563891172</v>
      </c>
      <c r="R32" s="1">
        <v>616782.6102954368</v>
      </c>
      <c r="S32" s="1">
        <v>1203263.906800583</v>
      </c>
      <c r="T32" s="1">
        <v>387060</v>
      </c>
      <c r="U32" s="1">
        <v>387060</v>
      </c>
      <c r="V32" s="1">
        <v>71021771.63813484</v>
      </c>
      <c r="W32" s="1">
        <v>833994</v>
      </c>
      <c r="X32" s="1">
        <v>334844</v>
      </c>
      <c r="Y32" s="7">
        <v>71520921.63813484</v>
      </c>
      <c r="Z32" s="1">
        <v>631265.8387876103</v>
      </c>
      <c r="AA32" s="1">
        <v>37083878.81981728</v>
      </c>
      <c r="AB32" s="7">
        <v>33306626.97952994</v>
      </c>
      <c r="AC32" s="76" t="s">
        <v>20</v>
      </c>
      <c r="AD32" s="8">
        <v>-4.483837924059833</v>
      </c>
      <c r="AE32" s="8">
        <v>-12.765147322887207</v>
      </c>
      <c r="AF32" s="8" t="s">
        <v>157</v>
      </c>
      <c r="AG32" s="8">
        <v>29.572517739335463</v>
      </c>
      <c r="AH32" s="8">
        <v>-12.524744060728471</v>
      </c>
      <c r="AI32" s="8">
        <v>58.942044368410876</v>
      </c>
      <c r="AJ32" s="8">
        <v>-48.984497731655054</v>
      </c>
      <c r="AK32" s="8">
        <v>8.458935267509979</v>
      </c>
      <c r="AL32" s="8">
        <v>0.9199566437935424</v>
      </c>
      <c r="AM32" s="8">
        <v>2.717904379466709</v>
      </c>
      <c r="AN32" s="8">
        <v>-9.038838074847327</v>
      </c>
      <c r="AO32" s="8">
        <v>-0.08792598964402311</v>
      </c>
      <c r="AP32" s="9">
        <v>1.442424728392258</v>
      </c>
      <c r="AQ32" s="76" t="s">
        <v>20</v>
      </c>
      <c r="AR32" s="8">
        <v>5.109226393847946</v>
      </c>
      <c r="AS32" s="8">
        <v>93.28661835331977</v>
      </c>
      <c r="AT32" s="8">
        <v>-7.759750787348245</v>
      </c>
      <c r="AU32" s="8">
        <v>10.88921641961537</v>
      </c>
      <c r="AV32" s="8">
        <v>12.496839241650513</v>
      </c>
      <c r="AW32" s="8">
        <v>12.496839241650513</v>
      </c>
      <c r="AX32" s="8">
        <v>-4.174587708489612</v>
      </c>
      <c r="AY32" s="8">
        <v>12.097022418221677</v>
      </c>
      <c r="AZ32" s="8">
        <v>3.146668966728173</v>
      </c>
      <c r="BA32" s="9">
        <v>-4.044055068856746</v>
      </c>
      <c r="BB32" s="8">
        <v>-10.938470732081457</v>
      </c>
      <c r="BC32" s="8">
        <v>-9.37351807575036</v>
      </c>
      <c r="BD32" s="9">
        <v>2.5212648829288566</v>
      </c>
      <c r="BE32" s="76" t="s">
        <v>20</v>
      </c>
      <c r="BF32" s="8">
        <f t="shared" si="23"/>
        <v>96.14462354465117</v>
      </c>
      <c r="BG32" s="8">
        <f t="shared" si="24"/>
        <v>0.827227582566567</v>
      </c>
      <c r="BH32" s="8">
        <f t="shared" si="25"/>
        <v>0</v>
      </c>
      <c r="BI32" s="8">
        <f t="shared" si="25"/>
        <v>0.05540343550328451</v>
      </c>
      <c r="BJ32" s="8">
        <f t="shared" si="2"/>
        <v>47.84070088513561</v>
      </c>
      <c r="BK32" s="8">
        <f t="shared" si="3"/>
        <v>4.0096919376048294</v>
      </c>
      <c r="BL32" s="8">
        <f t="shared" si="4"/>
        <v>0.4028598096808899</v>
      </c>
      <c r="BM32" s="8">
        <f t="shared" si="5"/>
        <v>18.90426024661614</v>
      </c>
      <c r="BN32" s="8">
        <f t="shared" si="6"/>
        <v>0.6730436199291592</v>
      </c>
      <c r="BO32" s="8">
        <f t="shared" si="7"/>
        <v>5.783974682163898</v>
      </c>
      <c r="BP32" s="8">
        <f t="shared" si="8"/>
        <v>4.585823175761767</v>
      </c>
      <c r="BQ32" s="8">
        <f t="shared" si="9"/>
        <v>1.2456145413050534</v>
      </c>
      <c r="BR32" s="9">
        <f t="shared" si="10"/>
        <v>11.816023628383975</v>
      </c>
      <c r="BS32" s="76" t="s">
        <v>20</v>
      </c>
      <c r="BT32" s="8">
        <f t="shared" si="11"/>
        <v>2.616284480997825</v>
      </c>
      <c r="BU32" s="8">
        <f t="shared" si="12"/>
        <v>0.07150950409711607</v>
      </c>
      <c r="BV32" s="8">
        <f t="shared" si="13"/>
        <v>0.8623806799024376</v>
      </c>
      <c r="BW32" s="8">
        <f t="shared" si="14"/>
        <v>1.682394296998271</v>
      </c>
      <c r="BX32" s="8">
        <f t="shared" si="15"/>
        <v>0.5411843012291668</v>
      </c>
      <c r="BY32" s="8">
        <f t="shared" si="16"/>
        <v>0.5411843012291668</v>
      </c>
      <c r="BZ32" s="8">
        <f t="shared" si="17"/>
        <v>99.30209232687817</v>
      </c>
      <c r="CA32" s="8">
        <f t="shared" si="18"/>
        <v>1.1660839666183995</v>
      </c>
      <c r="CB32" s="8">
        <f t="shared" si="19"/>
        <v>0.4681762934965616</v>
      </c>
      <c r="CC32" s="9">
        <f t="shared" si="20"/>
        <v>100</v>
      </c>
      <c r="CD32" s="8">
        <f t="shared" si="26"/>
        <v>0.8888342605757455</v>
      </c>
      <c r="CE32" s="8">
        <f t="shared" si="21"/>
        <v>52.214803945985</v>
      </c>
      <c r="CF32" s="9">
        <f t="shared" si="22"/>
        <v>46.89636179343925</v>
      </c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</row>
    <row r="33" spans="1:135" s="1" customFormat="1" ht="10.5" customHeight="1">
      <c r="A33" s="76" t="s">
        <v>21</v>
      </c>
      <c r="B33" s="1">
        <v>101212587.21723862</v>
      </c>
      <c r="C33" s="1">
        <v>2281901.765311465</v>
      </c>
      <c r="D33" s="1">
        <v>44761.3858892161</v>
      </c>
      <c r="E33" s="1">
        <v>0</v>
      </c>
      <c r="F33" s="1">
        <v>29939486.13104334</v>
      </c>
      <c r="G33" s="1">
        <v>4488326.518947449</v>
      </c>
      <c r="H33" s="1">
        <v>1013308.5497904696</v>
      </c>
      <c r="I33" s="1">
        <v>8603031.86625668</v>
      </c>
      <c r="J33" s="1">
        <v>987149</v>
      </c>
      <c r="K33" s="1">
        <v>11144376</v>
      </c>
      <c r="L33" s="1">
        <v>18497624</v>
      </c>
      <c r="M33" s="1">
        <v>4500757</v>
      </c>
      <c r="N33" s="1">
        <v>19711865</v>
      </c>
      <c r="O33" s="76" t="s">
        <v>21</v>
      </c>
      <c r="P33" s="1">
        <v>15368715.280883782</v>
      </c>
      <c r="Q33" s="1">
        <v>609007.1453529104</v>
      </c>
      <c r="R33" s="1">
        <v>2091387.060165964</v>
      </c>
      <c r="S33" s="1">
        <v>12668321.075364908</v>
      </c>
      <c r="T33" s="1">
        <v>1423433</v>
      </c>
      <c r="U33" s="1">
        <v>1423433</v>
      </c>
      <c r="V33" s="1">
        <v>118004735.4981224</v>
      </c>
      <c r="W33" s="1">
        <v>1385705</v>
      </c>
      <c r="X33" s="1">
        <v>556354</v>
      </c>
      <c r="Y33" s="7">
        <v>118834086.4981224</v>
      </c>
      <c r="Z33" s="1">
        <v>2326663.1512006815</v>
      </c>
      <c r="AA33" s="1">
        <v>34427812.64999079</v>
      </c>
      <c r="AB33" s="7">
        <v>81250259.69693092</v>
      </c>
      <c r="AC33" s="76" t="s">
        <v>21</v>
      </c>
      <c r="AD33" s="8">
        <v>-3.234519959903072</v>
      </c>
      <c r="AE33" s="8">
        <v>12.351206435547825</v>
      </c>
      <c r="AF33" s="8">
        <v>5.880957902724347</v>
      </c>
      <c r="AG33" s="8" t="s">
        <v>157</v>
      </c>
      <c r="AH33" s="8">
        <v>-5.641040967039621</v>
      </c>
      <c r="AI33" s="8">
        <v>-9.904636366772007</v>
      </c>
      <c r="AJ33" s="8">
        <v>-27.92492264579689</v>
      </c>
      <c r="AK33" s="8">
        <v>5.945437725177035</v>
      </c>
      <c r="AL33" s="8">
        <v>-2.763100866824271</v>
      </c>
      <c r="AM33" s="8">
        <v>-0.025226092894459127</v>
      </c>
      <c r="AN33" s="8">
        <v>-9.319167135162779</v>
      </c>
      <c r="AO33" s="8">
        <v>2.3382401192562945</v>
      </c>
      <c r="AP33" s="9">
        <v>1.9952016599998335</v>
      </c>
      <c r="AQ33" s="76" t="s">
        <v>21</v>
      </c>
      <c r="AR33" s="8">
        <v>1.2361426951213264</v>
      </c>
      <c r="AS33" s="8">
        <v>-1.2497350793752071</v>
      </c>
      <c r="AT33" s="8">
        <v>0.4306671179718989</v>
      </c>
      <c r="AU33" s="8">
        <v>1.4933477985719292</v>
      </c>
      <c r="AV33" s="8">
        <v>11.277946854559485</v>
      </c>
      <c r="AW33" s="8">
        <v>11.277946854559485</v>
      </c>
      <c r="AX33" s="8">
        <v>-2.5205256998997014</v>
      </c>
      <c r="AY33" s="8">
        <v>14.031868241288818</v>
      </c>
      <c r="AZ33" s="8">
        <v>4.927512178746085</v>
      </c>
      <c r="BA33" s="9">
        <v>-2.3877423610967208</v>
      </c>
      <c r="BB33" s="8">
        <v>12.219277341016257</v>
      </c>
      <c r="BC33" s="8">
        <v>-6.219617156065064</v>
      </c>
      <c r="BD33" s="9">
        <v>-1.2413787291891023</v>
      </c>
      <c r="BE33" s="76" t="s">
        <v>21</v>
      </c>
      <c r="BF33" s="8">
        <f t="shared" si="23"/>
        <v>85.1713428359108</v>
      </c>
      <c r="BG33" s="8">
        <f t="shared" si="24"/>
        <v>1.9202417694753935</v>
      </c>
      <c r="BH33" s="8">
        <f t="shared" si="25"/>
        <v>0.03766712667069927</v>
      </c>
      <c r="BI33" s="8">
        <f t="shared" si="25"/>
        <v>0</v>
      </c>
      <c r="BJ33" s="8">
        <f t="shared" si="2"/>
        <v>25.194358801686413</v>
      </c>
      <c r="BK33" s="8">
        <f t="shared" si="3"/>
        <v>3.776968924668231</v>
      </c>
      <c r="BL33" s="8">
        <f t="shared" si="4"/>
        <v>0.8527086626836485</v>
      </c>
      <c r="BM33" s="8">
        <f t="shared" si="5"/>
        <v>7.239532123969002</v>
      </c>
      <c r="BN33" s="8">
        <f t="shared" si="6"/>
        <v>0.8306951558176006</v>
      </c>
      <c r="BO33" s="8">
        <f t="shared" si="7"/>
        <v>9.378097083429076</v>
      </c>
      <c r="BP33" s="8">
        <f t="shared" si="8"/>
        <v>15.565924344688986</v>
      </c>
      <c r="BQ33" s="8">
        <f t="shared" si="9"/>
        <v>3.7874292912338023</v>
      </c>
      <c r="BR33" s="9">
        <f t="shared" si="10"/>
        <v>16.587719551587963</v>
      </c>
      <c r="BS33" s="76" t="s">
        <v>21</v>
      </c>
      <c r="BT33" s="8">
        <f t="shared" si="11"/>
        <v>12.932918267627368</v>
      </c>
      <c r="BU33" s="8">
        <f t="shared" si="12"/>
        <v>0.5124852332352745</v>
      </c>
      <c r="BV33" s="8">
        <f t="shared" si="13"/>
        <v>1.7599218555856098</v>
      </c>
      <c r="BW33" s="8">
        <f t="shared" si="14"/>
        <v>10.660511178806487</v>
      </c>
      <c r="BX33" s="8">
        <f t="shared" si="15"/>
        <v>1.1978322398451648</v>
      </c>
      <c r="BY33" s="8">
        <f t="shared" si="16"/>
        <v>1.1978322398451648</v>
      </c>
      <c r="BZ33" s="8">
        <f t="shared" si="17"/>
        <v>99.30209334338333</v>
      </c>
      <c r="CA33" s="8">
        <f t="shared" si="18"/>
        <v>1.1660837734650271</v>
      </c>
      <c r="CB33" s="8">
        <f t="shared" si="19"/>
        <v>0.4681771168483636</v>
      </c>
      <c r="CC33" s="9">
        <f t="shared" si="20"/>
        <v>100</v>
      </c>
      <c r="CD33" s="8">
        <f t="shared" si="26"/>
        <v>1.9716693074895302</v>
      </c>
      <c r="CE33" s="8">
        <f t="shared" si="21"/>
        <v>29.174941585745586</v>
      </c>
      <c r="CF33" s="9">
        <f t="shared" si="22"/>
        <v>68.85338910676488</v>
      </c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</row>
    <row r="34" spans="1:135" s="1" customFormat="1" ht="10.5" customHeight="1">
      <c r="A34" s="76" t="s">
        <v>22</v>
      </c>
      <c r="B34" s="1">
        <v>23918984.36317342</v>
      </c>
      <c r="C34" s="1">
        <v>1493497.3466998872</v>
      </c>
      <c r="D34" s="1">
        <v>72753.70406291861</v>
      </c>
      <c r="E34" s="1">
        <v>144446.20655352107</v>
      </c>
      <c r="F34" s="1">
        <v>3715392.6329157986</v>
      </c>
      <c r="G34" s="1">
        <v>3265966.570838253</v>
      </c>
      <c r="H34" s="1">
        <v>410640.6128472987</v>
      </c>
      <c r="I34" s="1">
        <v>1380631.289255745</v>
      </c>
      <c r="J34" s="1">
        <v>1106412</v>
      </c>
      <c r="K34" s="1">
        <v>3564515</v>
      </c>
      <c r="L34" s="1">
        <v>2027717</v>
      </c>
      <c r="M34" s="1">
        <v>661426</v>
      </c>
      <c r="N34" s="1">
        <v>6075586</v>
      </c>
      <c r="O34" s="76" t="s">
        <v>22</v>
      </c>
      <c r="P34" s="1">
        <v>2441405.792378925</v>
      </c>
      <c r="Q34" s="1">
        <v>0</v>
      </c>
      <c r="R34" s="1">
        <v>1295305.9761657189</v>
      </c>
      <c r="S34" s="1">
        <v>1146099.816213206</v>
      </c>
      <c r="T34" s="1">
        <v>935567</v>
      </c>
      <c r="U34" s="1">
        <v>935567</v>
      </c>
      <c r="V34" s="1">
        <v>27295957.155552346</v>
      </c>
      <c r="W34" s="1">
        <v>320531</v>
      </c>
      <c r="X34" s="1">
        <v>128691</v>
      </c>
      <c r="Y34" s="7">
        <v>27487797.155552346</v>
      </c>
      <c r="Z34" s="1">
        <v>1710697.257316327</v>
      </c>
      <c r="AA34" s="1">
        <v>6981359.203754052</v>
      </c>
      <c r="AB34" s="7">
        <v>18603900.694481965</v>
      </c>
      <c r="AC34" s="76" t="s">
        <v>22</v>
      </c>
      <c r="AD34" s="8">
        <v>3.364587526538401</v>
      </c>
      <c r="AE34" s="8">
        <v>18.440639096660963</v>
      </c>
      <c r="AF34" s="8">
        <v>12.277679756192692</v>
      </c>
      <c r="AG34" s="8">
        <v>-7.3487687390071335</v>
      </c>
      <c r="AH34" s="8">
        <v>-3.0862221350466164</v>
      </c>
      <c r="AI34" s="8">
        <v>44.25602512796033</v>
      </c>
      <c r="AJ34" s="8">
        <v>-25.527915244878386</v>
      </c>
      <c r="AK34" s="8">
        <v>-6.27921785508644</v>
      </c>
      <c r="AL34" s="8">
        <v>-0.5324834694583916</v>
      </c>
      <c r="AM34" s="8">
        <v>1.7324845054472102</v>
      </c>
      <c r="AN34" s="8">
        <v>-8.589791733254112</v>
      </c>
      <c r="AO34" s="8">
        <v>-0.7886794943331473</v>
      </c>
      <c r="AP34" s="9">
        <v>0.6659382966547006</v>
      </c>
      <c r="AQ34" s="76" t="s">
        <v>22</v>
      </c>
      <c r="AR34" s="8">
        <v>-2.325947604770379</v>
      </c>
      <c r="AS34" s="8" t="s">
        <v>157</v>
      </c>
      <c r="AT34" s="8">
        <v>-5.055380037344695</v>
      </c>
      <c r="AU34" s="8">
        <v>0.9540666536555272</v>
      </c>
      <c r="AV34" s="8">
        <v>12.496768429571004</v>
      </c>
      <c r="AW34" s="8">
        <v>12.496768429571004</v>
      </c>
      <c r="AX34" s="8">
        <v>3.114165662301944</v>
      </c>
      <c r="AY34" s="8">
        <v>20.623266561045277</v>
      </c>
      <c r="AZ34" s="8">
        <v>10.992186017628896</v>
      </c>
      <c r="BA34" s="9">
        <v>3.2546261561491105</v>
      </c>
      <c r="BB34" s="8">
        <v>15.457516379215305</v>
      </c>
      <c r="BC34" s="8">
        <v>14.491371361922955</v>
      </c>
      <c r="BD34" s="9">
        <v>-1.5260407917260905</v>
      </c>
      <c r="BE34" s="76" t="s">
        <v>22</v>
      </c>
      <c r="BF34" s="8">
        <f t="shared" si="23"/>
        <v>87.01673774663297</v>
      </c>
      <c r="BG34" s="8">
        <f t="shared" si="24"/>
        <v>5.433310418613195</v>
      </c>
      <c r="BH34" s="8">
        <f t="shared" si="25"/>
        <v>0.2646763713047222</v>
      </c>
      <c r="BI34" s="8">
        <f t="shared" si="25"/>
        <v>0.5254921146867672</v>
      </c>
      <c r="BJ34" s="8">
        <f t="shared" si="2"/>
        <v>13.516516481442803</v>
      </c>
      <c r="BK34" s="8">
        <f t="shared" si="3"/>
        <v>11.881514376566003</v>
      </c>
      <c r="BL34" s="8">
        <f t="shared" si="4"/>
        <v>1.493901495720082</v>
      </c>
      <c r="BM34" s="8">
        <f t="shared" si="5"/>
        <v>5.022706190106132</v>
      </c>
      <c r="BN34" s="8">
        <f t="shared" si="6"/>
        <v>4.025102461790076</v>
      </c>
      <c r="BO34" s="8">
        <f t="shared" si="7"/>
        <v>12.967626979450381</v>
      </c>
      <c r="BP34" s="8">
        <f t="shared" si="8"/>
        <v>7.3767897388256705</v>
      </c>
      <c r="BQ34" s="8">
        <f t="shared" si="9"/>
        <v>2.4062532048567467</v>
      </c>
      <c r="BR34" s="9">
        <f t="shared" si="10"/>
        <v>22.10284791327039</v>
      </c>
      <c r="BS34" s="76" t="s">
        <v>22</v>
      </c>
      <c r="BT34" s="8">
        <f t="shared" si="11"/>
        <v>8.881780444475442</v>
      </c>
      <c r="BU34" s="8">
        <f t="shared" si="12"/>
        <v>0</v>
      </c>
      <c r="BV34" s="8">
        <f t="shared" si="13"/>
        <v>4.7122945823400615</v>
      </c>
      <c r="BW34" s="8">
        <f t="shared" si="14"/>
        <v>4.169485862135379</v>
      </c>
      <c r="BX34" s="8">
        <f t="shared" si="15"/>
        <v>3.4035721185865264</v>
      </c>
      <c r="BY34" s="8">
        <f t="shared" si="16"/>
        <v>3.4035721185865264</v>
      </c>
      <c r="BZ34" s="8">
        <f t="shared" si="17"/>
        <v>99.30209030969493</v>
      </c>
      <c r="CA34" s="8">
        <f t="shared" si="18"/>
        <v>1.1660847109214605</v>
      </c>
      <c r="CB34" s="8">
        <f t="shared" si="19"/>
        <v>0.4681750206163949</v>
      </c>
      <c r="CC34" s="9">
        <f t="shared" si="20"/>
        <v>100</v>
      </c>
      <c r="CD34" s="8">
        <f t="shared" si="26"/>
        <v>6.267218429335602</v>
      </c>
      <c r="CE34" s="8">
        <f t="shared" si="21"/>
        <v>25.57653195295243</v>
      </c>
      <c r="CF34" s="9">
        <f t="shared" si="22"/>
        <v>68.15624961771195</v>
      </c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</row>
    <row r="35" spans="1:135" s="1" customFormat="1" ht="10.5" customHeight="1">
      <c r="A35" s="77" t="s">
        <v>122</v>
      </c>
      <c r="B35" s="10">
        <v>29659864.475628495</v>
      </c>
      <c r="C35" s="10">
        <v>3574890.834187436</v>
      </c>
      <c r="D35" s="10">
        <v>852376.7572573918</v>
      </c>
      <c r="E35" s="10">
        <v>2310.732408515088</v>
      </c>
      <c r="F35" s="10">
        <v>2297410.6536583756</v>
      </c>
      <c r="G35" s="10">
        <v>5373769.737437805</v>
      </c>
      <c r="H35" s="10">
        <v>645960.9285680625</v>
      </c>
      <c r="I35" s="10">
        <v>2608099.8321109083</v>
      </c>
      <c r="J35" s="10">
        <v>813437</v>
      </c>
      <c r="K35" s="10">
        <v>3689242</v>
      </c>
      <c r="L35" s="10">
        <v>1055273</v>
      </c>
      <c r="M35" s="10">
        <v>1145402</v>
      </c>
      <c r="N35" s="10">
        <v>7601691</v>
      </c>
      <c r="O35" s="77" t="s">
        <v>161</v>
      </c>
      <c r="P35" s="10">
        <v>7762180.2156850565</v>
      </c>
      <c r="Q35" s="10">
        <v>155107.744814077</v>
      </c>
      <c r="R35" s="10">
        <v>2315715.0857085153</v>
      </c>
      <c r="S35" s="10">
        <v>5291357.385162464</v>
      </c>
      <c r="T35" s="10">
        <v>1546169</v>
      </c>
      <c r="U35" s="10">
        <v>1546169</v>
      </c>
      <c r="V35" s="10">
        <v>38968213.69131355</v>
      </c>
      <c r="W35" s="10">
        <v>457595</v>
      </c>
      <c r="X35" s="10">
        <v>183722</v>
      </c>
      <c r="Y35" s="11">
        <v>39242086.69131355</v>
      </c>
      <c r="Z35" s="10">
        <v>4429578.323853343</v>
      </c>
      <c r="AA35" s="10">
        <v>7671180.39109618</v>
      </c>
      <c r="AB35" s="11">
        <v>26867454.976364024</v>
      </c>
      <c r="AC35" s="77" t="s">
        <v>161</v>
      </c>
      <c r="AD35" s="12">
        <v>-1.405109572943056</v>
      </c>
      <c r="AE35" s="12">
        <v>4.3687042881253655</v>
      </c>
      <c r="AF35" s="12">
        <v>7.595208726847962</v>
      </c>
      <c r="AG35" s="12">
        <v>14.00647955300705</v>
      </c>
      <c r="AH35" s="12">
        <v>-31.171174633991043</v>
      </c>
      <c r="AI35" s="12">
        <v>13.431023450803464</v>
      </c>
      <c r="AJ35" s="12">
        <v>-26.67565495088351</v>
      </c>
      <c r="AK35" s="12">
        <v>0.745400589164447</v>
      </c>
      <c r="AL35" s="12">
        <v>-3.2317277002342366</v>
      </c>
      <c r="AM35" s="12">
        <v>-0.047548128595065235</v>
      </c>
      <c r="AN35" s="12">
        <v>-7.5102413577314575</v>
      </c>
      <c r="AO35" s="12">
        <v>-1.952052976957831</v>
      </c>
      <c r="AP35" s="13">
        <v>1.6649686152486534</v>
      </c>
      <c r="AQ35" s="77" t="s">
        <v>161</v>
      </c>
      <c r="AR35" s="12">
        <v>-1.9215198526419972</v>
      </c>
      <c r="AS35" s="12">
        <v>-8.836327093472779</v>
      </c>
      <c r="AT35" s="12">
        <v>-6.689096971785752</v>
      </c>
      <c r="AU35" s="12">
        <v>0.5504147124718363</v>
      </c>
      <c r="AV35" s="12">
        <v>12.496680401014833</v>
      </c>
      <c r="AW35" s="12">
        <v>12.496680401014833</v>
      </c>
      <c r="AX35" s="12">
        <v>-1.023617790049267</v>
      </c>
      <c r="AY35" s="12">
        <v>15.782934987778896</v>
      </c>
      <c r="AZ35" s="12">
        <v>6.538240734834471</v>
      </c>
      <c r="BA35" s="13">
        <v>-0.888793499533543</v>
      </c>
      <c r="BB35" s="12">
        <v>4.979108940607479</v>
      </c>
      <c r="BC35" s="12">
        <v>-5.00485191549558</v>
      </c>
      <c r="BD35" s="13">
        <v>-0.7716863215369292</v>
      </c>
      <c r="BE35" s="77" t="s">
        <v>161</v>
      </c>
      <c r="BF35" s="12">
        <f t="shared" si="23"/>
        <v>75.58177196064823</v>
      </c>
      <c r="BG35" s="12">
        <f t="shared" si="24"/>
        <v>9.10983878688275</v>
      </c>
      <c r="BH35" s="12">
        <f t="shared" si="25"/>
        <v>2.172098451242834</v>
      </c>
      <c r="BI35" s="12">
        <f t="shared" si="25"/>
        <v>0.005888403505888441</v>
      </c>
      <c r="BJ35" s="12">
        <f t="shared" si="2"/>
        <v>5.854455884903083</v>
      </c>
      <c r="BK35" s="12">
        <f t="shared" si="3"/>
        <v>13.693893955510065</v>
      </c>
      <c r="BL35" s="12">
        <f t="shared" si="4"/>
        <v>1.6460922010833066</v>
      </c>
      <c r="BM35" s="12">
        <f t="shared" si="5"/>
        <v>6.646180292670893</v>
      </c>
      <c r="BN35" s="12">
        <f t="shared" si="6"/>
        <v>2.072868872643459</v>
      </c>
      <c r="BO35" s="12">
        <f t="shared" si="7"/>
        <v>9.401238086599085</v>
      </c>
      <c r="BP35" s="12">
        <f t="shared" si="8"/>
        <v>2.689135795201203</v>
      </c>
      <c r="BQ35" s="12">
        <f t="shared" si="9"/>
        <v>2.918810126000616</v>
      </c>
      <c r="BR35" s="13">
        <f t="shared" si="10"/>
        <v>19.371271104405047</v>
      </c>
      <c r="BS35" s="77" t="s">
        <v>161</v>
      </c>
      <c r="BT35" s="12">
        <f t="shared" si="11"/>
        <v>19.780243279986582</v>
      </c>
      <c r="BU35" s="12">
        <f t="shared" si="12"/>
        <v>0.39525865694703477</v>
      </c>
      <c r="BV35" s="12">
        <f t="shared" si="13"/>
        <v>5.9011007847885715</v>
      </c>
      <c r="BW35" s="12">
        <f t="shared" si="14"/>
        <v>13.483883838250973</v>
      </c>
      <c r="BX35" s="12">
        <f t="shared" si="15"/>
        <v>3.9400784473121635</v>
      </c>
      <c r="BY35" s="12">
        <f t="shared" si="16"/>
        <v>3.9400784473121635</v>
      </c>
      <c r="BZ35" s="12">
        <f t="shared" si="17"/>
        <v>99.30209368794696</v>
      </c>
      <c r="CA35" s="12">
        <f t="shared" si="18"/>
        <v>1.1660822310483585</v>
      </c>
      <c r="CB35" s="12">
        <f t="shared" si="19"/>
        <v>0.46817591899532673</v>
      </c>
      <c r="CC35" s="13">
        <f t="shared" si="20"/>
        <v>100</v>
      </c>
      <c r="CD35" s="12">
        <f t="shared" si="26"/>
        <v>11.367157753091323</v>
      </c>
      <c r="CE35" s="12">
        <f t="shared" si="21"/>
        <v>19.685737847424534</v>
      </c>
      <c r="CF35" s="13">
        <f t="shared" si="22"/>
        <v>68.94710439948413</v>
      </c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</row>
    <row r="36" spans="1:135" s="1" customFormat="1" ht="10.5" customHeight="1">
      <c r="A36" s="78" t="s">
        <v>124</v>
      </c>
      <c r="B36" s="61">
        <v>18393372.121609174</v>
      </c>
      <c r="C36" s="61">
        <v>3742709.1921563013</v>
      </c>
      <c r="D36" s="61">
        <v>5982.542888160398</v>
      </c>
      <c r="E36" s="61">
        <v>3464.602670341569</v>
      </c>
      <c r="F36" s="61">
        <v>377070.54732364544</v>
      </c>
      <c r="G36" s="61">
        <v>1783185.044747386</v>
      </c>
      <c r="H36" s="61">
        <v>384972.091840686</v>
      </c>
      <c r="I36" s="61">
        <v>1883533.099982654</v>
      </c>
      <c r="J36" s="61">
        <v>490847</v>
      </c>
      <c r="K36" s="61">
        <v>3988656</v>
      </c>
      <c r="L36" s="61">
        <v>1326382</v>
      </c>
      <c r="M36" s="61">
        <v>766036</v>
      </c>
      <c r="N36" s="61">
        <v>3640534</v>
      </c>
      <c r="O36" s="78" t="s">
        <v>162</v>
      </c>
      <c r="P36" s="61">
        <v>2951998.6820372585</v>
      </c>
      <c r="Q36" s="61">
        <v>435815.6634669633</v>
      </c>
      <c r="R36" s="61">
        <v>680182.1090775526</v>
      </c>
      <c r="S36" s="61">
        <v>1836000.9094927427</v>
      </c>
      <c r="T36" s="61">
        <v>1457925</v>
      </c>
      <c r="U36" s="61">
        <v>1457925</v>
      </c>
      <c r="V36" s="61">
        <v>22803295.80364643</v>
      </c>
      <c r="W36" s="61">
        <v>267774</v>
      </c>
      <c r="X36" s="61">
        <v>107510</v>
      </c>
      <c r="Y36" s="62">
        <v>22963559.80364643</v>
      </c>
      <c r="Z36" s="61">
        <v>3752156.3377148034</v>
      </c>
      <c r="AA36" s="61">
        <v>2160255.592071031</v>
      </c>
      <c r="AB36" s="62">
        <v>16890883.873860598</v>
      </c>
      <c r="AC36" s="78" t="s">
        <v>162</v>
      </c>
      <c r="AD36" s="63">
        <v>-0.4168996668891059</v>
      </c>
      <c r="AE36" s="63">
        <v>9.356148208642685</v>
      </c>
      <c r="AF36" s="63">
        <v>6.6836512880658505</v>
      </c>
      <c r="AG36" s="63">
        <v>20.73761412399582</v>
      </c>
      <c r="AH36" s="63">
        <v>4.819216754451237</v>
      </c>
      <c r="AI36" s="63">
        <v>-14.341774646318187</v>
      </c>
      <c r="AJ36" s="63">
        <v>-22.484108598619496</v>
      </c>
      <c r="AK36" s="63">
        <v>-3.802461758449548</v>
      </c>
      <c r="AL36" s="63">
        <v>-2.1597346526285572</v>
      </c>
      <c r="AM36" s="63">
        <v>-0.1085902501182071</v>
      </c>
      <c r="AN36" s="63">
        <v>1.4331915258086891</v>
      </c>
      <c r="AO36" s="63">
        <v>-1.1146667423977403</v>
      </c>
      <c r="AP36" s="64">
        <v>2.0810544884260147</v>
      </c>
      <c r="AQ36" s="78" t="s">
        <v>162</v>
      </c>
      <c r="AR36" s="63">
        <v>-2.4180367627013135</v>
      </c>
      <c r="AS36" s="63">
        <v>-8.667111440901863</v>
      </c>
      <c r="AT36" s="63">
        <v>-13.04372304585964</v>
      </c>
      <c r="AU36" s="63">
        <v>3.97773688521895</v>
      </c>
      <c r="AV36" s="63">
        <v>18.70497446653292</v>
      </c>
      <c r="AW36" s="63">
        <v>18.70497446653292</v>
      </c>
      <c r="AX36" s="63">
        <v>0.3502106965444742</v>
      </c>
      <c r="AY36" s="63">
        <v>17.39016071475542</v>
      </c>
      <c r="AZ36" s="63">
        <v>8.017683110619913</v>
      </c>
      <c r="BA36" s="64">
        <v>0.48690470765964267</v>
      </c>
      <c r="BB36" s="63">
        <v>9.36129916566577</v>
      </c>
      <c r="BC36" s="63">
        <v>-11.51854104571972</v>
      </c>
      <c r="BD36" s="64">
        <v>0.23511551764527658</v>
      </c>
      <c r="BE36" s="78" t="s">
        <v>162</v>
      </c>
      <c r="BF36" s="63">
        <f t="shared" si="23"/>
        <v>80.098087051331</v>
      </c>
      <c r="BG36" s="63">
        <f t="shared" si="24"/>
        <v>16.298471248181603</v>
      </c>
      <c r="BH36" s="63">
        <f t="shared" si="25"/>
        <v>0.02605233221379909</v>
      </c>
      <c r="BI36" s="63">
        <f t="shared" si="25"/>
        <v>0.015087393679230073</v>
      </c>
      <c r="BJ36" s="63">
        <f t="shared" si="2"/>
        <v>1.6420387367979838</v>
      </c>
      <c r="BK36" s="63">
        <f t="shared" si="3"/>
        <v>7.765281428466636</v>
      </c>
      <c r="BL36" s="63">
        <f t="shared" si="4"/>
        <v>1.676447794385762</v>
      </c>
      <c r="BM36" s="63">
        <f t="shared" si="5"/>
        <v>8.20226966588849</v>
      </c>
      <c r="BN36" s="63">
        <f t="shared" si="6"/>
        <v>2.137503959303633</v>
      </c>
      <c r="BO36" s="63">
        <f t="shared" si="7"/>
        <v>17.36950208985731</v>
      </c>
      <c r="BP36" s="63">
        <f t="shared" si="8"/>
        <v>5.776029550041197</v>
      </c>
      <c r="BQ36" s="63">
        <f t="shared" si="9"/>
        <v>3.335876521541575</v>
      </c>
      <c r="BR36" s="64">
        <f t="shared" si="10"/>
        <v>15.853526330973791</v>
      </c>
      <c r="BS36" s="78" t="s">
        <v>162</v>
      </c>
      <c r="BT36" s="63">
        <f t="shared" si="11"/>
        <v>12.85514400763119</v>
      </c>
      <c r="BU36" s="63">
        <f t="shared" si="12"/>
        <v>1.8978575934806032</v>
      </c>
      <c r="BV36" s="63">
        <f t="shared" si="13"/>
        <v>2.962006391402543</v>
      </c>
      <c r="BW36" s="63">
        <f t="shared" si="14"/>
        <v>7.995280022748043</v>
      </c>
      <c r="BX36" s="63">
        <f t="shared" si="15"/>
        <v>6.348863209651376</v>
      </c>
      <c r="BY36" s="63">
        <f t="shared" si="16"/>
        <v>6.348863209651376</v>
      </c>
      <c r="BZ36" s="63">
        <f t="shared" si="17"/>
        <v>99.30209426861356</v>
      </c>
      <c r="CA36" s="63">
        <f t="shared" si="18"/>
        <v>1.166082272477108</v>
      </c>
      <c r="CB36" s="63">
        <f t="shared" si="19"/>
        <v>0.46817654109067297</v>
      </c>
      <c r="CC36" s="64">
        <f t="shared" si="20"/>
        <v>100</v>
      </c>
      <c r="CD36" s="63">
        <f t="shared" si="26"/>
        <v>16.454447506288997</v>
      </c>
      <c r="CE36" s="63">
        <f t="shared" si="21"/>
        <v>9.473435816789207</v>
      </c>
      <c r="CF36" s="64">
        <f t="shared" si="22"/>
        <v>74.07211667692181</v>
      </c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</row>
    <row r="37" spans="1:135" s="1" customFormat="1" ht="10.5" customHeight="1">
      <c r="A37" s="76" t="s">
        <v>125</v>
      </c>
      <c r="B37" s="25">
        <v>41001344.16717173</v>
      </c>
      <c r="C37" s="1">
        <v>1757066.4928232841</v>
      </c>
      <c r="D37" s="1">
        <v>345654.3775397247</v>
      </c>
      <c r="E37" s="1">
        <v>117544.17516824075</v>
      </c>
      <c r="F37" s="1">
        <v>11242006.144767977</v>
      </c>
      <c r="G37" s="1">
        <v>6164422.946559979</v>
      </c>
      <c r="H37" s="1">
        <v>618824.6967347808</v>
      </c>
      <c r="I37" s="1">
        <v>3022423.3335777437</v>
      </c>
      <c r="J37" s="1">
        <v>815020</v>
      </c>
      <c r="K37" s="1">
        <v>5340114</v>
      </c>
      <c r="L37" s="1">
        <v>2687206</v>
      </c>
      <c r="M37" s="1">
        <v>1172691</v>
      </c>
      <c r="N37" s="1">
        <v>7718371</v>
      </c>
      <c r="O37" s="76" t="s">
        <v>163</v>
      </c>
      <c r="P37" s="1">
        <v>7666667.835043344</v>
      </c>
      <c r="Q37" s="1">
        <v>153625.7663612728</v>
      </c>
      <c r="R37" s="1">
        <v>2553044.208621815</v>
      </c>
      <c r="S37" s="1">
        <v>4959997.860060256</v>
      </c>
      <c r="T37" s="1">
        <v>1910996</v>
      </c>
      <c r="U37" s="1">
        <v>1910996</v>
      </c>
      <c r="V37" s="1">
        <v>50579008.00221507</v>
      </c>
      <c r="W37" s="1">
        <v>593939</v>
      </c>
      <c r="X37" s="1">
        <v>238463</v>
      </c>
      <c r="Y37" s="7">
        <v>50934484.00221507</v>
      </c>
      <c r="Z37" s="1">
        <v>2220265.0455312496</v>
      </c>
      <c r="AA37" s="1">
        <v>17406429.091327958</v>
      </c>
      <c r="AB37" s="7">
        <v>30952313.865355864</v>
      </c>
      <c r="AC37" s="76" t="s">
        <v>163</v>
      </c>
      <c r="AD37" s="8">
        <v>8.119243696358494</v>
      </c>
      <c r="AE37" s="8">
        <v>15.503216373156489</v>
      </c>
      <c r="AF37" s="8">
        <v>5.838773896099244</v>
      </c>
      <c r="AG37" s="8">
        <v>5.828913634927247</v>
      </c>
      <c r="AH37" s="8">
        <v>29.053763108868637</v>
      </c>
      <c r="AI37" s="8">
        <v>6.675250472874736</v>
      </c>
      <c r="AJ37" s="8">
        <v>-31.393587846353334</v>
      </c>
      <c r="AK37" s="8">
        <v>1.6217926437709447</v>
      </c>
      <c r="AL37" s="8">
        <v>-2.8176235616765037</v>
      </c>
      <c r="AM37" s="8">
        <v>0.7404263266466888</v>
      </c>
      <c r="AN37" s="8">
        <v>0.6173997469593372</v>
      </c>
      <c r="AO37" s="8">
        <v>-1.6743246189190548</v>
      </c>
      <c r="AP37" s="9">
        <v>1.629763896622823</v>
      </c>
      <c r="AQ37" s="76" t="s">
        <v>163</v>
      </c>
      <c r="AR37" s="8">
        <v>-1.69467229752851</v>
      </c>
      <c r="AS37" s="8">
        <v>-3.6127589603390917</v>
      </c>
      <c r="AT37" s="8">
        <v>-4.528136431339588</v>
      </c>
      <c r="AU37" s="8">
        <v>-0.1071054727478672</v>
      </c>
      <c r="AV37" s="8">
        <v>12.392158292717784</v>
      </c>
      <c r="AW37" s="8">
        <v>12.392158292717784</v>
      </c>
      <c r="AX37" s="8">
        <v>6.658473062198097</v>
      </c>
      <c r="AY37" s="8">
        <v>24.769499337225255</v>
      </c>
      <c r="AZ37" s="8">
        <v>14.807396958215177</v>
      </c>
      <c r="BA37" s="9">
        <v>6.8037617280404135</v>
      </c>
      <c r="BB37" s="8">
        <v>13.343417137500085</v>
      </c>
      <c r="BC37" s="8">
        <v>20.12897217542141</v>
      </c>
      <c r="BD37" s="9">
        <v>-0.0661267368134894</v>
      </c>
      <c r="BE37" s="76" t="s">
        <v>163</v>
      </c>
      <c r="BF37" s="8">
        <f t="shared" si="23"/>
        <v>80.49820268207417</v>
      </c>
      <c r="BG37" s="8">
        <f t="shared" si="24"/>
        <v>3.4496599450126397</v>
      </c>
      <c r="BH37" s="8">
        <f t="shared" si="25"/>
        <v>0.678625462318795</v>
      </c>
      <c r="BI37" s="8">
        <f t="shared" si="25"/>
        <v>0.23077523503159258</v>
      </c>
      <c r="BJ37" s="8">
        <f t="shared" si="2"/>
        <v>22.071502961096215</v>
      </c>
      <c r="BK37" s="8">
        <f t="shared" si="3"/>
        <v>12.10265121423807</v>
      </c>
      <c r="BL37" s="8">
        <f t="shared" si="4"/>
        <v>1.2149425067462525</v>
      </c>
      <c r="BM37" s="8">
        <f t="shared" si="5"/>
        <v>5.933943167945517</v>
      </c>
      <c r="BN37" s="8">
        <f t="shared" si="6"/>
        <v>1.600134007374171</v>
      </c>
      <c r="BO37" s="8">
        <f t="shared" si="7"/>
        <v>10.484280158345701</v>
      </c>
      <c r="BP37" s="8">
        <f t="shared" si="8"/>
        <v>5.27580882115766</v>
      </c>
      <c r="BQ37" s="8">
        <f t="shared" si="9"/>
        <v>2.3023517818478365</v>
      </c>
      <c r="BR37" s="9">
        <f t="shared" si="10"/>
        <v>15.153527420959714</v>
      </c>
      <c r="BS37" s="76" t="s">
        <v>163</v>
      </c>
      <c r="BT37" s="8">
        <f t="shared" si="11"/>
        <v>15.052018264698491</v>
      </c>
      <c r="BU37" s="8">
        <f t="shared" si="12"/>
        <v>0.3016144550607244</v>
      </c>
      <c r="BV37" s="8">
        <f t="shared" si="13"/>
        <v>5.01240811335359</v>
      </c>
      <c r="BW37" s="8">
        <f t="shared" si="14"/>
        <v>9.737995696284177</v>
      </c>
      <c r="BX37" s="8">
        <f t="shared" si="15"/>
        <v>3.751870736369673</v>
      </c>
      <c r="BY37" s="8">
        <f t="shared" si="16"/>
        <v>3.751870736369673</v>
      </c>
      <c r="BZ37" s="8">
        <f t="shared" si="17"/>
        <v>99.30209168314232</v>
      </c>
      <c r="CA37" s="8">
        <f t="shared" si="18"/>
        <v>1.1660842583075357</v>
      </c>
      <c r="CB37" s="8">
        <f t="shared" si="19"/>
        <v>0.46817594144986246</v>
      </c>
      <c r="CC37" s="9">
        <f t="shared" si="20"/>
        <v>100</v>
      </c>
      <c r="CD37" s="8">
        <f t="shared" si="26"/>
        <v>4.389696700722194</v>
      </c>
      <c r="CE37" s="8">
        <f t="shared" si="21"/>
        <v>34.41433467925202</v>
      </c>
      <c r="CF37" s="9">
        <f t="shared" si="22"/>
        <v>61.19596862002577</v>
      </c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</row>
    <row r="38" spans="1:135" s="1" customFormat="1" ht="10.5" customHeight="1">
      <c r="A38" s="77" t="s">
        <v>23</v>
      </c>
      <c r="B38" s="26">
        <v>9282831.189402338</v>
      </c>
      <c r="C38" s="10">
        <v>508818.81689418934</v>
      </c>
      <c r="D38" s="10">
        <v>46268.986697032524</v>
      </c>
      <c r="E38" s="10">
        <v>260963.16791909866</v>
      </c>
      <c r="F38" s="10">
        <v>645554.3930201035</v>
      </c>
      <c r="G38" s="10">
        <v>3728616.3362513636</v>
      </c>
      <c r="H38" s="10">
        <v>84719.25408989776</v>
      </c>
      <c r="I38" s="10">
        <v>578570.2345306533</v>
      </c>
      <c r="J38" s="10">
        <v>129146</v>
      </c>
      <c r="K38" s="10">
        <v>1690114</v>
      </c>
      <c r="L38" s="10">
        <v>112998</v>
      </c>
      <c r="M38" s="10">
        <v>278588</v>
      </c>
      <c r="N38" s="10">
        <v>1218474</v>
      </c>
      <c r="O38" s="77" t="s">
        <v>23</v>
      </c>
      <c r="P38" s="10">
        <v>1484243.4923042546</v>
      </c>
      <c r="Q38" s="10">
        <v>8283.879556700496</v>
      </c>
      <c r="R38" s="10">
        <v>491691.0529867627</v>
      </c>
      <c r="S38" s="10">
        <v>984268.5597607914</v>
      </c>
      <c r="T38" s="10">
        <v>254590</v>
      </c>
      <c r="U38" s="10">
        <v>254590</v>
      </c>
      <c r="V38" s="10">
        <v>11021664.681706592</v>
      </c>
      <c r="W38" s="10">
        <v>129425</v>
      </c>
      <c r="X38" s="10">
        <v>51964</v>
      </c>
      <c r="Y38" s="11">
        <v>11099125.681706592</v>
      </c>
      <c r="Z38" s="10">
        <v>816050.9715103204</v>
      </c>
      <c r="AA38" s="10">
        <v>4374170.729271467</v>
      </c>
      <c r="AB38" s="11">
        <v>5831442.980924805</v>
      </c>
      <c r="AC38" s="77" t="s">
        <v>23</v>
      </c>
      <c r="AD38" s="12">
        <v>-2.2549175036682296</v>
      </c>
      <c r="AE38" s="12">
        <v>8.945567414928295</v>
      </c>
      <c r="AF38" s="12">
        <v>5.115404033810377</v>
      </c>
      <c r="AG38" s="12">
        <v>15.698403849433133</v>
      </c>
      <c r="AH38" s="12">
        <v>-8.648405454437771</v>
      </c>
      <c r="AI38" s="12">
        <v>-4.941061030572036</v>
      </c>
      <c r="AJ38" s="12">
        <v>-35.31127968500506</v>
      </c>
      <c r="AK38" s="12">
        <v>-0.059277690803768684</v>
      </c>
      <c r="AL38" s="12">
        <v>-5.21394495412844</v>
      </c>
      <c r="AM38" s="12">
        <v>0.8937147455470966</v>
      </c>
      <c r="AN38" s="12">
        <v>-8.992211850551293</v>
      </c>
      <c r="AO38" s="12">
        <v>-1.779745871469066</v>
      </c>
      <c r="AP38" s="13">
        <v>1.3534319911030002</v>
      </c>
      <c r="AQ38" s="77" t="s">
        <v>23</v>
      </c>
      <c r="AR38" s="12">
        <v>-0.14119570938497145</v>
      </c>
      <c r="AS38" s="12">
        <v>-1.3600905848745044</v>
      </c>
      <c r="AT38" s="12">
        <v>-4.854435014664213</v>
      </c>
      <c r="AU38" s="12">
        <v>2.403559751882372</v>
      </c>
      <c r="AV38" s="12">
        <v>12.496630712874875</v>
      </c>
      <c r="AW38" s="12">
        <v>12.496630712874875</v>
      </c>
      <c r="AX38" s="12">
        <v>-1.676832312906527</v>
      </c>
      <c r="AY38" s="12">
        <v>15.018884692290602</v>
      </c>
      <c r="AZ38" s="12">
        <v>5.837304981872989</v>
      </c>
      <c r="BA38" s="13">
        <v>-1.5429062398651916</v>
      </c>
      <c r="BB38" s="12">
        <v>10.78444769309967</v>
      </c>
      <c r="BC38" s="12">
        <v>-5.507018072374225</v>
      </c>
      <c r="BD38" s="13">
        <v>-0.21357320679861566</v>
      </c>
      <c r="BE38" s="77" t="s">
        <v>23</v>
      </c>
      <c r="BF38" s="12">
        <f t="shared" si="23"/>
        <v>83.6356975820371</v>
      </c>
      <c r="BG38" s="12">
        <f t="shared" si="24"/>
        <v>4.584314399942481</v>
      </c>
      <c r="BH38" s="12">
        <f t="shared" si="25"/>
        <v>0.4168705538067053</v>
      </c>
      <c r="BI38" s="12">
        <f t="shared" si="25"/>
        <v>2.351204729118566</v>
      </c>
      <c r="BJ38" s="12">
        <f t="shared" si="2"/>
        <v>5.816263474555444</v>
      </c>
      <c r="BK38" s="12">
        <f t="shared" si="3"/>
        <v>33.593784259933294</v>
      </c>
      <c r="BL38" s="12">
        <f t="shared" si="4"/>
        <v>0.7632966462352141</v>
      </c>
      <c r="BM38" s="12">
        <f t="shared" si="5"/>
        <v>5.212755050465316</v>
      </c>
      <c r="BN38" s="12">
        <f t="shared" si="6"/>
        <v>1.163569128808555</v>
      </c>
      <c r="BO38" s="12">
        <f t="shared" si="7"/>
        <v>15.227451679240103</v>
      </c>
      <c r="BP38" s="12">
        <f t="shared" si="8"/>
        <v>1.0180801915437498</v>
      </c>
      <c r="BQ38" s="12">
        <f t="shared" si="9"/>
        <v>2.5099995079717354</v>
      </c>
      <c r="BR38" s="13">
        <f t="shared" si="10"/>
        <v>10.978107960415926</v>
      </c>
      <c r="BS38" s="77" t="s">
        <v>23</v>
      </c>
      <c r="BT38" s="12">
        <f t="shared" si="11"/>
        <v>13.372616320135574</v>
      </c>
      <c r="BU38" s="12">
        <f t="shared" si="12"/>
        <v>0.07463542439521934</v>
      </c>
      <c r="BV38" s="12">
        <f t="shared" si="13"/>
        <v>4.4299980654977205</v>
      </c>
      <c r="BW38" s="12">
        <f t="shared" si="14"/>
        <v>8.867982830242635</v>
      </c>
      <c r="BX38" s="12">
        <f t="shared" si="15"/>
        <v>2.2937842790591274</v>
      </c>
      <c r="BY38" s="12">
        <f t="shared" si="16"/>
        <v>2.2937842790591274</v>
      </c>
      <c r="BZ38" s="12">
        <f t="shared" si="17"/>
        <v>99.30209818123178</v>
      </c>
      <c r="CA38" s="12">
        <f t="shared" si="18"/>
        <v>1.1660828403206236</v>
      </c>
      <c r="CB38" s="12">
        <f t="shared" si="19"/>
        <v>0.46818102155241165</v>
      </c>
      <c r="CC38" s="13">
        <f t="shared" si="20"/>
        <v>100</v>
      </c>
      <c r="CD38" s="12">
        <f t="shared" si="26"/>
        <v>7.4040627716135825</v>
      </c>
      <c r="CE38" s="12">
        <f t="shared" si="21"/>
        <v>39.68702419818284</v>
      </c>
      <c r="CF38" s="13">
        <f t="shared" si="22"/>
        <v>52.90891303020358</v>
      </c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</row>
    <row r="39" spans="1:135" s="1" customFormat="1" ht="10.5" customHeight="1">
      <c r="A39" s="76" t="s">
        <v>24</v>
      </c>
      <c r="B39" s="1">
        <v>29444256.6442483</v>
      </c>
      <c r="C39" s="1">
        <v>2132643.1544535705</v>
      </c>
      <c r="D39" s="1">
        <v>73886.39884974364</v>
      </c>
      <c r="E39" s="1">
        <v>7056.859094800502</v>
      </c>
      <c r="F39" s="1">
        <v>9224334.846748983</v>
      </c>
      <c r="G39" s="1">
        <v>1314057.0027720632</v>
      </c>
      <c r="H39" s="1">
        <v>181966.2907613296</v>
      </c>
      <c r="I39" s="1">
        <v>6844123.091567809</v>
      </c>
      <c r="J39" s="1">
        <v>177037</v>
      </c>
      <c r="K39" s="1">
        <v>3427821</v>
      </c>
      <c r="L39" s="1">
        <v>505938</v>
      </c>
      <c r="M39" s="1">
        <v>666201</v>
      </c>
      <c r="N39" s="1">
        <v>4889192</v>
      </c>
      <c r="O39" s="76" t="s">
        <v>24</v>
      </c>
      <c r="P39" s="1">
        <v>3708855.5476728</v>
      </c>
      <c r="Q39" s="1">
        <v>71469.9608639475</v>
      </c>
      <c r="R39" s="1">
        <v>1128380.6108131262</v>
      </c>
      <c r="S39" s="1">
        <v>2509004.975995726</v>
      </c>
      <c r="T39" s="1">
        <v>821798</v>
      </c>
      <c r="U39" s="1">
        <v>821798</v>
      </c>
      <c r="V39" s="1">
        <v>33974910.1919211</v>
      </c>
      <c r="W39" s="1">
        <v>398960</v>
      </c>
      <c r="X39" s="1">
        <v>160181</v>
      </c>
      <c r="Y39" s="7">
        <v>34213689.1919211</v>
      </c>
      <c r="Z39" s="1">
        <v>2213586.4123981143</v>
      </c>
      <c r="AA39" s="1">
        <v>10538391.849521047</v>
      </c>
      <c r="AB39" s="7">
        <v>21222931.930001937</v>
      </c>
      <c r="AC39" s="76" t="s">
        <v>24</v>
      </c>
      <c r="AD39" s="8">
        <v>-1.7853212913496848</v>
      </c>
      <c r="AE39" s="8">
        <v>4.869820532793439</v>
      </c>
      <c r="AF39" s="8">
        <v>2.766597742543206</v>
      </c>
      <c r="AG39" s="8">
        <v>1.128210667670947</v>
      </c>
      <c r="AH39" s="8">
        <v>-7.903619658564957</v>
      </c>
      <c r="AI39" s="8">
        <v>-37.47774182932869</v>
      </c>
      <c r="AJ39" s="8">
        <v>-54.903492820493774</v>
      </c>
      <c r="AK39" s="8">
        <v>21.050627442656367</v>
      </c>
      <c r="AL39" s="8">
        <v>-4.023138058528229</v>
      </c>
      <c r="AM39" s="8">
        <v>0.2373597247013192</v>
      </c>
      <c r="AN39" s="8">
        <v>-9.322632331697594</v>
      </c>
      <c r="AO39" s="8">
        <v>-0.6753825304033957</v>
      </c>
      <c r="AP39" s="9">
        <v>0.6210517975350971</v>
      </c>
      <c r="AQ39" s="76" t="s">
        <v>24</v>
      </c>
      <c r="AR39" s="8">
        <v>7.075084156059288</v>
      </c>
      <c r="AS39" s="8">
        <v>-5.7608343906129225</v>
      </c>
      <c r="AT39" s="8">
        <v>-4.53071430283656</v>
      </c>
      <c r="AU39" s="8">
        <v>13.734456548652846</v>
      </c>
      <c r="AV39" s="8">
        <v>13.236649741296755</v>
      </c>
      <c r="AW39" s="8">
        <v>13.236649741296755</v>
      </c>
      <c r="AX39" s="8">
        <v>-0.5680619064418658</v>
      </c>
      <c r="AY39" s="8">
        <v>16.315886144776776</v>
      </c>
      <c r="AZ39" s="8">
        <v>7.0292193691075155</v>
      </c>
      <c r="BA39" s="9">
        <v>-0.4326192729054808</v>
      </c>
      <c r="BB39" s="8">
        <v>4.785878905782351</v>
      </c>
      <c r="BC39" s="8">
        <v>-13.033074226259837</v>
      </c>
      <c r="BD39" s="9">
        <v>6.440233058166757</v>
      </c>
      <c r="BE39" s="76" t="s">
        <v>24</v>
      </c>
      <c r="BF39" s="8">
        <f t="shared" si="23"/>
        <v>86.0598705947238</v>
      </c>
      <c r="BG39" s="8">
        <f t="shared" si="24"/>
        <v>6.233303700429806</v>
      </c>
      <c r="BH39" s="8">
        <f t="shared" si="25"/>
        <v>0.21595566159287632</v>
      </c>
      <c r="BI39" s="8">
        <f t="shared" si="25"/>
        <v>0.02062583504285426</v>
      </c>
      <c r="BJ39" s="8">
        <f t="shared" si="2"/>
        <v>26.960947692618692</v>
      </c>
      <c r="BK39" s="8">
        <f t="shared" si="3"/>
        <v>3.8407346118124917</v>
      </c>
      <c r="BL39" s="8">
        <f t="shared" si="4"/>
        <v>0.5318522938014455</v>
      </c>
      <c r="BM39" s="8">
        <f t="shared" si="5"/>
        <v>20.004048827286113</v>
      </c>
      <c r="BN39" s="8">
        <f t="shared" si="6"/>
        <v>0.5174449297382518</v>
      </c>
      <c r="BO39" s="8">
        <f t="shared" si="7"/>
        <v>10.01885818501389</v>
      </c>
      <c r="BP39" s="8">
        <f t="shared" si="8"/>
        <v>1.4787589761570274</v>
      </c>
      <c r="BQ39" s="8">
        <f t="shared" si="9"/>
        <v>1.9471767463103935</v>
      </c>
      <c r="BR39" s="9">
        <f t="shared" si="10"/>
        <v>14.290163134919947</v>
      </c>
      <c r="BS39" s="76" t="s">
        <v>24</v>
      </c>
      <c r="BT39" s="8">
        <f t="shared" si="11"/>
        <v>10.840267843868103</v>
      </c>
      <c r="BU39" s="8">
        <f t="shared" si="12"/>
        <v>0.20889288045798857</v>
      </c>
      <c r="BV39" s="8">
        <f t="shared" si="13"/>
        <v>3.298038409373203</v>
      </c>
      <c r="BW39" s="8">
        <f t="shared" si="14"/>
        <v>7.333336554036911</v>
      </c>
      <c r="BX39" s="8">
        <f t="shared" si="15"/>
        <v>2.4019567004018136</v>
      </c>
      <c r="BY39" s="8">
        <f t="shared" si="16"/>
        <v>2.4019567004018136</v>
      </c>
      <c r="BZ39" s="8">
        <f t="shared" si="17"/>
        <v>99.30209513899372</v>
      </c>
      <c r="CA39" s="8">
        <f t="shared" si="18"/>
        <v>1.1660829610102574</v>
      </c>
      <c r="CB39" s="8">
        <f t="shared" si="19"/>
        <v>0.4681781000039705</v>
      </c>
      <c r="CC39" s="9">
        <f t="shared" si="20"/>
        <v>100</v>
      </c>
      <c r="CD39" s="8">
        <f t="shared" si="26"/>
        <v>6.51535618458966</v>
      </c>
      <c r="CE39" s="8">
        <f t="shared" si="21"/>
        <v>31.018159547709335</v>
      </c>
      <c r="CF39" s="9">
        <f t="shared" si="22"/>
        <v>62.46648426770099</v>
      </c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</row>
    <row r="40" spans="1:135" s="1" customFormat="1" ht="10.5" customHeight="1">
      <c r="A40" s="76" t="s">
        <v>25</v>
      </c>
      <c r="B40" s="1">
        <v>20481938.098659426</v>
      </c>
      <c r="C40" s="1">
        <v>1568862.9205668154</v>
      </c>
      <c r="D40" s="1">
        <v>265910.07211199065</v>
      </c>
      <c r="E40" s="1">
        <v>6736.727414553051</v>
      </c>
      <c r="F40" s="1">
        <v>3091181.5866539176</v>
      </c>
      <c r="G40" s="1">
        <v>2947053.8669615104</v>
      </c>
      <c r="H40" s="1">
        <v>888971.0539623844</v>
      </c>
      <c r="I40" s="1">
        <v>2378303.870988255</v>
      </c>
      <c r="J40" s="1">
        <v>778832</v>
      </c>
      <c r="K40" s="1">
        <v>2832079</v>
      </c>
      <c r="L40" s="1">
        <v>117895</v>
      </c>
      <c r="M40" s="1">
        <v>657422</v>
      </c>
      <c r="N40" s="1">
        <v>4948690</v>
      </c>
      <c r="O40" s="76" t="s">
        <v>25</v>
      </c>
      <c r="P40" s="1">
        <v>4278776.068863338</v>
      </c>
      <c r="Q40" s="1">
        <v>141896.93689235198</v>
      </c>
      <c r="R40" s="1">
        <v>1728752.3158358962</v>
      </c>
      <c r="S40" s="1">
        <v>2408126.8161350894</v>
      </c>
      <c r="T40" s="1">
        <v>494691</v>
      </c>
      <c r="U40" s="1">
        <v>494691</v>
      </c>
      <c r="V40" s="1">
        <v>25255405.167522766</v>
      </c>
      <c r="W40" s="1">
        <v>296569</v>
      </c>
      <c r="X40" s="1">
        <v>119071</v>
      </c>
      <c r="Y40" s="7">
        <v>25432903.167522766</v>
      </c>
      <c r="Z40" s="1">
        <v>1841509.7200933592</v>
      </c>
      <c r="AA40" s="1">
        <v>6038235.453615428</v>
      </c>
      <c r="AB40" s="7">
        <v>17375659.99381398</v>
      </c>
      <c r="AC40" s="76" t="s">
        <v>25</v>
      </c>
      <c r="AD40" s="8">
        <v>-0.4705799506863836</v>
      </c>
      <c r="AE40" s="8">
        <v>2.2250877729174716</v>
      </c>
      <c r="AF40" s="8">
        <v>7.691950867183572</v>
      </c>
      <c r="AG40" s="8">
        <v>-1.226462656087941</v>
      </c>
      <c r="AH40" s="8">
        <v>-0.4961330863096903</v>
      </c>
      <c r="AI40" s="8">
        <v>-2.647246356839059</v>
      </c>
      <c r="AJ40" s="8">
        <v>-9.810943706060659</v>
      </c>
      <c r="AK40" s="8">
        <v>1.248312516797436</v>
      </c>
      <c r="AL40" s="8">
        <v>-1.1108698660836156</v>
      </c>
      <c r="AM40" s="8">
        <v>-1.576401793400312</v>
      </c>
      <c r="AN40" s="8">
        <v>0.9625677608310284</v>
      </c>
      <c r="AO40" s="8">
        <v>-1.2644159791902272</v>
      </c>
      <c r="AP40" s="9">
        <v>1.5271676556731166</v>
      </c>
      <c r="AQ40" s="76" t="s">
        <v>25</v>
      </c>
      <c r="AR40" s="8">
        <v>-0.4364787189354829</v>
      </c>
      <c r="AS40" s="8">
        <v>-1.9566324319880848</v>
      </c>
      <c r="AT40" s="8">
        <v>-0.3627813562384538</v>
      </c>
      <c r="AU40" s="8">
        <v>-0.3983683881981316</v>
      </c>
      <c r="AV40" s="8">
        <v>12.496759434026625</v>
      </c>
      <c r="AW40" s="8">
        <v>12.496759434026625</v>
      </c>
      <c r="AX40" s="8">
        <v>-0.239549312805319</v>
      </c>
      <c r="AY40" s="8">
        <v>16.700179829928892</v>
      </c>
      <c r="AZ40" s="8">
        <v>7.382423231275646</v>
      </c>
      <c r="BA40" s="9">
        <v>-0.10365732548500305</v>
      </c>
      <c r="BB40" s="8">
        <v>2.966691332232317</v>
      </c>
      <c r="BC40" s="8">
        <v>-1.557766377237307</v>
      </c>
      <c r="BD40" s="9">
        <v>-0.10436022367219078</v>
      </c>
      <c r="BE40" s="76" t="s">
        <v>25</v>
      </c>
      <c r="BF40" s="8">
        <f t="shared" si="23"/>
        <v>80.5332288010847</v>
      </c>
      <c r="BG40" s="8">
        <f t="shared" si="24"/>
        <v>6.168634820149897</v>
      </c>
      <c r="BH40" s="8">
        <f t="shared" si="25"/>
        <v>1.0455356604807575</v>
      </c>
      <c r="BI40" s="8">
        <f t="shared" si="25"/>
        <v>0.026488236007424025</v>
      </c>
      <c r="BJ40" s="8">
        <f t="shared" si="2"/>
        <v>12.154261612576285</v>
      </c>
      <c r="BK40" s="8">
        <f t="shared" si="3"/>
        <v>11.587563745867717</v>
      </c>
      <c r="BL40" s="8">
        <f t="shared" si="4"/>
        <v>3.495358151237646</v>
      </c>
      <c r="BM40" s="8">
        <f t="shared" si="5"/>
        <v>9.351287406407046</v>
      </c>
      <c r="BN40" s="8">
        <f t="shared" si="6"/>
        <v>3.062300811157692</v>
      </c>
      <c r="BO40" s="8">
        <f t="shared" si="7"/>
        <v>11.135492402678196</v>
      </c>
      <c r="BP40" s="8">
        <f t="shared" si="8"/>
        <v>0.46355305654035284</v>
      </c>
      <c r="BQ40" s="8">
        <f t="shared" si="9"/>
        <v>2.584927075252317</v>
      </c>
      <c r="BR40" s="9">
        <f t="shared" si="10"/>
        <v>19.45782582272937</v>
      </c>
      <c r="BS40" s="76" t="s">
        <v>25</v>
      </c>
      <c r="BT40" s="8">
        <f t="shared" si="11"/>
        <v>16.823781542672002</v>
      </c>
      <c r="BU40" s="8">
        <f t="shared" si="12"/>
        <v>0.5579266195357167</v>
      </c>
      <c r="BV40" s="8">
        <f t="shared" si="13"/>
        <v>6.797306247143163</v>
      </c>
      <c r="BW40" s="8">
        <f t="shared" si="14"/>
        <v>9.468548675993121</v>
      </c>
      <c r="BX40" s="8">
        <f t="shared" si="15"/>
        <v>1.9450827014971261</v>
      </c>
      <c r="BY40" s="8">
        <f t="shared" si="16"/>
        <v>1.9450827014971261</v>
      </c>
      <c r="BZ40" s="8">
        <f t="shared" si="17"/>
        <v>99.30209304525384</v>
      </c>
      <c r="CA40" s="8">
        <f t="shared" si="18"/>
        <v>1.166083942704236</v>
      </c>
      <c r="CB40" s="8">
        <f t="shared" si="19"/>
        <v>0.46817698795806734</v>
      </c>
      <c r="CC40" s="9">
        <f t="shared" si="20"/>
        <v>100</v>
      </c>
      <c r="CD40" s="8">
        <f t="shared" si="26"/>
        <v>7.291546929769521</v>
      </c>
      <c r="CE40" s="8">
        <f t="shared" si="21"/>
        <v>23.908685739004923</v>
      </c>
      <c r="CF40" s="9">
        <f t="shared" si="22"/>
        <v>68.79976733122555</v>
      </c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</row>
    <row r="41" spans="1:135" s="1" customFormat="1" ht="10.5" customHeight="1">
      <c r="A41" s="76" t="s">
        <v>26</v>
      </c>
      <c r="B41" s="1">
        <v>6583956.800832764</v>
      </c>
      <c r="C41" s="1">
        <v>571106.0300712961</v>
      </c>
      <c r="D41" s="1">
        <v>36819.560205183174</v>
      </c>
      <c r="E41" s="1">
        <v>8506.925957977428</v>
      </c>
      <c r="F41" s="1">
        <v>1635325.2724387397</v>
      </c>
      <c r="G41" s="1">
        <v>664716.4645175172</v>
      </c>
      <c r="H41" s="1">
        <v>144145.1241098976</v>
      </c>
      <c r="I41" s="1">
        <v>487322.4235321528</v>
      </c>
      <c r="J41" s="1">
        <v>190180</v>
      </c>
      <c r="K41" s="1">
        <v>1085324</v>
      </c>
      <c r="L41" s="1">
        <v>340938</v>
      </c>
      <c r="M41" s="1">
        <v>261053</v>
      </c>
      <c r="N41" s="1">
        <v>1158520</v>
      </c>
      <c r="O41" s="76" t="s">
        <v>26</v>
      </c>
      <c r="P41" s="1">
        <v>1430023.9203232732</v>
      </c>
      <c r="Q41" s="1">
        <v>81062.82138874565</v>
      </c>
      <c r="R41" s="1">
        <v>359755.53135010815</v>
      </c>
      <c r="S41" s="1">
        <v>989205.5675844195</v>
      </c>
      <c r="T41" s="1">
        <v>86933</v>
      </c>
      <c r="U41" s="1">
        <v>86933</v>
      </c>
      <c r="V41" s="1">
        <v>8100913.721156037</v>
      </c>
      <c r="W41" s="1">
        <v>95127</v>
      </c>
      <c r="X41" s="1">
        <v>38193</v>
      </c>
      <c r="Y41" s="7">
        <v>8157847.721156037</v>
      </c>
      <c r="Z41" s="1">
        <v>616432.5162344568</v>
      </c>
      <c r="AA41" s="1">
        <v>2300041.736956257</v>
      </c>
      <c r="AB41" s="7">
        <v>5184439.4679653235</v>
      </c>
      <c r="AC41" s="76" t="s">
        <v>26</v>
      </c>
      <c r="AD41" s="8">
        <v>1.1468510392077909</v>
      </c>
      <c r="AE41" s="8">
        <v>3.8957095227675036</v>
      </c>
      <c r="AF41" s="8">
        <v>5.95671317306686</v>
      </c>
      <c r="AG41" s="8">
        <v>4.171366752845239</v>
      </c>
      <c r="AH41" s="8">
        <v>37.34472808745196</v>
      </c>
      <c r="AI41" s="8">
        <v>-29.03284642426293</v>
      </c>
      <c r="AJ41" s="8">
        <v>-27.70366443733805</v>
      </c>
      <c r="AK41" s="8">
        <v>-5.7243953083146675</v>
      </c>
      <c r="AL41" s="8">
        <v>0.4999101641354091</v>
      </c>
      <c r="AM41" s="8">
        <v>-0.5885962903595146</v>
      </c>
      <c r="AN41" s="8">
        <v>-10.180199167500922</v>
      </c>
      <c r="AO41" s="8">
        <v>-1.4109347442680775</v>
      </c>
      <c r="AP41" s="9">
        <v>0.9405563179333029</v>
      </c>
      <c r="AQ41" s="76" t="s">
        <v>26</v>
      </c>
      <c r="AR41" s="8">
        <v>-0.297785483042023</v>
      </c>
      <c r="AS41" s="8">
        <v>0.1208477592107407</v>
      </c>
      <c r="AT41" s="8">
        <v>-7.608043651414742</v>
      </c>
      <c r="AU41" s="8">
        <v>2.6199701402680775</v>
      </c>
      <c r="AV41" s="8">
        <v>12.496764842900772</v>
      </c>
      <c r="AW41" s="8">
        <v>12.496764842900772</v>
      </c>
      <c r="AX41" s="8">
        <v>0.9978699190629341</v>
      </c>
      <c r="AY41" s="8">
        <v>18.146703760743208</v>
      </c>
      <c r="AZ41" s="8">
        <v>8.712854377775248</v>
      </c>
      <c r="BA41" s="9">
        <v>1.1354445443737922</v>
      </c>
      <c r="BB41" s="8">
        <v>4.020362335926044</v>
      </c>
      <c r="BC41" s="8">
        <v>8.118926231694344</v>
      </c>
      <c r="BD41" s="9">
        <v>-2.197780290457681</v>
      </c>
      <c r="BE41" s="76" t="s">
        <v>26</v>
      </c>
      <c r="BF41" s="8">
        <f t="shared" si="23"/>
        <v>80.70703236784323</v>
      </c>
      <c r="BG41" s="8">
        <f t="shared" si="24"/>
        <v>7.000694908661098</v>
      </c>
      <c r="BH41" s="8">
        <f t="shared" si="25"/>
        <v>0.4513391456143229</v>
      </c>
      <c r="BI41" s="8">
        <f t="shared" si="25"/>
        <v>0.1042790482092</v>
      </c>
      <c r="BJ41" s="8">
        <f t="shared" si="2"/>
        <v>20.046038224001073</v>
      </c>
      <c r="BK41" s="8">
        <f t="shared" si="3"/>
        <v>8.14818426671148</v>
      </c>
      <c r="BL41" s="8">
        <f t="shared" si="4"/>
        <v>1.7669504143363806</v>
      </c>
      <c r="BM41" s="8">
        <f t="shared" si="5"/>
        <v>5.9736641353130695</v>
      </c>
      <c r="BN41" s="8">
        <f t="shared" si="6"/>
        <v>2.3312521451803936</v>
      </c>
      <c r="BO41" s="8">
        <f t="shared" si="7"/>
        <v>13.304048286969008</v>
      </c>
      <c r="BP41" s="8">
        <f t="shared" si="8"/>
        <v>4.179264085989658</v>
      </c>
      <c r="BQ41" s="8">
        <f t="shared" si="9"/>
        <v>3.2000229585433657</v>
      </c>
      <c r="BR41" s="9">
        <f t="shared" si="10"/>
        <v>14.201294748314176</v>
      </c>
      <c r="BS41" s="76" t="s">
        <v>26</v>
      </c>
      <c r="BT41" s="8">
        <f t="shared" si="11"/>
        <v>17.529426500751434</v>
      </c>
      <c r="BU41" s="8">
        <f t="shared" si="12"/>
        <v>0.9936790212266717</v>
      </c>
      <c r="BV41" s="8">
        <f t="shared" si="13"/>
        <v>4.409931928701504</v>
      </c>
      <c r="BW41" s="8">
        <f t="shared" si="14"/>
        <v>12.125815550823257</v>
      </c>
      <c r="BX41" s="8">
        <f t="shared" si="15"/>
        <v>1.0656364640707077</v>
      </c>
      <c r="BY41" s="8">
        <f t="shared" si="16"/>
        <v>1.0656364640707077</v>
      </c>
      <c r="BZ41" s="8">
        <f t="shared" si="17"/>
        <v>99.30209533266536</v>
      </c>
      <c r="CA41" s="8">
        <f t="shared" si="18"/>
        <v>1.1660796235912048</v>
      </c>
      <c r="CB41" s="8">
        <f t="shared" si="19"/>
        <v>0.46817495625657163</v>
      </c>
      <c r="CC41" s="9">
        <f t="shared" si="20"/>
        <v>100</v>
      </c>
      <c r="CD41" s="8">
        <f t="shared" si="26"/>
        <v>7.609419597009226</v>
      </c>
      <c r="CE41" s="8">
        <f t="shared" si="21"/>
        <v>28.392374195389287</v>
      </c>
      <c r="CF41" s="9">
        <f t="shared" si="22"/>
        <v>63.998206207601484</v>
      </c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</row>
    <row r="42" spans="1:135" s="1" customFormat="1" ht="10.5" customHeight="1">
      <c r="A42" s="76" t="s">
        <v>27</v>
      </c>
      <c r="B42" s="1">
        <v>4560964.724737405</v>
      </c>
      <c r="C42" s="1">
        <v>213776.0643813294</v>
      </c>
      <c r="D42" s="1">
        <v>341932.2387728076</v>
      </c>
      <c r="E42" s="1">
        <v>5681.589353176719</v>
      </c>
      <c r="F42" s="1">
        <v>480313.8149274947</v>
      </c>
      <c r="G42" s="1">
        <v>1505283.5133587332</v>
      </c>
      <c r="H42" s="1">
        <v>247132.6514654335</v>
      </c>
      <c r="I42" s="1">
        <v>106145.85247842985</v>
      </c>
      <c r="J42" s="1">
        <v>56541</v>
      </c>
      <c r="K42" s="1">
        <v>555814</v>
      </c>
      <c r="L42" s="1">
        <v>0</v>
      </c>
      <c r="M42" s="1">
        <v>165666</v>
      </c>
      <c r="N42" s="1">
        <v>882678</v>
      </c>
      <c r="O42" s="76" t="s">
        <v>27</v>
      </c>
      <c r="P42" s="1">
        <v>1661845.6824103754</v>
      </c>
      <c r="Q42" s="1">
        <v>67018.02559277047</v>
      </c>
      <c r="R42" s="1">
        <v>436064.82053743466</v>
      </c>
      <c r="S42" s="1">
        <v>1158762.8362801704</v>
      </c>
      <c r="T42" s="1">
        <v>149028</v>
      </c>
      <c r="U42" s="1">
        <v>149028</v>
      </c>
      <c r="V42" s="1">
        <v>6371838.40714778</v>
      </c>
      <c r="W42" s="1">
        <v>74823</v>
      </c>
      <c r="X42" s="1">
        <v>30041</v>
      </c>
      <c r="Y42" s="7">
        <v>6416620.40714778</v>
      </c>
      <c r="Z42" s="1">
        <v>561389.8925073138</v>
      </c>
      <c r="AA42" s="1">
        <v>1985597.3282862278</v>
      </c>
      <c r="AB42" s="7">
        <v>3824851.1863542385</v>
      </c>
      <c r="AC42" s="76" t="s">
        <v>27</v>
      </c>
      <c r="AD42" s="8">
        <v>0.4939752952829026</v>
      </c>
      <c r="AE42" s="8">
        <v>2.6970868779527484</v>
      </c>
      <c r="AF42" s="8">
        <v>5.776796431004905</v>
      </c>
      <c r="AG42" s="8">
        <v>-4.169100308469725</v>
      </c>
      <c r="AH42" s="8">
        <v>-25.6687395668741</v>
      </c>
      <c r="AI42" s="8">
        <v>19.66105918885825</v>
      </c>
      <c r="AJ42" s="8">
        <v>-24.6003493907081</v>
      </c>
      <c r="AK42" s="8">
        <v>2.8765921232939364</v>
      </c>
      <c r="AL42" s="8">
        <v>-2.7736699109261616</v>
      </c>
      <c r="AM42" s="8">
        <v>1.7659369169616</v>
      </c>
      <c r="AN42" s="8" t="s">
        <v>157</v>
      </c>
      <c r="AO42" s="8">
        <v>-1.6200102141406463</v>
      </c>
      <c r="AP42" s="9">
        <v>-1.200355495062693</v>
      </c>
      <c r="AQ42" s="76" t="s">
        <v>27</v>
      </c>
      <c r="AR42" s="8">
        <v>5.204183615667212</v>
      </c>
      <c r="AS42" s="8">
        <v>-1.898268485982186</v>
      </c>
      <c r="AT42" s="8">
        <v>0.21597452436605294</v>
      </c>
      <c r="AU42" s="8">
        <v>7.671848753485631</v>
      </c>
      <c r="AV42" s="8">
        <v>12.496036958195571</v>
      </c>
      <c r="AW42" s="8">
        <v>12.496036958195571</v>
      </c>
      <c r="AX42" s="8">
        <v>1.9386851632325472</v>
      </c>
      <c r="AY42" s="8">
        <v>19.247442068020273</v>
      </c>
      <c r="AZ42" s="8">
        <v>9.726787931916137</v>
      </c>
      <c r="BA42" s="9">
        <v>2.0775380102601058</v>
      </c>
      <c r="BB42" s="8">
        <v>4.474021283459376</v>
      </c>
      <c r="BC42" s="8">
        <v>4.278118094864545</v>
      </c>
      <c r="BD42" s="9">
        <v>0.4115928689835657</v>
      </c>
      <c r="BE42" s="76" t="s">
        <v>27</v>
      </c>
      <c r="BF42" s="8">
        <f t="shared" si="23"/>
        <v>71.08048217495815</v>
      </c>
      <c r="BG42" s="8">
        <f t="shared" si="24"/>
        <v>3.3315990477353785</v>
      </c>
      <c r="BH42" s="8">
        <f t="shared" si="25"/>
        <v>5.328852527911935</v>
      </c>
      <c r="BI42" s="8">
        <f t="shared" si="25"/>
        <v>0.08854488800440377</v>
      </c>
      <c r="BJ42" s="8">
        <f t="shared" si="2"/>
        <v>7.485464067540136</v>
      </c>
      <c r="BK42" s="8">
        <f t="shared" si="3"/>
        <v>23.459132967908243</v>
      </c>
      <c r="BL42" s="8">
        <f t="shared" si="4"/>
        <v>3.8514457110497085</v>
      </c>
      <c r="BM42" s="8">
        <f t="shared" si="5"/>
        <v>1.6542330034076649</v>
      </c>
      <c r="BN42" s="8">
        <f t="shared" si="6"/>
        <v>0.8811647941183536</v>
      </c>
      <c r="BO42" s="8">
        <f t="shared" si="7"/>
        <v>8.662098811094578</v>
      </c>
      <c r="BP42" s="8">
        <f t="shared" si="8"/>
        <v>0</v>
      </c>
      <c r="BQ42" s="8">
        <f t="shared" si="9"/>
        <v>2.5818264053060815</v>
      </c>
      <c r="BR42" s="9">
        <f t="shared" si="10"/>
        <v>13.756119950881661</v>
      </c>
      <c r="BS42" s="76" t="s">
        <v>27</v>
      </c>
      <c r="BT42" s="8">
        <f t="shared" si="11"/>
        <v>25.8990804654607</v>
      </c>
      <c r="BU42" s="8">
        <f t="shared" si="12"/>
        <v>1.0444442921715595</v>
      </c>
      <c r="BV42" s="8">
        <f t="shared" si="13"/>
        <v>6.795864378258705</v>
      </c>
      <c r="BW42" s="8">
        <f t="shared" si="14"/>
        <v>18.058771795030435</v>
      </c>
      <c r="BX42" s="8">
        <f t="shared" si="15"/>
        <v>2.322531029480731</v>
      </c>
      <c r="BY42" s="8">
        <f t="shared" si="16"/>
        <v>2.322531029480731</v>
      </c>
      <c r="BZ42" s="8">
        <f t="shared" si="17"/>
        <v>99.30209366989958</v>
      </c>
      <c r="CA42" s="8">
        <f t="shared" si="18"/>
        <v>1.1660811338730757</v>
      </c>
      <c r="CB42" s="8">
        <f t="shared" si="19"/>
        <v>0.46817480377265097</v>
      </c>
      <c r="CC42" s="9">
        <f t="shared" si="20"/>
        <v>100</v>
      </c>
      <c r="CD42" s="8">
        <f t="shared" si="26"/>
        <v>8.810485398963658</v>
      </c>
      <c r="CE42" s="8">
        <f t="shared" si="21"/>
        <v>31.16207915848636</v>
      </c>
      <c r="CF42" s="9">
        <f t="shared" si="22"/>
        <v>60.02743544254998</v>
      </c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</row>
    <row r="43" spans="1:135" s="1" customFormat="1" ht="10.5" customHeight="1">
      <c r="A43" s="76" t="s">
        <v>28</v>
      </c>
      <c r="B43" s="1">
        <v>7615352.481640015</v>
      </c>
      <c r="C43" s="1">
        <v>1153134.953854872</v>
      </c>
      <c r="D43" s="1">
        <v>140716.3883629021</v>
      </c>
      <c r="E43" s="1">
        <v>34733.78865937138</v>
      </c>
      <c r="F43" s="1">
        <v>559000.240913801</v>
      </c>
      <c r="G43" s="1">
        <v>747914.5324918326</v>
      </c>
      <c r="H43" s="1">
        <v>61527.43291215232</v>
      </c>
      <c r="I43" s="1">
        <v>669896.1444450826</v>
      </c>
      <c r="J43" s="1">
        <v>82849</v>
      </c>
      <c r="K43" s="1">
        <v>1195295</v>
      </c>
      <c r="L43" s="1">
        <v>160357</v>
      </c>
      <c r="M43" s="1">
        <v>271264</v>
      </c>
      <c r="N43" s="1">
        <v>2538664</v>
      </c>
      <c r="O43" s="76" t="s">
        <v>28</v>
      </c>
      <c r="P43" s="1">
        <v>1954530.2802202823</v>
      </c>
      <c r="Q43" s="1">
        <v>146268.8733266705</v>
      </c>
      <c r="R43" s="1">
        <v>465718.2793786057</v>
      </c>
      <c r="S43" s="1">
        <v>1342543.127515006</v>
      </c>
      <c r="T43" s="1">
        <v>482272</v>
      </c>
      <c r="U43" s="1">
        <v>482272</v>
      </c>
      <c r="V43" s="1">
        <v>10052154.761860296</v>
      </c>
      <c r="W43" s="1">
        <v>118040</v>
      </c>
      <c r="X43" s="1">
        <v>47393</v>
      </c>
      <c r="Y43" s="7">
        <v>10122801.761860296</v>
      </c>
      <c r="Z43" s="1">
        <v>1328585.1308771456</v>
      </c>
      <c r="AA43" s="1">
        <v>1306914.7734056336</v>
      </c>
      <c r="AB43" s="7">
        <v>7416654.857577518</v>
      </c>
      <c r="AC43" s="76" t="s">
        <v>28</v>
      </c>
      <c r="AD43" s="8">
        <v>-1.6140726628696385</v>
      </c>
      <c r="AE43" s="8">
        <v>5.295707678808551</v>
      </c>
      <c r="AF43" s="8">
        <v>3.8097497741298105</v>
      </c>
      <c r="AG43" s="8">
        <v>-20.32456380710614</v>
      </c>
      <c r="AH43" s="8">
        <v>10.456544379675593</v>
      </c>
      <c r="AI43" s="8">
        <v>-20.01148733038672</v>
      </c>
      <c r="AJ43" s="8">
        <v>-49.37840730751779</v>
      </c>
      <c r="AK43" s="8">
        <v>2.377441599482876</v>
      </c>
      <c r="AL43" s="8">
        <v>-3.3154393744894386</v>
      </c>
      <c r="AM43" s="8">
        <v>-1.4049828099326254</v>
      </c>
      <c r="AN43" s="8">
        <v>-9.643774792643347</v>
      </c>
      <c r="AO43" s="8">
        <v>-1.8808958851785402</v>
      </c>
      <c r="AP43" s="9">
        <v>1.6663636429168132</v>
      </c>
      <c r="AQ43" s="76" t="s">
        <v>28</v>
      </c>
      <c r="AR43" s="8">
        <v>0.8229914109247758</v>
      </c>
      <c r="AS43" s="8">
        <v>6.863375725693503</v>
      </c>
      <c r="AT43" s="8">
        <v>-1.5449804805480973</v>
      </c>
      <c r="AU43" s="8">
        <v>1.0437661352180794</v>
      </c>
      <c r="AV43" s="8">
        <v>12.496646831459836</v>
      </c>
      <c r="AW43" s="8">
        <v>12.496646831459836</v>
      </c>
      <c r="AX43" s="8">
        <v>-0.5481691411723489</v>
      </c>
      <c r="AY43" s="8">
        <v>16.339122035836077</v>
      </c>
      <c r="AZ43" s="8">
        <v>7.052020510040433</v>
      </c>
      <c r="BA43" s="9">
        <v>-0.41270589508882827</v>
      </c>
      <c r="BB43" s="8">
        <v>4.261153696796468</v>
      </c>
      <c r="BC43" s="8">
        <v>-9.311873471011037</v>
      </c>
      <c r="BD43" s="9">
        <v>0.3312755245807427</v>
      </c>
      <c r="BE43" s="76" t="s">
        <v>28</v>
      </c>
      <c r="BF43" s="8">
        <f t="shared" si="23"/>
        <v>75.2296909570273</v>
      </c>
      <c r="BG43" s="8">
        <f t="shared" si="24"/>
        <v>11.391460397846979</v>
      </c>
      <c r="BH43" s="8">
        <f t="shared" si="25"/>
        <v>1.3900932930750414</v>
      </c>
      <c r="BI43" s="8">
        <f t="shared" si="25"/>
        <v>0.34312426022445636</v>
      </c>
      <c r="BJ43" s="8">
        <f t="shared" si="2"/>
        <v>5.522188955827897</v>
      </c>
      <c r="BK43" s="8">
        <f t="shared" si="3"/>
        <v>7.388414295632578</v>
      </c>
      <c r="BL43" s="8">
        <f t="shared" si="4"/>
        <v>0.6078103114097263</v>
      </c>
      <c r="BM43" s="8">
        <f t="shared" si="5"/>
        <v>6.617694984100665</v>
      </c>
      <c r="BN43" s="8">
        <f t="shared" si="6"/>
        <v>0.8184394197281465</v>
      </c>
      <c r="BO43" s="8">
        <f t="shared" si="7"/>
        <v>11.807946338567211</v>
      </c>
      <c r="BP43" s="8">
        <f t="shared" si="8"/>
        <v>1.584116767001972</v>
      </c>
      <c r="BQ43" s="8">
        <f t="shared" si="9"/>
        <v>2.6797324138267924</v>
      </c>
      <c r="BR43" s="9">
        <f t="shared" si="10"/>
        <v>25.07866951978582</v>
      </c>
      <c r="BS43" s="76" t="s">
        <v>28</v>
      </c>
      <c r="BT43" s="8">
        <f t="shared" si="11"/>
        <v>19.308194768610115</v>
      </c>
      <c r="BU43" s="8">
        <f t="shared" si="12"/>
        <v>1.4449445594970365</v>
      </c>
      <c r="BV43" s="8">
        <f t="shared" si="13"/>
        <v>4.600685564477748</v>
      </c>
      <c r="BW43" s="8">
        <f t="shared" si="14"/>
        <v>13.262564644635333</v>
      </c>
      <c r="BX43" s="8">
        <f t="shared" si="15"/>
        <v>4.764214605259359</v>
      </c>
      <c r="BY43" s="8">
        <f t="shared" si="16"/>
        <v>4.764214605259359</v>
      </c>
      <c r="BZ43" s="8">
        <f t="shared" si="17"/>
        <v>99.30210033089676</v>
      </c>
      <c r="CA43" s="8">
        <f t="shared" si="18"/>
        <v>1.1660803281235792</v>
      </c>
      <c r="CB43" s="8">
        <f t="shared" si="19"/>
        <v>0.4681806590203388</v>
      </c>
      <c r="CC43" s="9">
        <f t="shared" si="20"/>
        <v>100</v>
      </c>
      <c r="CD43" s="8">
        <f t="shared" si="26"/>
        <v>13.216918783602887</v>
      </c>
      <c r="CE43" s="8">
        <f t="shared" si="21"/>
        <v>13.001339557209226</v>
      </c>
      <c r="CF43" s="9">
        <f t="shared" si="22"/>
        <v>73.7817416591879</v>
      </c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</row>
    <row r="44" spans="1:135" s="1" customFormat="1" ht="10.5" customHeight="1">
      <c r="A44" s="76" t="s">
        <v>29</v>
      </c>
      <c r="B44" s="1">
        <v>4488339.11099802</v>
      </c>
      <c r="C44" s="1">
        <v>22701.1947634727</v>
      </c>
      <c r="D44" s="1">
        <v>474073.6489960131</v>
      </c>
      <c r="E44" s="1">
        <v>14097.761470336334</v>
      </c>
      <c r="F44" s="1">
        <v>108134.67526662441</v>
      </c>
      <c r="G44" s="1">
        <v>2759792.730976892</v>
      </c>
      <c r="H44" s="1">
        <v>233612.7958708899</v>
      </c>
      <c r="I44" s="1">
        <v>117923.30365379155</v>
      </c>
      <c r="J44" s="1">
        <v>41743</v>
      </c>
      <c r="K44" s="1">
        <v>422546</v>
      </c>
      <c r="L44" s="1">
        <v>0</v>
      </c>
      <c r="M44" s="1">
        <v>86341</v>
      </c>
      <c r="N44" s="1">
        <v>207373</v>
      </c>
      <c r="O44" s="76" t="s">
        <v>29</v>
      </c>
      <c r="P44" s="1">
        <v>1307152.8008221108</v>
      </c>
      <c r="Q44" s="1">
        <v>9744.85831482935</v>
      </c>
      <c r="R44" s="1">
        <v>351645.4437666698</v>
      </c>
      <c r="S44" s="1">
        <v>945762.4987406118</v>
      </c>
      <c r="T44" s="1">
        <v>28978</v>
      </c>
      <c r="U44" s="1">
        <v>28978</v>
      </c>
      <c r="V44" s="1">
        <v>5824469.91182013</v>
      </c>
      <c r="W44" s="1">
        <v>68396</v>
      </c>
      <c r="X44" s="1">
        <v>27460</v>
      </c>
      <c r="Y44" s="7">
        <v>5865405.91182013</v>
      </c>
      <c r="Z44" s="1">
        <v>510872.60522982216</v>
      </c>
      <c r="AA44" s="1">
        <v>2867927.4062435166</v>
      </c>
      <c r="AB44" s="7">
        <v>2445669.900346792</v>
      </c>
      <c r="AC44" s="76" t="s">
        <v>29</v>
      </c>
      <c r="AD44" s="8">
        <v>-4.585872025682865</v>
      </c>
      <c r="AE44" s="8">
        <v>28.598957615150315</v>
      </c>
      <c r="AF44" s="8">
        <v>5.800605635816119</v>
      </c>
      <c r="AG44" s="8">
        <v>-6.751289696456775</v>
      </c>
      <c r="AH44" s="8">
        <v>-57.60951310138391</v>
      </c>
      <c r="AI44" s="8">
        <v>-0.6774395809882718</v>
      </c>
      <c r="AJ44" s="8">
        <v>-24.007557777582807</v>
      </c>
      <c r="AK44" s="8">
        <v>0.47041918453077597</v>
      </c>
      <c r="AL44" s="8">
        <v>-3.8733448474381116</v>
      </c>
      <c r="AM44" s="8">
        <v>-2.206988488296203</v>
      </c>
      <c r="AN44" s="8" t="s">
        <v>157</v>
      </c>
      <c r="AO44" s="8">
        <v>-0.9476063189050902</v>
      </c>
      <c r="AP44" s="9">
        <v>2.640084340152149</v>
      </c>
      <c r="AQ44" s="76" t="s">
        <v>29</v>
      </c>
      <c r="AR44" s="8">
        <v>-2.679784782632611</v>
      </c>
      <c r="AS44" s="8">
        <v>-4.303832654920487</v>
      </c>
      <c r="AT44" s="8">
        <v>-14.941668294325169</v>
      </c>
      <c r="AU44" s="8">
        <v>2.850993506509095</v>
      </c>
      <c r="AV44" s="8">
        <v>12.496603129003455</v>
      </c>
      <c r="AW44" s="8">
        <v>12.496603129003455</v>
      </c>
      <c r="AX44" s="8">
        <v>-4.091849650608478</v>
      </c>
      <c r="AY44" s="8">
        <v>12.194481808339622</v>
      </c>
      <c r="AZ44" s="8">
        <v>3.2330827067669174</v>
      </c>
      <c r="BA44" s="9">
        <v>-3.9611862798544206</v>
      </c>
      <c r="BB44" s="8">
        <v>6.24291797141161</v>
      </c>
      <c r="BC44" s="8">
        <v>-5.464620016979088</v>
      </c>
      <c r="BD44" s="9">
        <v>-4.406468659698538</v>
      </c>
      <c r="BE44" s="76" t="s">
        <v>29</v>
      </c>
      <c r="BF44" s="8">
        <f t="shared" si="23"/>
        <v>76.52222503395704</v>
      </c>
      <c r="BG44" s="8">
        <f t="shared" si="24"/>
        <v>0.3870353579063406</v>
      </c>
      <c r="BH44" s="8">
        <f t="shared" si="25"/>
        <v>8.082537783798502</v>
      </c>
      <c r="BI44" s="8">
        <f t="shared" si="25"/>
        <v>0.240354404832002</v>
      </c>
      <c r="BJ44" s="8">
        <f t="shared" si="2"/>
        <v>1.8436008844453269</v>
      </c>
      <c r="BK44" s="8">
        <f t="shared" si="3"/>
        <v>47.052033098259756</v>
      </c>
      <c r="BL44" s="8">
        <f t="shared" si="4"/>
        <v>3.982892222345718</v>
      </c>
      <c r="BM44" s="8">
        <f t="shared" si="5"/>
        <v>2.0104883690342588</v>
      </c>
      <c r="BN44" s="8">
        <f t="shared" si="6"/>
        <v>0.7116813504054057</v>
      </c>
      <c r="BO44" s="8">
        <f t="shared" si="7"/>
        <v>7.204036793915209</v>
      </c>
      <c r="BP44" s="8">
        <f t="shared" si="8"/>
        <v>0</v>
      </c>
      <c r="BQ44" s="8">
        <f t="shared" si="9"/>
        <v>1.4720379339135454</v>
      </c>
      <c r="BR44" s="9">
        <f t="shared" si="10"/>
        <v>3.5355268351009794</v>
      </c>
      <c r="BS44" s="76" t="s">
        <v>29</v>
      </c>
      <c r="BT44" s="8">
        <f t="shared" si="11"/>
        <v>22.28580290049321</v>
      </c>
      <c r="BU44" s="8">
        <f t="shared" si="12"/>
        <v>0.16614124344218423</v>
      </c>
      <c r="BV44" s="8">
        <f t="shared" si="13"/>
        <v>5.995244814310703</v>
      </c>
      <c r="BW44" s="8">
        <f t="shared" si="14"/>
        <v>16.124416842740324</v>
      </c>
      <c r="BX44" s="8">
        <f t="shared" si="15"/>
        <v>0.4940493537131458</v>
      </c>
      <c r="BY44" s="8">
        <f t="shared" si="16"/>
        <v>0.4940493537131458</v>
      </c>
      <c r="BZ44" s="8">
        <f t="shared" si="17"/>
        <v>99.30207728816339</v>
      </c>
      <c r="CA44" s="8">
        <f t="shared" si="18"/>
        <v>1.1660915037809483</v>
      </c>
      <c r="CB44" s="8">
        <f t="shared" si="19"/>
        <v>0.46816879194433647</v>
      </c>
      <c r="CC44" s="9">
        <f t="shared" si="20"/>
        <v>100</v>
      </c>
      <c r="CD44" s="8">
        <f t="shared" si="26"/>
        <v>8.771143348050636</v>
      </c>
      <c r="CE44" s="8">
        <f t="shared" si="21"/>
        <v>49.23928614384923</v>
      </c>
      <c r="CF44" s="9">
        <f t="shared" si="22"/>
        <v>41.989570508100144</v>
      </c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</row>
    <row r="45" spans="1:135" s="1" customFormat="1" ht="10.5" customHeight="1">
      <c r="A45" s="76" t="s">
        <v>30</v>
      </c>
      <c r="B45" s="1">
        <v>7366830.645392609</v>
      </c>
      <c r="C45" s="1">
        <v>176070.3469481042</v>
      </c>
      <c r="D45" s="1">
        <v>228387.56311744865</v>
      </c>
      <c r="E45" s="1">
        <v>3772.7668111405173</v>
      </c>
      <c r="F45" s="1">
        <v>343492.79500705353</v>
      </c>
      <c r="G45" s="1">
        <v>1190137.874872409</v>
      </c>
      <c r="H45" s="1">
        <v>85017.77154616943</v>
      </c>
      <c r="I45" s="1">
        <v>179085.5270902837</v>
      </c>
      <c r="J45" s="1">
        <v>60038</v>
      </c>
      <c r="K45" s="1">
        <v>808785</v>
      </c>
      <c r="L45" s="1">
        <v>2972292</v>
      </c>
      <c r="M45" s="1">
        <v>202218</v>
      </c>
      <c r="N45" s="1">
        <v>1117533</v>
      </c>
      <c r="O45" s="76" t="s">
        <v>30</v>
      </c>
      <c r="P45" s="1">
        <v>1150500.4455371331</v>
      </c>
      <c r="Q45" s="1">
        <v>76469.88816760546</v>
      </c>
      <c r="R45" s="1">
        <v>387416.46929887583</v>
      </c>
      <c r="S45" s="1">
        <v>686614.0880706517</v>
      </c>
      <c r="T45" s="1">
        <v>175936</v>
      </c>
      <c r="U45" s="1">
        <v>175936</v>
      </c>
      <c r="V45" s="1">
        <v>8693267.090929743</v>
      </c>
      <c r="W45" s="1">
        <v>102083</v>
      </c>
      <c r="X45" s="1">
        <v>40986</v>
      </c>
      <c r="Y45" s="7">
        <v>8754364.090929743</v>
      </c>
      <c r="Z45" s="1">
        <v>408230.6768766934</v>
      </c>
      <c r="AA45" s="1">
        <v>1533630.6698794626</v>
      </c>
      <c r="AB45" s="7">
        <v>6751405.744173587</v>
      </c>
      <c r="AC45" s="76" t="s">
        <v>30</v>
      </c>
      <c r="AD45" s="8">
        <v>2.723198173804647</v>
      </c>
      <c r="AE45" s="8">
        <v>-12.280848451362539</v>
      </c>
      <c r="AF45" s="8">
        <v>4.258798148164458</v>
      </c>
      <c r="AG45" s="8">
        <v>-19.73994991926228</v>
      </c>
      <c r="AH45" s="8">
        <v>7.358869971188279</v>
      </c>
      <c r="AI45" s="8">
        <v>4.088337275443729</v>
      </c>
      <c r="AJ45" s="8">
        <v>-41.3757771304944</v>
      </c>
      <c r="AK45" s="8">
        <v>-3.0303584813566435</v>
      </c>
      <c r="AL45" s="8">
        <v>-3.092617103011912</v>
      </c>
      <c r="AM45" s="8">
        <v>-1.1214512236569603</v>
      </c>
      <c r="AN45" s="8">
        <v>6.837119591902169</v>
      </c>
      <c r="AO45" s="8">
        <v>-1.95728588397857</v>
      </c>
      <c r="AP45" s="9">
        <v>2.9256737403144504</v>
      </c>
      <c r="AQ45" s="76" t="s">
        <v>30</v>
      </c>
      <c r="AR45" s="8">
        <v>-2.3341814551096762</v>
      </c>
      <c r="AS45" s="8">
        <v>-6.6905439978191765</v>
      </c>
      <c r="AT45" s="8">
        <v>-7.734937815060899</v>
      </c>
      <c r="AU45" s="8">
        <v>1.547756133293014</v>
      </c>
      <c r="AV45" s="8">
        <v>12.496802905519463</v>
      </c>
      <c r="AW45" s="8">
        <v>12.496802905519463</v>
      </c>
      <c r="AX45" s="8">
        <v>2.2024946827152063</v>
      </c>
      <c r="AY45" s="8">
        <v>19.556128125548984</v>
      </c>
      <c r="AZ45" s="8">
        <v>10.011810178226325</v>
      </c>
      <c r="BA45" s="9">
        <v>2.341703085582234</v>
      </c>
      <c r="BB45" s="8">
        <v>-3.8279454387994662</v>
      </c>
      <c r="BC45" s="8">
        <v>4.8034143288191595</v>
      </c>
      <c r="BD45" s="9">
        <v>2.0141881446222856</v>
      </c>
      <c r="BE45" s="76" t="s">
        <v>30</v>
      </c>
      <c r="BF45" s="8">
        <f t="shared" si="23"/>
        <v>84.15037995764038</v>
      </c>
      <c r="BG45" s="8">
        <f t="shared" si="24"/>
        <v>2.011229429337168</v>
      </c>
      <c r="BH45" s="8">
        <f t="shared" si="25"/>
        <v>2.6088424098567864</v>
      </c>
      <c r="BI45" s="8">
        <f t="shared" si="25"/>
        <v>0.04309584079384385</v>
      </c>
      <c r="BJ45" s="8">
        <f t="shared" si="2"/>
        <v>3.923674997284394</v>
      </c>
      <c r="BK45" s="8">
        <f t="shared" si="3"/>
        <v>13.59479526451832</v>
      </c>
      <c r="BL45" s="8">
        <f t="shared" si="4"/>
        <v>0.9711473119361689</v>
      </c>
      <c r="BM45" s="8">
        <f t="shared" si="5"/>
        <v>2.0456714528909226</v>
      </c>
      <c r="BN45" s="8">
        <f t="shared" si="6"/>
        <v>0.6858065231968637</v>
      </c>
      <c r="BO45" s="8">
        <f t="shared" si="7"/>
        <v>9.238649336483151</v>
      </c>
      <c r="BP45" s="8">
        <f t="shared" si="8"/>
        <v>33.95211769955449</v>
      </c>
      <c r="BQ45" s="8">
        <f t="shared" si="9"/>
        <v>2.309910781635354</v>
      </c>
      <c r="BR45" s="9">
        <f t="shared" si="10"/>
        <v>12.765438910152916</v>
      </c>
      <c r="BS45" s="76" t="s">
        <v>30</v>
      </c>
      <c r="BT45" s="8">
        <f t="shared" si="11"/>
        <v>13.142021894304673</v>
      </c>
      <c r="BU45" s="8">
        <f t="shared" si="12"/>
        <v>0.8735059151450496</v>
      </c>
      <c r="BV45" s="8">
        <f t="shared" si="13"/>
        <v>4.425409604568216</v>
      </c>
      <c r="BW45" s="8">
        <f t="shared" si="14"/>
        <v>7.843106374591407</v>
      </c>
      <c r="BX45" s="8">
        <f t="shared" si="15"/>
        <v>2.009694801045395</v>
      </c>
      <c r="BY45" s="8">
        <f t="shared" si="16"/>
        <v>2.009694801045395</v>
      </c>
      <c r="BZ45" s="8">
        <f t="shared" si="17"/>
        <v>99.30209665299046</v>
      </c>
      <c r="CA45" s="8">
        <f t="shared" si="18"/>
        <v>1.1660812703205543</v>
      </c>
      <c r="CB45" s="8">
        <f t="shared" si="19"/>
        <v>0.46817792331101404</v>
      </c>
      <c r="CC45" s="9">
        <f t="shared" si="20"/>
        <v>100</v>
      </c>
      <c r="CD45" s="8">
        <f t="shared" si="26"/>
        <v>4.695940808060842</v>
      </c>
      <c r="CE45" s="8">
        <f t="shared" si="21"/>
        <v>17.641591519482937</v>
      </c>
      <c r="CF45" s="9">
        <f t="shared" si="22"/>
        <v>77.66246767245623</v>
      </c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</row>
    <row r="46" spans="1:135" s="1" customFormat="1" ht="10.5" customHeight="1">
      <c r="A46" s="76" t="s">
        <v>31</v>
      </c>
      <c r="B46" s="1">
        <v>5843645.655006142</v>
      </c>
      <c r="C46" s="1">
        <v>164452.55939523873</v>
      </c>
      <c r="D46" s="1">
        <v>375014.7038538532</v>
      </c>
      <c r="E46" s="1">
        <v>137872.03821647685</v>
      </c>
      <c r="F46" s="1">
        <v>308445.30438520206</v>
      </c>
      <c r="G46" s="1">
        <v>2030437.908443837</v>
      </c>
      <c r="H46" s="1">
        <v>99660.05277629445</v>
      </c>
      <c r="I46" s="1">
        <v>272518.0879352399</v>
      </c>
      <c r="J46" s="1">
        <v>89814</v>
      </c>
      <c r="K46" s="1">
        <v>1020121</v>
      </c>
      <c r="L46" s="1">
        <v>26302</v>
      </c>
      <c r="M46" s="1">
        <v>278485</v>
      </c>
      <c r="N46" s="1">
        <v>1040523</v>
      </c>
      <c r="O46" s="76" t="s">
        <v>31</v>
      </c>
      <c r="P46" s="1">
        <v>1570918.7301826393</v>
      </c>
      <c r="Q46" s="1">
        <v>0</v>
      </c>
      <c r="R46" s="1">
        <v>657419.2825689702</v>
      </c>
      <c r="S46" s="1">
        <v>913499.4476136692</v>
      </c>
      <c r="T46" s="1">
        <v>589745</v>
      </c>
      <c r="U46" s="1">
        <v>589745</v>
      </c>
      <c r="V46" s="1">
        <v>8004309.385188782</v>
      </c>
      <c r="W46" s="1">
        <v>93993</v>
      </c>
      <c r="X46" s="1">
        <v>37738</v>
      </c>
      <c r="Y46" s="7">
        <v>8060564.385188782</v>
      </c>
      <c r="Z46" s="1">
        <v>677339.3014655688</v>
      </c>
      <c r="AA46" s="1">
        <v>2338883.212829039</v>
      </c>
      <c r="AB46" s="7">
        <v>4988086.870894173</v>
      </c>
      <c r="AC46" s="76" t="s">
        <v>31</v>
      </c>
      <c r="AD46" s="8">
        <v>-4.820370522484331</v>
      </c>
      <c r="AE46" s="8">
        <v>2.8146584560258257</v>
      </c>
      <c r="AF46" s="8">
        <v>5.611553354765282</v>
      </c>
      <c r="AG46" s="8">
        <v>-11.978796713770844</v>
      </c>
      <c r="AH46" s="8">
        <v>257.8297705589297</v>
      </c>
      <c r="AI46" s="8">
        <v>-18.55350739252672</v>
      </c>
      <c r="AJ46" s="8">
        <v>-43.10388562359403</v>
      </c>
      <c r="AK46" s="8">
        <v>0.923343722466987</v>
      </c>
      <c r="AL46" s="8">
        <v>-3.594774749632365</v>
      </c>
      <c r="AM46" s="8">
        <v>-0.15132132093921014</v>
      </c>
      <c r="AN46" s="8">
        <v>-35.27095535758232</v>
      </c>
      <c r="AO46" s="8">
        <v>-1.9166898533778047</v>
      </c>
      <c r="AP46" s="9">
        <v>3.6196878034207187</v>
      </c>
      <c r="AQ46" s="76" t="s">
        <v>31</v>
      </c>
      <c r="AR46" s="8">
        <v>-0.5619419310284791</v>
      </c>
      <c r="AS46" s="8" t="s">
        <v>157</v>
      </c>
      <c r="AT46" s="8">
        <v>-2.686581727679748</v>
      </c>
      <c r="AU46" s="8">
        <v>1.0254253361695003</v>
      </c>
      <c r="AV46" s="8">
        <v>10.66253598087525</v>
      </c>
      <c r="AW46" s="8">
        <v>10.66253598087525</v>
      </c>
      <c r="AX46" s="8">
        <v>-3.00528825173633</v>
      </c>
      <c r="AY46" s="8">
        <v>13.464672436895665</v>
      </c>
      <c r="AZ46" s="8">
        <v>4.407248582099876</v>
      </c>
      <c r="BA46" s="9">
        <v>-2.8731726103197417</v>
      </c>
      <c r="BB46" s="8">
        <v>0.8434238757749333</v>
      </c>
      <c r="BC46" s="8">
        <v>-9.316454952446135</v>
      </c>
      <c r="BD46" s="9">
        <v>-0.26759463300107067</v>
      </c>
      <c r="BE46" s="76" t="s">
        <v>31</v>
      </c>
      <c r="BF46" s="8">
        <f t="shared" si="23"/>
        <v>72.49673069721757</v>
      </c>
      <c r="BG46" s="8">
        <f t="shared" si="24"/>
        <v>2.0402114732489314</v>
      </c>
      <c r="BH46" s="8">
        <f t="shared" si="25"/>
        <v>4.6524621097616885</v>
      </c>
      <c r="BI46" s="8">
        <f t="shared" si="25"/>
        <v>1.7104514228534113</v>
      </c>
      <c r="BJ46" s="8">
        <f t="shared" si="2"/>
        <v>3.8265968689731906</v>
      </c>
      <c r="BK46" s="8">
        <f t="shared" si="3"/>
        <v>25.18977346269635</v>
      </c>
      <c r="BL46" s="8">
        <f t="shared" si="4"/>
        <v>1.2363905058486842</v>
      </c>
      <c r="BM46" s="8">
        <f t="shared" si="5"/>
        <v>3.3808809769696717</v>
      </c>
      <c r="BN46" s="8">
        <f t="shared" si="6"/>
        <v>1.1142395954932443</v>
      </c>
      <c r="BO46" s="8">
        <f t="shared" si="7"/>
        <v>12.655701899416169</v>
      </c>
      <c r="BP46" s="8">
        <f t="shared" si="8"/>
        <v>0.32630469459842915</v>
      </c>
      <c r="BQ46" s="8">
        <f t="shared" si="9"/>
        <v>3.45490696050656</v>
      </c>
      <c r="BR46" s="9">
        <f t="shared" si="10"/>
        <v>12.90881072685124</v>
      </c>
      <c r="BS46" s="76" t="s">
        <v>31</v>
      </c>
      <c r="BT46" s="8">
        <f t="shared" si="11"/>
        <v>19.488942152353363</v>
      </c>
      <c r="BU46" s="8">
        <f t="shared" si="12"/>
        <v>0</v>
      </c>
      <c r="BV46" s="8">
        <f t="shared" si="13"/>
        <v>8.155995674161137</v>
      </c>
      <c r="BW46" s="8">
        <f t="shared" si="14"/>
        <v>11.33294647819223</v>
      </c>
      <c r="BX46" s="8">
        <f t="shared" si="15"/>
        <v>7.316423166145182</v>
      </c>
      <c r="BY46" s="8">
        <f t="shared" si="16"/>
        <v>7.316423166145182</v>
      </c>
      <c r="BZ46" s="8">
        <f t="shared" si="17"/>
        <v>99.30209601571612</v>
      </c>
      <c r="CA46" s="8">
        <f t="shared" si="18"/>
        <v>1.1660846003874288</v>
      </c>
      <c r="CB46" s="8">
        <f t="shared" si="19"/>
        <v>0.46818061610354794</v>
      </c>
      <c r="CC46" s="9">
        <f t="shared" si="20"/>
        <v>100</v>
      </c>
      <c r="CD46" s="8">
        <f t="shared" si="26"/>
        <v>8.462182917603375</v>
      </c>
      <c r="CE46" s="8">
        <f t="shared" si="21"/>
        <v>29.220299969375514</v>
      </c>
      <c r="CF46" s="9">
        <f t="shared" si="22"/>
        <v>62.317517113021104</v>
      </c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</row>
    <row r="47" spans="1:135" s="1" customFormat="1" ht="10.5" customHeight="1">
      <c r="A47" s="77" t="s">
        <v>115</v>
      </c>
      <c r="B47" s="10">
        <v>29669433.444930334</v>
      </c>
      <c r="C47" s="10">
        <v>3535093.4563847</v>
      </c>
      <c r="D47" s="10">
        <v>227415.3998981226</v>
      </c>
      <c r="E47" s="10">
        <v>17586.29921957491</v>
      </c>
      <c r="F47" s="10">
        <v>4457710.004049875</v>
      </c>
      <c r="G47" s="10">
        <v>2044073.6099567562</v>
      </c>
      <c r="H47" s="10">
        <v>296775.10938522336</v>
      </c>
      <c r="I47" s="10">
        <v>3380544.566036081</v>
      </c>
      <c r="J47" s="10">
        <v>914352</v>
      </c>
      <c r="K47" s="10">
        <v>4668636</v>
      </c>
      <c r="L47" s="10">
        <v>887039</v>
      </c>
      <c r="M47" s="10">
        <v>1000474</v>
      </c>
      <c r="N47" s="10">
        <v>8239734</v>
      </c>
      <c r="O47" s="77" t="s">
        <v>164</v>
      </c>
      <c r="P47" s="10">
        <v>6016649.732891399</v>
      </c>
      <c r="Q47" s="10">
        <v>362196.73384790355</v>
      </c>
      <c r="R47" s="10">
        <v>2423776.8794225436</v>
      </c>
      <c r="S47" s="10">
        <v>3230676.119620952</v>
      </c>
      <c r="T47" s="10">
        <v>1190844</v>
      </c>
      <c r="U47" s="10">
        <v>1190844</v>
      </c>
      <c r="V47" s="10">
        <v>36876927.17782173</v>
      </c>
      <c r="W47" s="10">
        <v>433038</v>
      </c>
      <c r="X47" s="10">
        <v>173863</v>
      </c>
      <c r="Y47" s="11">
        <v>37136102.17782173</v>
      </c>
      <c r="Z47" s="10">
        <v>3780095.155502397</v>
      </c>
      <c r="AA47" s="10">
        <v>6501783.614006631</v>
      </c>
      <c r="AB47" s="11">
        <v>26595048.408312704</v>
      </c>
      <c r="AC47" s="77" t="s">
        <v>164</v>
      </c>
      <c r="AD47" s="12">
        <v>0.657312624203516</v>
      </c>
      <c r="AE47" s="12">
        <v>-5.598161022380206</v>
      </c>
      <c r="AF47" s="12">
        <v>7.438395686309884</v>
      </c>
      <c r="AG47" s="12">
        <v>-6.796004320388649</v>
      </c>
      <c r="AH47" s="12">
        <v>27.952657882713495</v>
      </c>
      <c r="AI47" s="12">
        <v>-16.57891878987417</v>
      </c>
      <c r="AJ47" s="12">
        <v>-39.655598899671475</v>
      </c>
      <c r="AK47" s="12">
        <v>0.3942668403560212</v>
      </c>
      <c r="AL47" s="12">
        <v>-0.29800945386741684</v>
      </c>
      <c r="AM47" s="12">
        <v>-0.6402806210455995</v>
      </c>
      <c r="AN47" s="12">
        <v>-9.59780435256733</v>
      </c>
      <c r="AO47" s="12">
        <v>-1.433366534551434</v>
      </c>
      <c r="AP47" s="13">
        <v>1.7864217224177377</v>
      </c>
      <c r="AQ47" s="77" t="s">
        <v>164</v>
      </c>
      <c r="AR47" s="12">
        <v>1.1462301000070578</v>
      </c>
      <c r="AS47" s="12">
        <v>-13.857249483162928</v>
      </c>
      <c r="AT47" s="12">
        <v>-2.833069520104384</v>
      </c>
      <c r="AU47" s="12">
        <v>6.497873771771026</v>
      </c>
      <c r="AV47" s="12">
        <v>10.96125910472071</v>
      </c>
      <c r="AW47" s="12">
        <v>10.96125910472071</v>
      </c>
      <c r="AX47" s="12">
        <v>1.0399862451270827</v>
      </c>
      <c r="AY47" s="12">
        <v>18.196904768403527</v>
      </c>
      <c r="AZ47" s="12">
        <v>8.760219943825497</v>
      </c>
      <c r="BA47" s="13">
        <v>1.1776183615778206</v>
      </c>
      <c r="BB47" s="12">
        <v>-4.909691067730523</v>
      </c>
      <c r="BC47" s="12">
        <v>9.564938167255388</v>
      </c>
      <c r="BD47" s="13">
        <v>0.026854384094867213</v>
      </c>
      <c r="BE47" s="77" t="s">
        <v>164</v>
      </c>
      <c r="BF47" s="12">
        <f t="shared" si="23"/>
        <v>79.89377372687592</v>
      </c>
      <c r="BG47" s="12">
        <f t="shared" si="24"/>
        <v>9.519290526122887</v>
      </c>
      <c r="BH47" s="12">
        <f t="shared" si="25"/>
        <v>0.6123836012976576</v>
      </c>
      <c r="BI47" s="12">
        <f t="shared" si="25"/>
        <v>0.04735634110269581</v>
      </c>
      <c r="BJ47" s="12">
        <f t="shared" si="2"/>
        <v>12.003709982013378</v>
      </c>
      <c r="BK47" s="12">
        <f t="shared" si="3"/>
        <v>5.504276135844729</v>
      </c>
      <c r="BL47" s="12">
        <f t="shared" si="4"/>
        <v>0.7991552478075153</v>
      </c>
      <c r="BM47" s="12">
        <f t="shared" si="5"/>
        <v>9.103121673482995</v>
      </c>
      <c r="BN47" s="12">
        <f t="shared" si="6"/>
        <v>2.4621647032899037</v>
      </c>
      <c r="BO47" s="12">
        <f t="shared" si="7"/>
        <v>12.571690958961717</v>
      </c>
      <c r="BP47" s="12">
        <f t="shared" si="8"/>
        <v>2.38861632745548</v>
      </c>
      <c r="BQ47" s="12">
        <f t="shared" si="9"/>
        <v>2.694073802386021</v>
      </c>
      <c r="BR47" s="13">
        <f t="shared" si="10"/>
        <v>22.187934427110932</v>
      </c>
      <c r="BS47" s="77" t="s">
        <v>164</v>
      </c>
      <c r="BT47" s="12">
        <f t="shared" si="11"/>
        <v>16.201618856177742</v>
      </c>
      <c r="BU47" s="12">
        <f t="shared" si="12"/>
        <v>0.9753224291380078</v>
      </c>
      <c r="BV47" s="12">
        <f t="shared" si="13"/>
        <v>6.5267401188648755</v>
      </c>
      <c r="BW47" s="12">
        <f t="shared" si="14"/>
        <v>8.69955630817486</v>
      </c>
      <c r="BX47" s="12">
        <f t="shared" si="15"/>
        <v>3.206701646548115</v>
      </c>
      <c r="BY47" s="12">
        <f t="shared" si="16"/>
        <v>3.206701646548115</v>
      </c>
      <c r="BZ47" s="12">
        <f t="shared" si="17"/>
        <v>99.30209422960176</v>
      </c>
      <c r="CA47" s="12">
        <f t="shared" si="18"/>
        <v>1.1660836076076317</v>
      </c>
      <c r="CB47" s="12">
        <f t="shared" si="19"/>
        <v>0.46817783720940354</v>
      </c>
      <c r="CC47" s="13">
        <f t="shared" si="20"/>
        <v>100</v>
      </c>
      <c r="CD47" s="12">
        <f t="shared" si="26"/>
        <v>10.250569786562357</v>
      </c>
      <c r="CE47" s="12">
        <f t="shared" si="21"/>
        <v>17.63103412237907</v>
      </c>
      <c r="CF47" s="13">
        <f t="shared" si="22"/>
        <v>72.11839609105857</v>
      </c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</row>
    <row r="48" spans="1:135" s="1" customFormat="1" ht="10.5" customHeight="1">
      <c r="A48" s="78" t="s">
        <v>32</v>
      </c>
      <c r="B48" s="65">
        <v>38123408.628363684</v>
      </c>
      <c r="C48" s="61">
        <v>727515.9659198974</v>
      </c>
      <c r="D48" s="61">
        <v>87801.79360760473</v>
      </c>
      <c r="E48" s="61">
        <v>119065.04997315466</v>
      </c>
      <c r="F48" s="61">
        <v>1165264.151905471</v>
      </c>
      <c r="G48" s="61">
        <v>1655506.5595520216</v>
      </c>
      <c r="H48" s="61">
        <v>23394983.20296025</v>
      </c>
      <c r="I48" s="61">
        <v>1182041.9044452845</v>
      </c>
      <c r="J48" s="61">
        <v>389139</v>
      </c>
      <c r="K48" s="61">
        <v>2673174</v>
      </c>
      <c r="L48" s="61">
        <v>956030</v>
      </c>
      <c r="M48" s="61">
        <v>495269</v>
      </c>
      <c r="N48" s="61">
        <v>5277618</v>
      </c>
      <c r="O48" s="78" t="s">
        <v>32</v>
      </c>
      <c r="P48" s="61">
        <v>3429323.585686785</v>
      </c>
      <c r="Q48" s="61">
        <v>204826.02193619095</v>
      </c>
      <c r="R48" s="61">
        <v>1797006.301619107</v>
      </c>
      <c r="S48" s="61">
        <v>1427491.262131487</v>
      </c>
      <c r="T48" s="61">
        <v>1460690</v>
      </c>
      <c r="U48" s="61">
        <v>1460690</v>
      </c>
      <c r="V48" s="61">
        <v>43013422.21405047</v>
      </c>
      <c r="W48" s="61">
        <v>505098</v>
      </c>
      <c r="X48" s="61">
        <v>202794</v>
      </c>
      <c r="Y48" s="62">
        <v>43315726.21405047</v>
      </c>
      <c r="Z48" s="61">
        <v>934382.8095006568</v>
      </c>
      <c r="AA48" s="61">
        <v>2820770.711457493</v>
      </c>
      <c r="AB48" s="62">
        <v>39258268.693092324</v>
      </c>
      <c r="AC48" s="78" t="s">
        <v>32</v>
      </c>
      <c r="AD48" s="63">
        <v>-25.87663023219538</v>
      </c>
      <c r="AE48" s="63">
        <v>-0.47192091775057654</v>
      </c>
      <c r="AF48" s="63">
        <v>6.000823886125444</v>
      </c>
      <c r="AG48" s="63">
        <v>-2.483888796869753</v>
      </c>
      <c r="AH48" s="63">
        <v>-8.517804938302483</v>
      </c>
      <c r="AI48" s="63">
        <v>-45.61285828949254</v>
      </c>
      <c r="AJ48" s="63">
        <v>-33.65141283766242</v>
      </c>
      <c r="AK48" s="63">
        <v>0.9528514201785552</v>
      </c>
      <c r="AL48" s="63">
        <v>-4.025778001391006</v>
      </c>
      <c r="AM48" s="63">
        <v>-0.2729723770756925</v>
      </c>
      <c r="AN48" s="63">
        <v>-0.011713741264372865</v>
      </c>
      <c r="AO48" s="63">
        <v>-1.9560526576264476</v>
      </c>
      <c r="AP48" s="64">
        <v>1.4936687828416746</v>
      </c>
      <c r="AQ48" s="78" t="s">
        <v>32</v>
      </c>
      <c r="AR48" s="63">
        <v>-1.3653244035668615</v>
      </c>
      <c r="AS48" s="63">
        <v>-4.711072230675499</v>
      </c>
      <c r="AT48" s="63">
        <v>-3.3980554453364107</v>
      </c>
      <c r="AU48" s="63">
        <v>1.845595487867746</v>
      </c>
      <c r="AV48" s="63">
        <v>12.25766488317653</v>
      </c>
      <c r="AW48" s="63">
        <v>12.25766488317653</v>
      </c>
      <c r="AX48" s="63">
        <v>-23.47776901609017</v>
      </c>
      <c r="AY48" s="63">
        <v>-10.483930995615449</v>
      </c>
      <c r="AZ48" s="63">
        <v>-17.631050925662667</v>
      </c>
      <c r="BA48" s="64">
        <v>-23.37353202998785</v>
      </c>
      <c r="BB48" s="63">
        <v>-0.16153494443911406</v>
      </c>
      <c r="BC48" s="63">
        <v>-34.66945800645065</v>
      </c>
      <c r="BD48" s="64">
        <v>-22.957706413819384</v>
      </c>
      <c r="BE48" s="78" t="s">
        <v>32</v>
      </c>
      <c r="BF48" s="63">
        <f t="shared" si="23"/>
        <v>88.01285805522859</v>
      </c>
      <c r="BG48" s="63">
        <f t="shared" si="24"/>
        <v>1.6795654361761816</v>
      </c>
      <c r="BH48" s="63">
        <f t="shared" si="25"/>
        <v>0.20270188516226276</v>
      </c>
      <c r="BI48" s="63">
        <f t="shared" si="25"/>
        <v>0.27487718752486967</v>
      </c>
      <c r="BJ48" s="63">
        <f t="shared" si="2"/>
        <v>2.6901641822814235</v>
      </c>
      <c r="BK48" s="63">
        <f t="shared" si="3"/>
        <v>3.821952681506744</v>
      </c>
      <c r="BL48" s="63">
        <f t="shared" si="4"/>
        <v>54.010368168250956</v>
      </c>
      <c r="BM48" s="63">
        <f t="shared" si="5"/>
        <v>2.7288978109337605</v>
      </c>
      <c r="BN48" s="63">
        <f t="shared" si="6"/>
        <v>0.8983781042409803</v>
      </c>
      <c r="BO48" s="63">
        <f t="shared" si="7"/>
        <v>6.171370616736638</v>
      </c>
      <c r="BP48" s="63">
        <f t="shared" si="8"/>
        <v>2.2071198697573475</v>
      </c>
      <c r="BQ48" s="63">
        <f t="shared" si="9"/>
        <v>1.1433930428698387</v>
      </c>
      <c r="BR48" s="64">
        <f t="shared" si="10"/>
        <v>12.184069069787594</v>
      </c>
      <c r="BS48" s="78" t="s">
        <v>32</v>
      </c>
      <c r="BT48" s="63">
        <f t="shared" si="11"/>
        <v>7.917040496424607</v>
      </c>
      <c r="BU48" s="63">
        <f t="shared" si="12"/>
        <v>0.47286756990755663</v>
      </c>
      <c r="BV48" s="63">
        <f t="shared" si="13"/>
        <v>4.148623280004494</v>
      </c>
      <c r="BW48" s="63">
        <f t="shared" si="14"/>
        <v>3.295549646512556</v>
      </c>
      <c r="BX48" s="63">
        <f t="shared" si="15"/>
        <v>3.3721932602071694</v>
      </c>
      <c r="BY48" s="63">
        <f t="shared" si="16"/>
        <v>3.3721932602071694</v>
      </c>
      <c r="BZ48" s="63">
        <f t="shared" si="17"/>
        <v>99.30209181186036</v>
      </c>
      <c r="CA48" s="63">
        <f t="shared" si="18"/>
        <v>1.1660845705414022</v>
      </c>
      <c r="CB48" s="63">
        <f t="shared" si="19"/>
        <v>0.4681763824017777</v>
      </c>
      <c r="CC48" s="64">
        <f t="shared" si="20"/>
        <v>100</v>
      </c>
      <c r="CD48" s="63">
        <f t="shared" si="26"/>
        <v>2.1723052047587084</v>
      </c>
      <c r="CE48" s="63">
        <f t="shared" si="21"/>
        <v>6.557884879329781</v>
      </c>
      <c r="CF48" s="64">
        <f t="shared" si="22"/>
        <v>91.26980991591151</v>
      </c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</row>
    <row r="49" spans="1:135" s="1" customFormat="1" ht="10.5" customHeight="1">
      <c r="A49" s="79" t="s">
        <v>33</v>
      </c>
      <c r="B49" s="14">
        <v>4701105487.40601</v>
      </c>
      <c r="C49" s="14">
        <v>152002626</v>
      </c>
      <c r="D49" s="14">
        <v>9800862.000000002</v>
      </c>
      <c r="E49" s="14">
        <v>14691877.526000002</v>
      </c>
      <c r="F49" s="14">
        <v>970336189.9999999</v>
      </c>
      <c r="G49" s="14">
        <v>302963824.8738136</v>
      </c>
      <c r="H49" s="14">
        <v>91365595</v>
      </c>
      <c r="I49" s="14">
        <v>616149848.0061969</v>
      </c>
      <c r="J49" s="14">
        <v>194941433</v>
      </c>
      <c r="K49" s="14">
        <v>725564319</v>
      </c>
      <c r="L49" s="14">
        <v>247893906</v>
      </c>
      <c r="M49" s="14">
        <v>191935667</v>
      </c>
      <c r="N49" s="14">
        <v>1183459339</v>
      </c>
      <c r="O49" s="79" t="s">
        <v>33</v>
      </c>
      <c r="P49" s="14">
        <v>689712999.9999998</v>
      </c>
      <c r="Q49" s="14">
        <v>32256999.999999996</v>
      </c>
      <c r="R49" s="14">
        <v>194274000.00000003</v>
      </c>
      <c r="S49" s="14">
        <v>463182000.0000001</v>
      </c>
      <c r="T49" s="14">
        <v>157182279</v>
      </c>
      <c r="U49" s="14">
        <v>157182279</v>
      </c>
      <c r="V49" s="14">
        <v>5548000766.40601</v>
      </c>
      <c r="W49" s="14">
        <v>65148999</v>
      </c>
      <c r="X49" s="14">
        <v>26156998</v>
      </c>
      <c r="Y49" s="15">
        <v>5586992767.40601</v>
      </c>
      <c r="Z49" s="14">
        <v>176495365.526</v>
      </c>
      <c r="AA49" s="14">
        <v>1273300014.8738136</v>
      </c>
      <c r="AB49" s="15">
        <v>4098205386.006196</v>
      </c>
      <c r="AC49" s="79" t="s">
        <v>33</v>
      </c>
      <c r="AD49" s="16">
        <v>1.0455777218621136</v>
      </c>
      <c r="AE49" s="16">
        <v>3.5224407064181626</v>
      </c>
      <c r="AF49" s="16">
        <v>4.280508622814034</v>
      </c>
      <c r="AG49" s="16">
        <v>13.150815351918025</v>
      </c>
      <c r="AH49" s="16">
        <v>8.428109576947646</v>
      </c>
      <c r="AI49" s="16">
        <v>-4.781890493694737</v>
      </c>
      <c r="AJ49" s="16">
        <v>-29.01730846869308</v>
      </c>
      <c r="AK49" s="16">
        <v>3.6173919308534286</v>
      </c>
      <c r="AL49" s="16">
        <v>-3.8003492829971086</v>
      </c>
      <c r="AM49" s="16">
        <v>0.0834453655881688</v>
      </c>
      <c r="AN49" s="16">
        <v>-5.581211596289524</v>
      </c>
      <c r="AO49" s="16">
        <v>-0.7178082433267066</v>
      </c>
      <c r="AP49" s="17">
        <v>1.7304204964543224</v>
      </c>
      <c r="AQ49" s="79" t="s">
        <v>33</v>
      </c>
      <c r="AR49" s="16">
        <v>0.22407221460939825</v>
      </c>
      <c r="AS49" s="16">
        <v>-5.290818873131929</v>
      </c>
      <c r="AT49" s="16">
        <v>-3.8357018755290095</v>
      </c>
      <c r="AU49" s="16">
        <v>2.4537203957628075</v>
      </c>
      <c r="AV49" s="16">
        <v>10.695599852434299</v>
      </c>
      <c r="AW49" s="16">
        <v>10.695599852434299</v>
      </c>
      <c r="AX49" s="16">
        <v>1.1923904170473085</v>
      </c>
      <c r="AY49" s="16">
        <v>18.375243476996875</v>
      </c>
      <c r="AZ49" s="16">
        <v>8.923952694261681</v>
      </c>
      <c r="BA49" s="17">
        <v>1.3302319517094652</v>
      </c>
      <c r="BB49" s="16">
        <v>4.303363991191917</v>
      </c>
      <c r="BC49" s="16">
        <v>4.963289176997019</v>
      </c>
      <c r="BD49" s="17">
        <v>-0.05162435750300842</v>
      </c>
      <c r="BE49" s="79" t="s">
        <v>33</v>
      </c>
      <c r="BF49" s="16">
        <f t="shared" si="23"/>
        <v>84.14375466586993</v>
      </c>
      <c r="BG49" s="16">
        <f t="shared" si="24"/>
        <v>2.7206519200591956</v>
      </c>
      <c r="BH49" s="16">
        <f t="shared" si="25"/>
        <v>0.1754228510403183</v>
      </c>
      <c r="BI49" s="16">
        <f t="shared" si="25"/>
        <v>0.26296575166001707</v>
      </c>
      <c r="BJ49" s="16">
        <f t="shared" si="2"/>
        <v>17.367772438526323</v>
      </c>
      <c r="BK49" s="16">
        <f t="shared" si="3"/>
        <v>5.4226636311626555</v>
      </c>
      <c r="BL49" s="16">
        <f t="shared" si="4"/>
        <v>1.63532688878744</v>
      </c>
      <c r="BM49" s="16">
        <f t="shared" si="5"/>
        <v>11.028291491636738</v>
      </c>
      <c r="BN49" s="16">
        <f t="shared" si="6"/>
        <v>3.489201456233664</v>
      </c>
      <c r="BO49" s="16">
        <f t="shared" si="7"/>
        <v>12.986670096171842</v>
      </c>
      <c r="BP49" s="16">
        <f t="shared" si="8"/>
        <v>4.436982761928559</v>
      </c>
      <c r="BQ49" s="16">
        <f t="shared" si="9"/>
        <v>3.435402102535994</v>
      </c>
      <c r="BR49" s="17">
        <f t="shared" si="10"/>
        <v>21.182403276127197</v>
      </c>
      <c r="BS49" s="79" t="s">
        <v>33</v>
      </c>
      <c r="BT49" s="16">
        <f t="shared" si="11"/>
        <v>12.344977498874181</v>
      </c>
      <c r="BU49" s="16">
        <f t="shared" si="12"/>
        <v>0.57735890026893</v>
      </c>
      <c r="BV49" s="16">
        <f t="shared" si="13"/>
        <v>3.4772552621398813</v>
      </c>
      <c r="BW49" s="16">
        <f t="shared" si="14"/>
        <v>8.290363336465376</v>
      </c>
      <c r="BX49" s="16">
        <f t="shared" si="15"/>
        <v>2.8133610610163418</v>
      </c>
      <c r="BY49" s="16">
        <f t="shared" si="16"/>
        <v>2.8133610610163418</v>
      </c>
      <c r="BZ49" s="16">
        <f t="shared" si="17"/>
        <v>99.30209322576046</v>
      </c>
      <c r="CA49" s="16">
        <f t="shared" si="18"/>
        <v>1.1660834676585432</v>
      </c>
      <c r="CB49" s="16">
        <f t="shared" si="19"/>
        <v>0.4681766934189976</v>
      </c>
      <c r="CC49" s="17">
        <f t="shared" si="20"/>
        <v>100</v>
      </c>
      <c r="CD49" s="16">
        <f t="shared" si="26"/>
        <v>3.1812426305833683</v>
      </c>
      <c r="CE49" s="16">
        <f t="shared" si="21"/>
        <v>22.950609931127612</v>
      </c>
      <c r="CF49" s="17">
        <f t="shared" si="22"/>
        <v>73.86814743828903</v>
      </c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</row>
    <row r="50" spans="1:71" ht="14.25" customHeight="1">
      <c r="A50" s="156" t="s">
        <v>147</v>
      </c>
      <c r="O50" s="156" t="s">
        <v>143</v>
      </c>
      <c r="AC50" s="20" t="str">
        <f>$A$50</f>
        <v>注）統計表中、※1の「水産業」計数は秘匿情報となるため、「林業」に合算して計上している。　なお、市町村計は、合算前の計数であり、本表の計数とは一致しない。</v>
      </c>
      <c r="AQ50" s="20" t="str">
        <f>$O$50</f>
        <v>注）統計表中、表頭の「※2関税等」は「輸入品に課される税・関税」であり、「※3（控除）消費税」は「（控除）総資本形成に係る消費税」である。</v>
      </c>
      <c r="BE50" s="20" t="str">
        <f>$A$50</f>
        <v>注）統計表中、※1の「水産業」計数は秘匿情報となるため、「林業」に合算して計上している。　なお、市町村計は、合算前の計数であり、本表の計数とは一致しない。</v>
      </c>
      <c r="BS50" s="20" t="str">
        <f>$O$50</f>
        <v>注）統計表中、表頭の「※2関税等」は「輸入品に課される税・関税」であり、「※3（控除）消費税」は「（控除）総資本形成に係る消費税」である。</v>
      </c>
    </row>
    <row r="51" spans="2:28" ht="12">
      <c r="B51" s="183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</row>
    <row r="52" spans="4:5" ht="12">
      <c r="D52" s="184"/>
      <c r="E52" s="184"/>
    </row>
    <row r="53" s="6" customFormat="1" ht="9" customHeight="1"/>
    <row r="54" s="6" customFormat="1" ht="9" customHeight="1"/>
    <row r="55" s="6" customFormat="1" ht="9" customHeight="1"/>
    <row r="56" s="6" customFormat="1" ht="9" customHeight="1"/>
    <row r="57" s="6" customFormat="1" ht="9" customHeight="1"/>
    <row r="58" s="6" customFormat="1" ht="9" customHeight="1"/>
    <row r="59" s="6" customFormat="1" ht="9" customHeight="1"/>
    <row r="60" s="6" customFormat="1" ht="9" customHeight="1"/>
    <row r="61" s="6" customFormat="1" ht="9" customHeight="1"/>
    <row r="62" s="6" customFormat="1" ht="9" customHeight="1"/>
    <row r="63" s="6" customFormat="1" ht="9" customHeight="1"/>
    <row r="64" s="6" customFormat="1" ht="9" customHeight="1"/>
    <row r="65" s="6" customFormat="1" ht="9" customHeight="1"/>
    <row r="66" s="6" customFormat="1" ht="9" customHeight="1"/>
    <row r="67" s="6" customFormat="1" ht="9" customHeight="1"/>
    <row r="68" s="6" customFormat="1" ht="9" customHeight="1"/>
    <row r="69" s="6" customFormat="1" ht="9" customHeight="1"/>
    <row r="70" s="6" customFormat="1" ht="9" customHeight="1"/>
    <row r="71" s="6" customFormat="1" ht="9" customHeight="1"/>
    <row r="72" s="6" customFormat="1" ht="9" customHeight="1"/>
    <row r="73" s="6" customFormat="1" ht="9" customHeight="1"/>
    <row r="74" s="6" customFormat="1" ht="9" customHeight="1"/>
    <row r="75" s="6" customFormat="1" ht="9" customHeight="1"/>
    <row r="76" s="6" customFormat="1" ht="9" customHeight="1"/>
    <row r="77" s="6" customFormat="1" ht="9" customHeight="1"/>
    <row r="78" s="6" customFormat="1" ht="9" customHeight="1"/>
    <row r="79" s="6" customFormat="1" ht="9" customHeight="1"/>
    <row r="80" s="6" customFormat="1" ht="9" customHeight="1"/>
    <row r="81" s="6" customFormat="1" ht="9" customHeight="1"/>
    <row r="82" s="6" customFormat="1" ht="9" customHeight="1"/>
    <row r="83" s="6" customFormat="1" ht="9" customHeight="1"/>
    <row r="84" s="6" customFormat="1" ht="9" customHeight="1"/>
    <row r="85" s="6" customFormat="1" ht="9" customHeight="1"/>
    <row r="86" s="6" customFormat="1" ht="9" customHeight="1"/>
    <row r="87" s="6" customFormat="1" ht="9" customHeight="1"/>
    <row r="88" s="6" customFormat="1" ht="9" customHeight="1"/>
    <row r="89" s="6" customFormat="1" ht="9" customHeight="1"/>
    <row r="90" s="6" customFormat="1" ht="9" customHeight="1"/>
    <row r="91" s="6" customFormat="1" ht="9" customHeight="1"/>
    <row r="92" s="6" customFormat="1" ht="9" customHeight="1"/>
    <row r="93" s="6" customFormat="1" ht="9" customHeight="1"/>
    <row r="94" s="6" customFormat="1" ht="9" customHeight="1"/>
    <row r="95" s="6" customFormat="1" ht="9" customHeight="1"/>
    <row r="96" s="6" customFormat="1" ht="9" customHeight="1"/>
    <row r="97" s="6" customFormat="1" ht="9" customHeight="1"/>
    <row r="98" s="6" customFormat="1" ht="9" customHeight="1"/>
    <row r="99" s="6" customFormat="1" ht="10.5" customHeight="1"/>
    <row r="100" s="6" customFormat="1" ht="10.5" customHeight="1"/>
    <row r="101" s="6" customFormat="1" ht="10.5" customHeight="1"/>
    <row r="102" s="6" customFormat="1" ht="9" customHeight="1"/>
    <row r="103" s="6" customFormat="1" ht="9" customHeight="1"/>
    <row r="104" s="6" customFormat="1" ht="9" customHeight="1"/>
    <row r="105" s="6" customFormat="1" ht="9" customHeight="1"/>
    <row r="106" s="6" customFormat="1" ht="9" customHeight="1"/>
    <row r="107" s="6" customFormat="1" ht="9" customHeight="1"/>
    <row r="108" s="6" customFormat="1" ht="9" customHeight="1"/>
    <row r="109" s="6" customFormat="1" ht="9" customHeight="1"/>
    <row r="110" s="6" customFormat="1" ht="9" customHeight="1"/>
    <row r="111" s="6" customFormat="1" ht="9" customHeight="1"/>
    <row r="112" s="6" customFormat="1" ht="9" customHeight="1"/>
    <row r="113" s="6" customFormat="1" ht="9" customHeight="1"/>
    <row r="114" s="6" customFormat="1" ht="9" customHeight="1"/>
    <row r="115" s="6" customFormat="1" ht="9" customHeight="1"/>
    <row r="116" s="6" customFormat="1" ht="9" customHeight="1"/>
    <row r="117" s="6" customFormat="1" ht="9" customHeight="1"/>
    <row r="118" s="6" customFormat="1" ht="9" customHeight="1"/>
    <row r="119" s="6" customFormat="1" ht="9" customHeight="1"/>
    <row r="120" s="6" customFormat="1" ht="9" customHeight="1"/>
    <row r="121" s="6" customFormat="1" ht="9" customHeight="1"/>
    <row r="122" s="6" customFormat="1" ht="9" customHeight="1"/>
    <row r="123" s="6" customFormat="1" ht="9" customHeight="1"/>
    <row r="124" s="6" customFormat="1" ht="9" customHeight="1"/>
    <row r="125" s="6" customFormat="1" ht="9" customHeight="1"/>
    <row r="126" s="6" customFormat="1" ht="9" customHeight="1"/>
    <row r="127" s="6" customFormat="1" ht="9" customHeight="1"/>
    <row r="128" s="6" customFormat="1" ht="9" customHeight="1"/>
    <row r="129" s="6" customFormat="1" ht="9" customHeight="1"/>
    <row r="130" s="6" customFormat="1" ht="9" customHeight="1"/>
    <row r="131" s="6" customFormat="1" ht="9" customHeight="1"/>
    <row r="132" s="6" customFormat="1" ht="9" customHeight="1"/>
    <row r="133" s="6" customFormat="1" ht="9" customHeight="1"/>
    <row r="134" s="6" customFormat="1" ht="9" customHeight="1"/>
    <row r="135" s="6" customFormat="1" ht="9" customHeight="1"/>
    <row r="136" s="6" customFormat="1" ht="9" customHeight="1"/>
    <row r="137" s="6" customFormat="1" ht="9" customHeight="1"/>
    <row r="138" s="6" customFormat="1" ht="9" customHeight="1"/>
    <row r="139" s="6" customFormat="1" ht="9" customHeight="1"/>
    <row r="140" s="6" customFormat="1" ht="9" customHeight="1"/>
    <row r="141" s="6" customFormat="1" ht="9" customHeight="1"/>
    <row r="142" s="6" customFormat="1" ht="9" customHeight="1"/>
    <row r="143" s="6" customFormat="1" ht="9" customHeight="1"/>
    <row r="144" s="6" customFormat="1" ht="9.75" customHeight="1"/>
    <row r="145" s="6" customFormat="1" ht="12"/>
    <row r="146" s="6" customFormat="1" ht="12"/>
    <row r="147" s="6" customFormat="1" ht="12"/>
    <row r="148" s="6" customFormat="1" ht="12"/>
    <row r="149" s="6" customFormat="1" ht="12"/>
    <row r="150" s="6" customFormat="1" ht="12"/>
    <row r="151" s="6" customFormat="1" ht="12"/>
    <row r="152" s="6" customFormat="1" ht="12"/>
    <row r="153" s="6" customFormat="1" ht="12"/>
    <row r="154" s="6" customFormat="1" ht="12"/>
    <row r="155" s="6" customFormat="1" ht="12"/>
    <row r="156" s="6" customFormat="1" ht="12"/>
    <row r="157" s="6" customFormat="1" ht="12"/>
    <row r="158" s="6" customFormat="1" ht="12"/>
    <row r="159" s="6" customFormat="1" ht="12"/>
    <row r="160" s="6" customFormat="1" ht="12"/>
    <row r="161" s="6" customFormat="1" ht="12"/>
    <row r="162" s="6" customFormat="1" ht="12"/>
    <row r="163" s="6" customFormat="1" ht="12"/>
    <row r="164" s="6" customFormat="1" ht="12"/>
    <row r="165" s="6" customFormat="1" ht="12"/>
    <row r="166" s="6" customFormat="1" ht="12"/>
    <row r="167" s="6" customFormat="1" ht="12"/>
    <row r="168" s="6" customFormat="1" ht="12"/>
    <row r="169" s="6" customFormat="1" ht="12"/>
    <row r="170" s="6" customFormat="1" ht="12"/>
    <row r="171" s="6" customFormat="1" ht="12"/>
    <row r="172" s="6" customFormat="1" ht="12"/>
    <row r="173" s="6" customFormat="1" ht="12"/>
    <row r="174" s="6" customFormat="1" ht="12"/>
    <row r="175" s="6" customFormat="1" ht="12"/>
    <row r="176" s="6" customFormat="1" ht="12"/>
    <row r="177" s="6" customFormat="1" ht="12"/>
    <row r="178" s="6" customFormat="1" ht="12"/>
    <row r="179" s="6" customFormat="1" ht="12"/>
    <row r="180" s="6" customFormat="1" ht="12"/>
    <row r="181" s="6" customFormat="1" ht="12"/>
    <row r="182" s="6" customFormat="1" ht="12"/>
    <row r="183" s="6" customFormat="1" ht="12"/>
    <row r="184" s="6" customFormat="1" ht="12"/>
    <row r="185" s="6" customFormat="1" ht="12"/>
    <row r="186" s="6" customFormat="1" ht="12"/>
    <row r="187" s="6" customFormat="1" ht="12"/>
    <row r="188" s="6" customFormat="1" ht="12"/>
    <row r="189" s="6" customFormat="1" ht="12"/>
    <row r="190" s="6" customFormat="1" ht="12"/>
    <row r="191" s="6" customFormat="1" ht="12"/>
    <row r="192" s="6" customFormat="1" ht="12"/>
    <row r="193" s="6" customFormat="1" ht="12"/>
    <row r="194" s="6" customFormat="1" ht="12"/>
    <row r="195" s="6" customFormat="1" ht="12"/>
    <row r="196" s="6" customFormat="1" ht="12"/>
    <row r="197" s="6" customFormat="1" ht="12"/>
    <row r="198" s="6" customFormat="1" ht="12"/>
    <row r="199" s="6" customFormat="1" ht="12"/>
    <row r="200" s="6" customFormat="1" ht="12"/>
    <row r="201" s="6" customFormat="1" ht="12"/>
    <row r="202" s="6" customFormat="1" ht="12"/>
    <row r="203" s="6" customFormat="1" ht="12"/>
    <row r="204" s="6" customFormat="1" ht="12"/>
    <row r="205" s="6" customFormat="1" ht="12"/>
    <row r="206" s="6" customFormat="1" ht="12"/>
    <row r="207" s="6" customFormat="1" ht="12"/>
    <row r="208" s="6" customFormat="1" ht="12"/>
    <row r="209" s="6" customFormat="1" ht="12"/>
    <row r="210" s="6" customFormat="1" ht="12"/>
    <row r="211" s="6" customFormat="1" ht="12"/>
    <row r="212" s="6" customFormat="1" ht="12"/>
    <row r="213" s="6" customFormat="1" ht="12"/>
    <row r="214" s="6" customFormat="1" ht="12"/>
    <row r="215" s="6" customFormat="1" ht="12"/>
    <row r="216" s="6" customFormat="1" ht="12"/>
    <row r="217" s="6" customFormat="1" ht="12"/>
    <row r="218" s="6" customFormat="1" ht="12"/>
    <row r="219" s="6" customFormat="1" ht="12"/>
    <row r="220" s="6" customFormat="1" ht="12"/>
    <row r="221" s="6" customFormat="1" ht="12"/>
    <row r="222" s="6" customFormat="1" ht="12"/>
    <row r="223" s="6" customFormat="1" ht="12"/>
    <row r="224" s="6" customFormat="1" ht="12"/>
    <row r="225" s="6" customFormat="1" ht="12"/>
    <row r="226" s="6" customFormat="1" ht="12"/>
    <row r="227" s="6" customFormat="1" ht="12"/>
    <row r="228" s="6" customFormat="1" ht="12"/>
    <row r="229" s="6" customFormat="1" ht="12"/>
    <row r="230" s="6" customFormat="1" ht="12"/>
    <row r="231" s="6" customFormat="1" ht="12"/>
    <row r="232" s="6" customFormat="1" ht="12"/>
    <row r="233" s="6" customFormat="1" ht="12"/>
    <row r="234" s="6" customFormat="1" ht="12"/>
    <row r="235" s="6" customFormat="1" ht="12"/>
    <row r="236" s="6" customFormat="1" ht="12"/>
    <row r="237" s="6" customFormat="1" ht="12"/>
    <row r="238" s="6" customFormat="1" ht="12"/>
    <row r="239" s="6" customFormat="1" ht="12"/>
    <row r="240" s="6" customFormat="1" ht="12"/>
    <row r="241" s="6" customFormat="1" ht="12"/>
    <row r="242" s="6" customFormat="1" ht="12"/>
    <row r="243" s="6" customFormat="1" ht="12"/>
    <row r="244" s="6" customFormat="1" ht="12"/>
    <row r="245" s="6" customFormat="1" ht="12"/>
    <row r="246" s="6" customFormat="1" ht="12"/>
    <row r="247" s="6" customFormat="1" ht="12"/>
    <row r="248" s="6" customFormat="1" ht="12"/>
    <row r="249" s="6" customFormat="1" ht="12"/>
    <row r="250" s="6" customFormat="1" ht="12"/>
    <row r="251" s="6" customFormat="1" ht="12"/>
    <row r="252" s="6" customFormat="1" ht="12"/>
    <row r="253" s="6" customFormat="1" ht="12"/>
    <row r="254" s="6" customFormat="1" ht="12"/>
    <row r="255" s="6" customFormat="1" ht="12"/>
    <row r="256" s="6" customFormat="1" ht="12"/>
    <row r="257" s="6" customFormat="1" ht="12"/>
    <row r="258" s="6" customFormat="1" ht="12"/>
    <row r="259" s="6" customFormat="1" ht="12"/>
    <row r="260" s="6" customFormat="1" ht="12"/>
    <row r="261" s="6" customFormat="1" ht="12"/>
    <row r="262" s="6" customFormat="1" ht="12"/>
    <row r="263" s="6" customFormat="1" ht="12"/>
    <row r="264" s="6" customFormat="1" ht="12"/>
    <row r="265" s="6" customFormat="1" ht="12"/>
    <row r="266" s="6" customFormat="1" ht="12"/>
    <row r="267" s="6" customFormat="1" ht="12"/>
    <row r="268" s="6" customFormat="1" ht="12"/>
    <row r="269" s="6" customFormat="1" ht="12"/>
    <row r="270" s="6" customFormat="1" ht="12"/>
    <row r="271" s="6" customFormat="1" ht="12"/>
    <row r="272" s="6" customFormat="1" ht="12"/>
    <row r="273" s="6" customFormat="1" ht="12"/>
    <row r="274" s="6" customFormat="1" ht="12"/>
    <row r="275" s="6" customFormat="1" ht="12"/>
    <row r="276" s="6" customFormat="1" ht="12"/>
    <row r="277" s="6" customFormat="1" ht="12"/>
    <row r="278" s="6" customFormat="1" ht="12"/>
    <row r="279" s="6" customFormat="1" ht="12"/>
    <row r="280" s="6" customFormat="1" ht="12"/>
    <row r="281" s="6" customFormat="1" ht="12"/>
    <row r="282" s="6" customFormat="1" ht="12"/>
    <row r="283" s="6" customFormat="1" ht="12"/>
    <row r="284" s="6" customFormat="1" ht="12"/>
    <row r="285" s="6" customFormat="1" ht="12"/>
    <row r="286" s="6" customFormat="1" ht="12"/>
    <row r="287" s="6" customFormat="1" ht="12"/>
    <row r="288" s="6" customFormat="1" ht="12"/>
    <row r="289" s="6" customFormat="1" ht="12"/>
    <row r="290" s="6" customFormat="1" ht="12"/>
    <row r="291" s="6" customFormat="1" ht="12"/>
    <row r="292" s="6" customFormat="1" ht="12"/>
    <row r="293" s="6" customFormat="1" ht="12"/>
    <row r="294" s="6" customFormat="1" ht="12"/>
    <row r="295" s="6" customFormat="1" ht="12"/>
    <row r="296" s="6" customFormat="1" ht="12"/>
    <row r="297" s="6" customFormat="1" ht="12"/>
    <row r="298" s="6" customFormat="1" ht="12"/>
    <row r="299" s="6" customFormat="1" ht="12"/>
    <row r="300" s="6" customFormat="1" ht="12"/>
    <row r="301" s="6" customFormat="1" ht="12"/>
    <row r="302" s="6" customFormat="1" ht="12"/>
    <row r="303" s="6" customFormat="1" ht="12"/>
    <row r="304" s="6" customFormat="1" ht="12"/>
    <row r="305" s="6" customFormat="1" ht="12"/>
    <row r="306" s="6" customFormat="1" ht="12"/>
    <row r="307" s="6" customFormat="1" ht="12"/>
    <row r="308" s="6" customFormat="1" ht="12"/>
    <row r="309" s="6" customFormat="1" ht="12"/>
    <row r="310" s="6" customFormat="1" ht="12"/>
    <row r="311" s="6" customFormat="1" ht="12"/>
    <row r="312" s="6" customFormat="1" ht="12"/>
    <row r="313" s="6" customFormat="1" ht="12"/>
    <row r="314" s="6" customFormat="1" ht="12"/>
    <row r="315" s="6" customFormat="1" ht="12"/>
    <row r="316" s="6" customFormat="1" ht="12"/>
    <row r="317" s="6" customFormat="1" ht="12"/>
    <row r="318" s="6" customFormat="1" ht="12"/>
    <row r="319" s="6" customFormat="1" ht="12"/>
    <row r="320" s="6" customFormat="1" ht="12"/>
    <row r="321" s="6" customFormat="1" ht="12"/>
    <row r="322" s="6" customFormat="1" ht="12"/>
    <row r="323" s="6" customFormat="1" ht="12"/>
    <row r="324" s="6" customFormat="1" ht="12"/>
    <row r="325" s="6" customFormat="1" ht="12"/>
    <row r="326" s="6" customFormat="1" ht="12"/>
    <row r="327" s="6" customFormat="1" ht="12"/>
    <row r="328" s="6" customFormat="1" ht="12"/>
    <row r="329" s="6" customFormat="1" ht="12"/>
    <row r="330" s="6" customFormat="1" ht="12"/>
    <row r="331" s="6" customFormat="1" ht="12"/>
    <row r="332" s="6" customFormat="1" ht="12"/>
    <row r="333" s="6" customFormat="1" ht="12"/>
  </sheetData>
  <sheetProtection/>
  <printOptions/>
  <pageMargins left="0.7874015748031497" right="0.5905511811023623" top="0.7874015748031497" bottom="0.7874015748031497" header="0.5118110236220472" footer="0.5118110236220472"/>
  <pageSetup horizontalDpi="600" verticalDpi="600" orientation="landscape" paperSize="9" scale="85" r:id="rId1"/>
  <colBreaks count="5" manualBreakCount="5">
    <brk id="14" max="49" man="1"/>
    <brk id="28" max="49" man="1"/>
    <brk id="42" max="49" man="1"/>
    <brk id="56" max="49" man="1"/>
    <brk id="70" max="4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DR503"/>
  <sheetViews>
    <sheetView view="pageBreakPreview" zoomScaleNormal="140" zoomScaleSheetLayoutView="100" zoomScalePageLayoutView="0" workbookViewId="0" topLeftCell="A1">
      <selection activeCell="B4" sqref="B4"/>
    </sheetView>
  </sheetViews>
  <sheetFormatPr defaultColWidth="9.140625" defaultRowHeight="9" customHeight="1"/>
  <cols>
    <col min="1" max="1" width="1.7109375" style="20" customWidth="1"/>
    <col min="2" max="2" width="9.7109375" style="20" customWidth="1"/>
    <col min="3" max="3" width="13.8515625" style="20" customWidth="1"/>
    <col min="4" max="4" width="13.28125" style="20" bestFit="1" customWidth="1"/>
    <col min="5" max="5" width="12.421875" style="20" customWidth="1"/>
    <col min="6" max="6" width="11.7109375" style="20" customWidth="1"/>
    <col min="7" max="7" width="12.8515625" style="20" customWidth="1"/>
    <col min="8" max="8" width="11.7109375" style="20" customWidth="1"/>
    <col min="9" max="9" width="11.8515625" style="20" customWidth="1"/>
    <col min="10" max="10" width="12.421875" style="20" customWidth="1"/>
    <col min="11" max="11" width="12.7109375" style="20" bestFit="1" customWidth="1"/>
    <col min="12" max="12" width="12.57421875" style="20" customWidth="1"/>
    <col min="13" max="13" width="12.00390625" style="20" customWidth="1"/>
    <col min="14" max="14" width="12.421875" style="32" bestFit="1" customWidth="1"/>
    <col min="15" max="15" width="2.00390625" style="32" customWidth="1"/>
    <col min="16" max="16" width="10.421875" style="48" customWidth="1"/>
    <col min="17" max="17" width="13.140625" style="32" customWidth="1"/>
    <col min="18" max="18" width="11.57421875" style="20" customWidth="1"/>
    <col min="19" max="21" width="11.8515625" style="20" customWidth="1"/>
    <col min="22" max="22" width="10.7109375" style="20" customWidth="1"/>
    <col min="23" max="23" width="10.00390625" style="20" customWidth="1"/>
    <col min="24" max="24" width="10.7109375" style="20" customWidth="1"/>
    <col min="25" max="25" width="11.140625" style="20" customWidth="1"/>
    <col min="26" max="26" width="13.57421875" style="20" customWidth="1"/>
    <col min="27" max="27" width="11.421875" style="20" customWidth="1"/>
    <col min="28" max="28" width="12.140625" style="20" customWidth="1"/>
    <col min="29" max="29" width="10.8515625" style="20" customWidth="1"/>
    <col min="30" max="30" width="1.28515625" style="32" customWidth="1"/>
    <col min="31" max="31" width="9.421875" style="20" customWidth="1"/>
    <col min="32" max="32" width="13.421875" style="52" customWidth="1"/>
    <col min="33" max="33" width="12.421875" style="48" customWidth="1"/>
    <col min="34" max="34" width="12.57421875" style="52" customWidth="1"/>
    <col min="35" max="35" width="12.57421875" style="20" customWidth="1"/>
    <col min="36" max="36" width="11.421875" style="20" customWidth="1"/>
    <col min="37" max="37" width="13.28125" style="20" customWidth="1"/>
    <col min="38" max="38" width="12.7109375" style="20" customWidth="1"/>
    <col min="39" max="39" width="14.28125" style="20" customWidth="1"/>
    <col min="40" max="40" width="11.7109375" style="20" customWidth="1"/>
    <col min="41" max="41" width="11.28125" style="20" customWidth="1"/>
    <col min="42" max="42" width="22.57421875" style="20" customWidth="1"/>
    <col min="43" max="43" width="9.140625" style="20" customWidth="1"/>
    <col min="44" max="54" width="11.421875" style="20" customWidth="1"/>
    <col min="55" max="55" width="11.8515625" style="48" customWidth="1"/>
    <col min="56" max="56" width="4.140625" style="20" customWidth="1"/>
    <col min="57" max="57" width="11.421875" style="32" customWidth="1"/>
    <col min="58" max="69" width="11.421875" style="20" customWidth="1"/>
    <col min="70" max="70" width="11.00390625" style="20" bestFit="1" customWidth="1"/>
    <col min="71" max="71" width="2.140625" style="20" customWidth="1"/>
    <col min="72" max="72" width="9.421875" style="20" customWidth="1"/>
    <col min="73" max="74" width="11.421875" style="48" customWidth="1"/>
    <col min="75" max="75" width="11.421875" style="52" customWidth="1"/>
    <col min="76" max="82" width="11.421875" style="20" customWidth="1"/>
    <col min="83" max="83" width="10.8515625" style="20" customWidth="1"/>
    <col min="84" max="93" width="11.421875" style="20" customWidth="1"/>
    <col min="94" max="94" width="18.28125" style="48" customWidth="1"/>
    <col min="95" max="95" width="12.7109375" style="48" customWidth="1"/>
    <col min="96" max="96" width="12.7109375" style="20" customWidth="1"/>
    <col min="97" max="97" width="11.421875" style="48" customWidth="1"/>
    <col min="98" max="109" width="11.421875" style="20" customWidth="1"/>
    <col min="110" max="110" width="11.421875" style="32" customWidth="1"/>
    <col min="111" max="111" width="11.421875" style="20" customWidth="1"/>
    <col min="112" max="113" width="11.421875" style="48" customWidth="1"/>
    <col min="114" max="114" width="11.421875" style="52" customWidth="1"/>
    <col min="115" max="119" width="11.421875" style="20" customWidth="1"/>
    <col min="120" max="121" width="11.28125" style="20" customWidth="1"/>
    <col min="122" max="16384" width="9.140625" style="20" customWidth="1"/>
  </cols>
  <sheetData>
    <row r="1" spans="2:120" ht="10.5" customHeight="1">
      <c r="B1" s="1" t="s">
        <v>130</v>
      </c>
      <c r="C1" s="55"/>
      <c r="D1" s="29" t="str">
        <f>'生産'!$C$1</f>
        <v>平成23年度</v>
      </c>
      <c r="E1" s="2" t="s">
        <v>87</v>
      </c>
      <c r="F1" s="2"/>
      <c r="G1" s="1"/>
      <c r="H1" s="1"/>
      <c r="I1" s="1"/>
      <c r="J1" s="1"/>
      <c r="K1" s="1"/>
      <c r="L1" s="1"/>
      <c r="N1" s="3" t="s">
        <v>44</v>
      </c>
      <c r="O1" s="3"/>
      <c r="P1" s="33" t="str">
        <f>B1</f>
        <v>市町村民所得（93SNA）</v>
      </c>
      <c r="Q1" s="3"/>
      <c r="R1" s="30" t="str">
        <f>$D$1</f>
        <v>平成23年度</v>
      </c>
      <c r="S1" s="2" t="s">
        <v>47</v>
      </c>
      <c r="T1" s="1"/>
      <c r="U1" s="29"/>
      <c r="V1" s="2"/>
      <c r="W1" s="2"/>
      <c r="X1" s="1"/>
      <c r="Y1" s="1"/>
      <c r="Z1" s="1"/>
      <c r="AA1" s="1"/>
      <c r="AB1" s="1"/>
      <c r="AC1" s="3" t="s">
        <v>44</v>
      </c>
      <c r="AD1" s="3"/>
      <c r="AE1" s="1" t="s">
        <v>129</v>
      </c>
      <c r="AF1" s="3"/>
      <c r="AG1" s="30" t="str">
        <f>$D$1</f>
        <v>平成23年度</v>
      </c>
      <c r="AH1" s="2" t="s">
        <v>47</v>
      </c>
      <c r="AJ1" s="1"/>
      <c r="AK1" s="29"/>
      <c r="AL1" s="2"/>
      <c r="AM1" s="2"/>
      <c r="AN1" s="1"/>
      <c r="AO1" s="3" t="s">
        <v>44</v>
      </c>
      <c r="AP1" s="3"/>
      <c r="AQ1" s="1" t="str">
        <f>$B$1</f>
        <v>市町村民所得（93SNA）</v>
      </c>
      <c r="AS1" s="30" t="str">
        <f>$D$1</f>
        <v>平成23年度</v>
      </c>
      <c r="AT1" s="5" t="s">
        <v>46</v>
      </c>
      <c r="AU1" s="29"/>
      <c r="AV1" s="5"/>
      <c r="AW1" s="2"/>
      <c r="AX1" s="1"/>
      <c r="AY1" s="1"/>
      <c r="AZ1" s="1"/>
      <c r="BA1" s="3"/>
      <c r="BB1" s="1"/>
      <c r="BC1" s="3" t="s">
        <v>45</v>
      </c>
      <c r="BD1" s="1" t="str">
        <f>$B$1</f>
        <v>市町村民所得（93SNA）</v>
      </c>
      <c r="BE1" s="3"/>
      <c r="BF1" s="30" t="str">
        <f>$D$1</f>
        <v>平成23年度</v>
      </c>
      <c r="BG1" s="5" t="s">
        <v>46</v>
      </c>
      <c r="BH1" s="1"/>
      <c r="BI1" s="29"/>
      <c r="BJ1" s="5"/>
      <c r="BK1" s="2"/>
      <c r="BL1" s="3"/>
      <c r="BM1" s="1"/>
      <c r="BN1" s="1"/>
      <c r="BO1" s="1"/>
      <c r="BP1" s="1"/>
      <c r="BQ1" s="3" t="s">
        <v>45</v>
      </c>
      <c r="BR1" s="3"/>
      <c r="BS1" s="1"/>
      <c r="BT1" s="1" t="str">
        <f>$B$1</f>
        <v>市町村民所得（93SNA）</v>
      </c>
      <c r="BU1" s="3"/>
      <c r="BV1" s="30" t="str">
        <f>$D$1</f>
        <v>平成23年度</v>
      </c>
      <c r="BW1" s="5" t="s">
        <v>46</v>
      </c>
      <c r="BX1" s="1"/>
      <c r="BY1" s="1"/>
      <c r="BZ1" s="29"/>
      <c r="CA1" s="5"/>
      <c r="CB1" s="2"/>
      <c r="CC1" s="1"/>
      <c r="CD1" s="3" t="s">
        <v>45</v>
      </c>
      <c r="CE1" s="1" t="str">
        <f>$B$1</f>
        <v>市町村民所得（93SNA）</v>
      </c>
      <c r="CG1" s="30" t="str">
        <f>$D$1</f>
        <v>平成23年度</v>
      </c>
      <c r="CH1" s="2" t="s">
        <v>48</v>
      </c>
      <c r="CI1" s="29"/>
      <c r="CJ1" s="2"/>
      <c r="CK1" s="31"/>
      <c r="CL1" s="8"/>
      <c r="CM1" s="8"/>
      <c r="CN1" s="8"/>
      <c r="CO1" s="8"/>
      <c r="CP1" s="8"/>
      <c r="CQ1" s="3" t="s">
        <v>45</v>
      </c>
      <c r="CS1" s="1" t="str">
        <f>$B$1</f>
        <v>市町村民所得（93SNA）</v>
      </c>
      <c r="CT1" s="3"/>
      <c r="CU1" s="30" t="str">
        <f>$D$1</f>
        <v>平成23年度</v>
      </c>
      <c r="CV1" s="2" t="s">
        <v>48</v>
      </c>
      <c r="CW1" s="1"/>
      <c r="CX1" s="29"/>
      <c r="CY1" s="2"/>
      <c r="CZ1" s="31"/>
      <c r="DA1" s="8"/>
      <c r="DB1" s="8"/>
      <c r="DC1" s="8"/>
      <c r="DD1" s="8"/>
      <c r="DE1" s="8"/>
      <c r="DF1" s="3" t="s">
        <v>45</v>
      </c>
      <c r="DH1" s="1" t="str">
        <f>$B$1</f>
        <v>市町村民所得（93SNA）</v>
      </c>
      <c r="DI1" s="3"/>
      <c r="DJ1" s="30" t="str">
        <f>$D$1</f>
        <v>平成23年度</v>
      </c>
      <c r="DK1" s="2" t="s">
        <v>48</v>
      </c>
      <c r="DM1" s="1"/>
      <c r="DN1" s="29"/>
      <c r="DO1" s="2"/>
      <c r="DP1" s="3" t="s">
        <v>45</v>
      </c>
    </row>
    <row r="2" spans="2:121" ht="18" customHeight="1">
      <c r="B2" s="74"/>
      <c r="C2" s="108" t="s">
        <v>104</v>
      </c>
      <c r="D2" s="82"/>
      <c r="E2" s="82"/>
      <c r="F2" s="82"/>
      <c r="G2" s="83"/>
      <c r="H2" s="82" t="s">
        <v>105</v>
      </c>
      <c r="I2" s="82"/>
      <c r="J2" s="82"/>
      <c r="K2" s="82"/>
      <c r="L2" s="82"/>
      <c r="M2" s="109"/>
      <c r="N2" s="110"/>
      <c r="O2" s="1"/>
      <c r="P2" s="74"/>
      <c r="Q2" s="82"/>
      <c r="R2" s="82"/>
      <c r="S2" s="82"/>
      <c r="T2" s="82"/>
      <c r="U2" s="82"/>
      <c r="V2" s="82"/>
      <c r="W2" s="80"/>
      <c r="X2" s="80"/>
      <c r="Y2" s="83"/>
      <c r="Z2" s="124" t="s">
        <v>106</v>
      </c>
      <c r="AA2" s="82"/>
      <c r="AB2" s="82"/>
      <c r="AC2" s="83"/>
      <c r="AD2" s="1"/>
      <c r="AE2" s="74"/>
      <c r="AF2" s="82"/>
      <c r="AG2" s="82"/>
      <c r="AH2" s="82"/>
      <c r="AI2" s="82"/>
      <c r="AJ2" s="82"/>
      <c r="AK2" s="82"/>
      <c r="AL2" s="82"/>
      <c r="AM2" s="129" t="s">
        <v>34</v>
      </c>
      <c r="AN2" s="129" t="s">
        <v>107</v>
      </c>
      <c r="AO2" s="129" t="s">
        <v>35</v>
      </c>
      <c r="AP2" s="32"/>
      <c r="AQ2" s="74"/>
      <c r="AR2" s="159" t="s">
        <v>104</v>
      </c>
      <c r="AS2" s="82"/>
      <c r="AT2" s="82"/>
      <c r="AU2" s="82"/>
      <c r="AV2" s="83"/>
      <c r="AW2" s="82" t="s">
        <v>105</v>
      </c>
      <c r="AX2" s="82"/>
      <c r="AY2" s="82"/>
      <c r="AZ2" s="82"/>
      <c r="BA2" s="82"/>
      <c r="BB2" s="82"/>
      <c r="BC2" s="83"/>
      <c r="BE2" s="74"/>
      <c r="BF2" s="82"/>
      <c r="BG2" s="82"/>
      <c r="BH2" s="82"/>
      <c r="BI2" s="82"/>
      <c r="BJ2" s="82"/>
      <c r="BK2" s="82"/>
      <c r="BL2" s="80"/>
      <c r="BM2" s="80"/>
      <c r="BN2" s="83"/>
      <c r="BO2" s="124" t="s">
        <v>106</v>
      </c>
      <c r="BP2" s="82"/>
      <c r="BQ2" s="82"/>
      <c r="BR2" s="83"/>
      <c r="BS2" s="1"/>
      <c r="BT2" s="74"/>
      <c r="BU2" s="82"/>
      <c r="BV2" s="82"/>
      <c r="BW2" s="82"/>
      <c r="BX2" s="82"/>
      <c r="BY2" s="82"/>
      <c r="BZ2" s="82"/>
      <c r="CA2" s="82"/>
      <c r="CB2" s="128" t="s">
        <v>34</v>
      </c>
      <c r="CC2" s="129" t="s">
        <v>107</v>
      </c>
      <c r="CD2" s="129" t="s">
        <v>35</v>
      </c>
      <c r="CE2" s="161"/>
      <c r="CF2" s="125" t="s">
        <v>104</v>
      </c>
      <c r="CG2" s="82"/>
      <c r="CH2" s="82"/>
      <c r="CI2" s="82"/>
      <c r="CJ2" s="83"/>
      <c r="CK2" s="82" t="s">
        <v>105</v>
      </c>
      <c r="CL2" s="82"/>
      <c r="CM2" s="82"/>
      <c r="CN2" s="82"/>
      <c r="CO2" s="82"/>
      <c r="CP2" s="109"/>
      <c r="CQ2" s="110"/>
      <c r="CS2" s="74"/>
      <c r="CT2" s="82"/>
      <c r="CU2" s="82"/>
      <c r="CV2" s="82"/>
      <c r="CW2" s="82"/>
      <c r="CX2" s="82"/>
      <c r="CY2" s="82"/>
      <c r="CZ2" s="80"/>
      <c r="DA2" s="80"/>
      <c r="DB2" s="83"/>
      <c r="DC2" s="124" t="s">
        <v>106</v>
      </c>
      <c r="DD2" s="82"/>
      <c r="DE2" s="82"/>
      <c r="DF2" s="83"/>
      <c r="DH2" s="74"/>
      <c r="DI2" s="82"/>
      <c r="DJ2" s="82"/>
      <c r="DK2" s="82"/>
      <c r="DL2" s="82"/>
      <c r="DM2" s="82"/>
      <c r="DN2" s="82"/>
      <c r="DO2" s="82"/>
      <c r="DP2" s="128" t="s">
        <v>34</v>
      </c>
      <c r="DQ2" s="32"/>
    </row>
    <row r="3" spans="2:121" ht="15.75" customHeight="1">
      <c r="B3" s="107"/>
      <c r="C3" s="111"/>
      <c r="D3" s="74" t="s">
        <v>108</v>
      </c>
      <c r="E3" s="112" t="s">
        <v>109</v>
      </c>
      <c r="F3" s="82"/>
      <c r="G3" s="83"/>
      <c r="H3" s="113"/>
      <c r="I3" s="113"/>
      <c r="J3" s="113"/>
      <c r="K3" s="112" t="s">
        <v>110</v>
      </c>
      <c r="L3" s="82"/>
      <c r="M3" s="83"/>
      <c r="N3" s="74" t="s">
        <v>111</v>
      </c>
      <c r="O3" s="1"/>
      <c r="P3" s="76"/>
      <c r="Q3" s="82"/>
      <c r="R3" s="82"/>
      <c r="S3" s="82"/>
      <c r="T3" s="82"/>
      <c r="U3" s="82"/>
      <c r="V3" s="83"/>
      <c r="W3" s="112" t="s">
        <v>50</v>
      </c>
      <c r="X3" s="82"/>
      <c r="Y3" s="83"/>
      <c r="Z3" s="113"/>
      <c r="AA3" s="112" t="s">
        <v>56</v>
      </c>
      <c r="AB3" s="82"/>
      <c r="AC3" s="83"/>
      <c r="AD3" s="1"/>
      <c r="AE3" s="76"/>
      <c r="AF3" s="82" t="s">
        <v>57</v>
      </c>
      <c r="AG3" s="82"/>
      <c r="AH3" s="83"/>
      <c r="AI3" s="112" t="s">
        <v>112</v>
      </c>
      <c r="AJ3" s="82"/>
      <c r="AK3" s="82"/>
      <c r="AL3" s="82"/>
      <c r="AM3" s="107"/>
      <c r="AN3" s="107" t="s">
        <v>62</v>
      </c>
      <c r="AO3" s="132" t="s">
        <v>34</v>
      </c>
      <c r="AP3" s="32"/>
      <c r="AQ3" s="107"/>
      <c r="AR3" s="111"/>
      <c r="AS3" s="133" t="s">
        <v>88</v>
      </c>
      <c r="AT3" s="112" t="s">
        <v>89</v>
      </c>
      <c r="AU3" s="82"/>
      <c r="AV3" s="83"/>
      <c r="AW3" s="113"/>
      <c r="AX3" s="113"/>
      <c r="AY3" s="113"/>
      <c r="AZ3" s="112" t="s">
        <v>90</v>
      </c>
      <c r="BA3" s="82"/>
      <c r="BB3" s="83"/>
      <c r="BC3" s="83" t="s">
        <v>91</v>
      </c>
      <c r="BE3" s="76"/>
      <c r="BF3" s="82"/>
      <c r="BG3" s="82"/>
      <c r="BH3" s="82"/>
      <c r="BI3" s="82"/>
      <c r="BJ3" s="82"/>
      <c r="BK3" s="83"/>
      <c r="BL3" s="112" t="s">
        <v>50</v>
      </c>
      <c r="BM3" s="82"/>
      <c r="BN3" s="83"/>
      <c r="BO3" s="113"/>
      <c r="BP3" s="112" t="s">
        <v>56</v>
      </c>
      <c r="BQ3" s="82"/>
      <c r="BR3" s="83"/>
      <c r="BS3" s="1"/>
      <c r="BT3" s="76"/>
      <c r="BU3" s="82" t="s">
        <v>57</v>
      </c>
      <c r="BV3" s="82"/>
      <c r="BW3" s="83"/>
      <c r="BX3" s="112" t="s">
        <v>92</v>
      </c>
      <c r="BY3" s="82"/>
      <c r="BZ3" s="82"/>
      <c r="CA3" s="82"/>
      <c r="CB3" s="107"/>
      <c r="CC3" s="107"/>
      <c r="CD3" s="132" t="s">
        <v>34</v>
      </c>
      <c r="CE3" s="162"/>
      <c r="CF3" s="113"/>
      <c r="CG3" s="133" t="s">
        <v>88</v>
      </c>
      <c r="CH3" s="112" t="s">
        <v>89</v>
      </c>
      <c r="CI3" s="82"/>
      <c r="CJ3" s="83"/>
      <c r="CK3" s="113"/>
      <c r="CL3" s="113"/>
      <c r="CM3" s="113"/>
      <c r="CN3" s="112" t="s">
        <v>90</v>
      </c>
      <c r="CO3" s="82"/>
      <c r="CP3" s="83"/>
      <c r="CQ3" s="74" t="s">
        <v>91</v>
      </c>
      <c r="CS3" s="76"/>
      <c r="CT3" s="82"/>
      <c r="CU3" s="82"/>
      <c r="CV3" s="82"/>
      <c r="CW3" s="82"/>
      <c r="CX3" s="82"/>
      <c r="CY3" s="83"/>
      <c r="CZ3" s="112" t="s">
        <v>50</v>
      </c>
      <c r="DA3" s="82"/>
      <c r="DB3" s="83"/>
      <c r="DC3" s="113"/>
      <c r="DD3" s="112" t="s">
        <v>56</v>
      </c>
      <c r="DE3" s="82"/>
      <c r="DF3" s="83"/>
      <c r="DH3" s="76"/>
      <c r="DI3" s="82" t="s">
        <v>57</v>
      </c>
      <c r="DJ3" s="82"/>
      <c r="DK3" s="83"/>
      <c r="DL3" s="112" t="s">
        <v>92</v>
      </c>
      <c r="DM3" s="82"/>
      <c r="DN3" s="82"/>
      <c r="DO3" s="82"/>
      <c r="DP3" s="107"/>
      <c r="DQ3" s="32"/>
    </row>
    <row r="4" spans="2:121" ht="11.25" customHeight="1">
      <c r="B4" s="107"/>
      <c r="C4" s="114"/>
      <c r="D4" s="115"/>
      <c r="E4" s="114"/>
      <c r="F4" s="116"/>
      <c r="G4" s="117"/>
      <c r="H4" s="116"/>
      <c r="I4" s="118"/>
      <c r="J4" s="119"/>
      <c r="K4" s="114"/>
      <c r="L4" s="118"/>
      <c r="M4" s="119"/>
      <c r="N4" s="115"/>
      <c r="O4" s="33"/>
      <c r="P4" s="115"/>
      <c r="Q4" s="80" t="s">
        <v>51</v>
      </c>
      <c r="R4" s="125"/>
      <c r="S4" s="126"/>
      <c r="T4" s="127" t="s">
        <v>52</v>
      </c>
      <c r="U4" s="127" t="s">
        <v>93</v>
      </c>
      <c r="V4" s="128" t="s">
        <v>53</v>
      </c>
      <c r="W4" s="114"/>
      <c r="X4" s="118"/>
      <c r="Y4" s="119"/>
      <c r="Z4" s="116"/>
      <c r="AA4" s="114"/>
      <c r="AB4" s="129" t="s">
        <v>58</v>
      </c>
      <c r="AC4" s="129" t="s">
        <v>59</v>
      </c>
      <c r="AD4" s="4"/>
      <c r="AE4" s="107"/>
      <c r="AF4" s="116"/>
      <c r="AG4" s="129" t="s">
        <v>58</v>
      </c>
      <c r="AH4" s="129" t="s">
        <v>59</v>
      </c>
      <c r="AI4" s="114"/>
      <c r="AJ4" s="128" t="s">
        <v>60</v>
      </c>
      <c r="AK4" s="133" t="s">
        <v>94</v>
      </c>
      <c r="AL4" s="129" t="s">
        <v>61</v>
      </c>
      <c r="AM4" s="115"/>
      <c r="AN4" s="115"/>
      <c r="AO4" s="115"/>
      <c r="AP4" s="32"/>
      <c r="AQ4" s="107"/>
      <c r="AR4" s="114"/>
      <c r="AS4" s="115"/>
      <c r="AT4" s="114"/>
      <c r="AU4" s="116"/>
      <c r="AV4" s="117"/>
      <c r="AW4" s="116"/>
      <c r="AX4" s="118"/>
      <c r="AY4" s="119"/>
      <c r="AZ4" s="114"/>
      <c r="BA4" s="118"/>
      <c r="BB4" s="119"/>
      <c r="BC4" s="117"/>
      <c r="BE4" s="115"/>
      <c r="BF4" s="159" t="s">
        <v>51</v>
      </c>
      <c r="BG4" s="125"/>
      <c r="BH4" s="126"/>
      <c r="BI4" s="127" t="s">
        <v>52</v>
      </c>
      <c r="BJ4" s="127" t="s">
        <v>95</v>
      </c>
      <c r="BK4" s="128" t="s">
        <v>53</v>
      </c>
      <c r="BL4" s="114"/>
      <c r="BM4" s="118"/>
      <c r="BN4" s="119"/>
      <c r="BO4" s="116"/>
      <c r="BP4" s="114"/>
      <c r="BQ4" s="129" t="s">
        <v>58</v>
      </c>
      <c r="BR4" s="129" t="s">
        <v>59</v>
      </c>
      <c r="BS4" s="4"/>
      <c r="BT4" s="107"/>
      <c r="BU4" s="116"/>
      <c r="BV4" s="129" t="s">
        <v>58</v>
      </c>
      <c r="BW4" s="129" t="s">
        <v>59</v>
      </c>
      <c r="BX4" s="114"/>
      <c r="BY4" s="128" t="s">
        <v>60</v>
      </c>
      <c r="BZ4" s="133" t="s">
        <v>94</v>
      </c>
      <c r="CA4" s="129" t="s">
        <v>61</v>
      </c>
      <c r="CB4" s="115"/>
      <c r="CC4" s="115"/>
      <c r="CD4" s="115"/>
      <c r="CE4" s="162"/>
      <c r="CF4" s="116"/>
      <c r="CG4" s="115"/>
      <c r="CH4" s="114"/>
      <c r="CI4" s="116"/>
      <c r="CJ4" s="117"/>
      <c r="CK4" s="116"/>
      <c r="CL4" s="118"/>
      <c r="CM4" s="119"/>
      <c r="CN4" s="114"/>
      <c r="CO4" s="118"/>
      <c r="CP4" s="119"/>
      <c r="CQ4" s="115"/>
      <c r="CS4" s="115"/>
      <c r="CT4" s="159" t="s">
        <v>51</v>
      </c>
      <c r="CU4" s="125"/>
      <c r="CV4" s="126"/>
      <c r="CW4" s="127" t="s">
        <v>52</v>
      </c>
      <c r="CX4" s="127" t="s">
        <v>95</v>
      </c>
      <c r="CY4" s="128" t="s">
        <v>53</v>
      </c>
      <c r="CZ4" s="114"/>
      <c r="DA4" s="118"/>
      <c r="DB4" s="119"/>
      <c r="DC4" s="116"/>
      <c r="DD4" s="114"/>
      <c r="DE4" s="129" t="s">
        <v>58</v>
      </c>
      <c r="DF4" s="129" t="s">
        <v>59</v>
      </c>
      <c r="DH4" s="107"/>
      <c r="DI4" s="116"/>
      <c r="DJ4" s="129" t="s">
        <v>58</v>
      </c>
      <c r="DK4" s="129" t="s">
        <v>59</v>
      </c>
      <c r="DL4" s="114"/>
      <c r="DM4" s="128" t="s">
        <v>60</v>
      </c>
      <c r="DN4" s="133" t="s">
        <v>94</v>
      </c>
      <c r="DO4" s="129" t="s">
        <v>61</v>
      </c>
      <c r="DP4" s="115"/>
      <c r="DQ4" s="32"/>
    </row>
    <row r="5" spans="2:121" ht="12.75" customHeight="1">
      <c r="B5" s="75"/>
      <c r="C5" s="120"/>
      <c r="D5" s="75"/>
      <c r="E5" s="121"/>
      <c r="F5" s="122" t="s">
        <v>96</v>
      </c>
      <c r="G5" s="122" t="s">
        <v>97</v>
      </c>
      <c r="H5" s="84"/>
      <c r="I5" s="123" t="s">
        <v>54</v>
      </c>
      <c r="J5" s="123" t="s">
        <v>55</v>
      </c>
      <c r="K5" s="121"/>
      <c r="L5" s="123" t="s">
        <v>54</v>
      </c>
      <c r="M5" s="123" t="s">
        <v>55</v>
      </c>
      <c r="N5" s="75"/>
      <c r="O5" s="4"/>
      <c r="P5" s="75"/>
      <c r="Q5" s="84"/>
      <c r="R5" s="123" t="s">
        <v>54</v>
      </c>
      <c r="S5" s="123" t="s">
        <v>55</v>
      </c>
      <c r="T5" s="75"/>
      <c r="U5" s="130" t="s">
        <v>114</v>
      </c>
      <c r="V5" s="75"/>
      <c r="W5" s="121"/>
      <c r="X5" s="123" t="s">
        <v>54</v>
      </c>
      <c r="Y5" s="123" t="s">
        <v>55</v>
      </c>
      <c r="Z5" s="84"/>
      <c r="AA5" s="121"/>
      <c r="AB5" s="75" t="s">
        <v>98</v>
      </c>
      <c r="AC5" s="75"/>
      <c r="AD5" s="4"/>
      <c r="AE5" s="75"/>
      <c r="AF5" s="84"/>
      <c r="AG5" s="75" t="s">
        <v>98</v>
      </c>
      <c r="AH5" s="75"/>
      <c r="AI5" s="121"/>
      <c r="AJ5" s="75"/>
      <c r="AK5" s="134" t="s">
        <v>99</v>
      </c>
      <c r="AL5" s="75"/>
      <c r="AM5" s="75"/>
      <c r="AN5" s="75"/>
      <c r="AO5" s="75"/>
      <c r="AP5" s="32"/>
      <c r="AQ5" s="75"/>
      <c r="AR5" s="120"/>
      <c r="AS5" s="75"/>
      <c r="AT5" s="121"/>
      <c r="AU5" s="122" t="s">
        <v>96</v>
      </c>
      <c r="AV5" s="122" t="s">
        <v>97</v>
      </c>
      <c r="AW5" s="84"/>
      <c r="AX5" s="123" t="s">
        <v>54</v>
      </c>
      <c r="AY5" s="123" t="s">
        <v>55</v>
      </c>
      <c r="AZ5" s="121"/>
      <c r="BA5" s="123" t="s">
        <v>54</v>
      </c>
      <c r="BB5" s="123" t="s">
        <v>55</v>
      </c>
      <c r="BC5" s="145"/>
      <c r="BE5" s="75"/>
      <c r="BF5" s="121"/>
      <c r="BG5" s="123" t="s">
        <v>54</v>
      </c>
      <c r="BH5" s="123" t="s">
        <v>55</v>
      </c>
      <c r="BI5" s="75"/>
      <c r="BJ5" s="160" t="s">
        <v>114</v>
      </c>
      <c r="BK5" s="75"/>
      <c r="BL5" s="121"/>
      <c r="BM5" s="123" t="s">
        <v>54</v>
      </c>
      <c r="BN5" s="123" t="s">
        <v>55</v>
      </c>
      <c r="BO5" s="84"/>
      <c r="BP5" s="121"/>
      <c r="BQ5" s="75" t="s">
        <v>98</v>
      </c>
      <c r="BR5" s="75"/>
      <c r="BS5" s="4"/>
      <c r="BT5" s="75"/>
      <c r="BU5" s="84"/>
      <c r="BV5" s="75" t="s">
        <v>98</v>
      </c>
      <c r="BW5" s="75"/>
      <c r="BX5" s="121"/>
      <c r="BY5" s="75"/>
      <c r="BZ5" s="134" t="s">
        <v>99</v>
      </c>
      <c r="CA5" s="75"/>
      <c r="CB5" s="75"/>
      <c r="CC5" s="75"/>
      <c r="CD5" s="75"/>
      <c r="CE5" s="163"/>
      <c r="CF5" s="168"/>
      <c r="CG5" s="75"/>
      <c r="CH5" s="121"/>
      <c r="CI5" s="122" t="s">
        <v>96</v>
      </c>
      <c r="CJ5" s="122" t="s">
        <v>97</v>
      </c>
      <c r="CK5" s="84"/>
      <c r="CL5" s="123" t="s">
        <v>54</v>
      </c>
      <c r="CM5" s="123" t="s">
        <v>55</v>
      </c>
      <c r="CN5" s="121"/>
      <c r="CO5" s="123" t="s">
        <v>54</v>
      </c>
      <c r="CP5" s="123" t="s">
        <v>55</v>
      </c>
      <c r="CQ5" s="75"/>
      <c r="CS5" s="75"/>
      <c r="CT5" s="121"/>
      <c r="CU5" s="123" t="s">
        <v>54</v>
      </c>
      <c r="CV5" s="123" t="s">
        <v>55</v>
      </c>
      <c r="CW5" s="75"/>
      <c r="CX5" s="160" t="s">
        <v>114</v>
      </c>
      <c r="CY5" s="75"/>
      <c r="CZ5" s="121"/>
      <c r="DA5" s="123" t="s">
        <v>54</v>
      </c>
      <c r="DB5" s="123" t="s">
        <v>55</v>
      </c>
      <c r="DC5" s="84"/>
      <c r="DD5" s="121"/>
      <c r="DE5" s="75" t="s">
        <v>98</v>
      </c>
      <c r="DF5" s="75"/>
      <c r="DH5" s="75"/>
      <c r="DI5" s="84"/>
      <c r="DJ5" s="75" t="s">
        <v>98</v>
      </c>
      <c r="DK5" s="75"/>
      <c r="DL5" s="121"/>
      <c r="DM5" s="75"/>
      <c r="DN5" s="134" t="s">
        <v>99</v>
      </c>
      <c r="DO5" s="75"/>
      <c r="DP5" s="75"/>
      <c r="DQ5" s="32"/>
    </row>
    <row r="6" spans="2:121" ht="10.5" customHeight="1">
      <c r="B6" s="74" t="s">
        <v>0</v>
      </c>
      <c r="C6" s="1">
        <v>1315602141</v>
      </c>
      <c r="D6" s="1">
        <v>1102779486</v>
      </c>
      <c r="E6" s="1">
        <v>212822655</v>
      </c>
      <c r="F6" s="1">
        <v>167395870</v>
      </c>
      <c r="G6" s="1">
        <v>45426785</v>
      </c>
      <c r="H6" s="1">
        <v>145839349</v>
      </c>
      <c r="I6" s="1">
        <v>211577476</v>
      </c>
      <c r="J6" s="1">
        <v>65738127</v>
      </c>
      <c r="K6" s="1">
        <v>-2215618</v>
      </c>
      <c r="L6" s="1">
        <v>58529315</v>
      </c>
      <c r="M6" s="1">
        <v>60744933</v>
      </c>
      <c r="N6" s="22">
        <v>145586071</v>
      </c>
      <c r="O6" s="1"/>
      <c r="P6" s="74" t="s">
        <v>0</v>
      </c>
      <c r="Q6" s="1">
        <v>70178214</v>
      </c>
      <c r="R6" s="1">
        <v>74699031</v>
      </c>
      <c r="S6" s="1">
        <v>4520817</v>
      </c>
      <c r="T6" s="1">
        <v>27215559</v>
      </c>
      <c r="U6" s="1">
        <v>44048588</v>
      </c>
      <c r="V6" s="1">
        <v>4143710</v>
      </c>
      <c r="W6" s="1">
        <v>2468896</v>
      </c>
      <c r="X6" s="1">
        <v>2941273</v>
      </c>
      <c r="Y6" s="1">
        <v>472377</v>
      </c>
      <c r="Z6" s="1">
        <v>528167862.2158832</v>
      </c>
      <c r="AA6" s="1">
        <v>278238038.2158832</v>
      </c>
      <c r="AB6" s="1">
        <v>254600352.5708452</v>
      </c>
      <c r="AC6" s="22">
        <v>23637685.645037983</v>
      </c>
      <c r="AD6" s="1">
        <v>0</v>
      </c>
      <c r="AE6" s="74" t="s">
        <v>0</v>
      </c>
      <c r="AF6" s="1">
        <v>30248102</v>
      </c>
      <c r="AG6" s="23">
        <v>19622995</v>
      </c>
      <c r="AH6" s="1">
        <v>10625107</v>
      </c>
      <c r="AI6" s="1">
        <v>219681722</v>
      </c>
      <c r="AJ6" s="1">
        <v>8262681</v>
      </c>
      <c r="AK6" s="1">
        <v>51437800</v>
      </c>
      <c r="AL6" s="1">
        <v>159981241</v>
      </c>
      <c r="AM6" s="23">
        <v>1989609352.2158833</v>
      </c>
      <c r="AN6" s="23">
        <v>736010</v>
      </c>
      <c r="AO6" s="22">
        <v>2703.2368476187594</v>
      </c>
      <c r="AQ6" s="74" t="s">
        <v>0</v>
      </c>
      <c r="AR6" s="8">
        <v>1.4604093154117554</v>
      </c>
      <c r="AS6" s="8">
        <v>0.7007096289483941</v>
      </c>
      <c r="AT6" s="8">
        <v>5.587981981145979</v>
      </c>
      <c r="AU6" s="8">
        <v>5.585145425806824</v>
      </c>
      <c r="AV6" s="8">
        <v>5.5984358888444685</v>
      </c>
      <c r="AW6" s="8">
        <v>6.503070433546548</v>
      </c>
      <c r="AX6" s="8">
        <v>5.396875578505385</v>
      </c>
      <c r="AY6" s="8">
        <v>3.0229832425694947</v>
      </c>
      <c r="AZ6" s="8">
        <v>-500.6904783434307</v>
      </c>
      <c r="BA6" s="8">
        <v>-1.8265507288344296</v>
      </c>
      <c r="BB6" s="8">
        <v>2.8436482096271614</v>
      </c>
      <c r="BC6" s="170">
        <v>9.554240143445506</v>
      </c>
      <c r="BD6" s="169"/>
      <c r="BE6" s="161" t="s">
        <v>0</v>
      </c>
      <c r="BF6" s="8">
        <v>8.643102289387324</v>
      </c>
      <c r="BG6" s="8">
        <v>8.54183444008208</v>
      </c>
      <c r="BH6" s="8">
        <v>6.993684726713672</v>
      </c>
      <c r="BI6" s="8">
        <v>47.742316851604514</v>
      </c>
      <c r="BJ6" s="8">
        <v>-1.6863046663429762</v>
      </c>
      <c r="BK6" s="8">
        <v>-18.25741169545283</v>
      </c>
      <c r="BL6" s="8">
        <v>-29.29786298156226</v>
      </c>
      <c r="BM6" s="8">
        <v>-26.661038134964578</v>
      </c>
      <c r="BN6" s="8">
        <v>-8.904427915479866</v>
      </c>
      <c r="BO6" s="8">
        <v>6.258345172576714</v>
      </c>
      <c r="BP6" s="35">
        <v>8.832413539596267</v>
      </c>
      <c r="BQ6" s="39">
        <v>10.342687998171998</v>
      </c>
      <c r="BR6" s="34">
        <v>-5.150604944423212</v>
      </c>
      <c r="BS6" s="1"/>
      <c r="BT6" s="74" t="s">
        <v>0</v>
      </c>
      <c r="BU6" s="8">
        <v>51.557074840072204</v>
      </c>
      <c r="BV6" s="8">
        <v>119.16786109067507</v>
      </c>
      <c r="BW6" s="8">
        <v>-3.450389356805239</v>
      </c>
      <c r="BX6" s="8">
        <v>-0.7960687300293423</v>
      </c>
      <c r="BY6" s="8">
        <v>38.070909660574415</v>
      </c>
      <c r="BZ6" s="8">
        <v>-7.875921181685838</v>
      </c>
      <c r="CA6" s="8">
        <v>0.22326786838014256</v>
      </c>
      <c r="CB6" s="8">
        <v>3.053323825906236</v>
      </c>
      <c r="CC6" s="8">
        <v>0.2091292544051934</v>
      </c>
      <c r="CD6" s="36">
        <v>2.83825894173809</v>
      </c>
      <c r="CE6" s="164" t="s">
        <v>0</v>
      </c>
      <c r="CF6" s="8">
        <f>C6/$AM6*100</f>
        <v>66.12364078077826</v>
      </c>
      <c r="CG6" s="8">
        <f aca="true" t="shared" si="0" ref="CG6:CG51">D6/$AM6*100</f>
        <v>55.42693518060739</v>
      </c>
      <c r="CH6" s="8">
        <f aca="true" t="shared" si="1" ref="CH6:CH51">E6/$AM6*100</f>
        <v>10.696705600170882</v>
      </c>
      <c r="CI6" s="8">
        <f aca="true" t="shared" si="2" ref="CI6:CI51">F6/$AM6*100</f>
        <v>8.41350438032303</v>
      </c>
      <c r="CJ6" s="8">
        <f aca="true" t="shared" si="3" ref="CJ6:CJ51">G6/$AM6*100</f>
        <v>2.2832012198478524</v>
      </c>
      <c r="CK6" s="8">
        <f aca="true" t="shared" si="4" ref="CK6:CK51">H6/$AM6*100</f>
        <v>7.330049430938523</v>
      </c>
      <c r="CL6" s="8">
        <f aca="true" t="shared" si="5" ref="CL6:CL51">I6/$AM6*100</f>
        <v>10.634121505528725</v>
      </c>
      <c r="CM6" s="8">
        <f aca="true" t="shared" si="6" ref="CM6:CM51">J6/$AM6*100</f>
        <v>3.3040720745902017</v>
      </c>
      <c r="CN6" s="8">
        <f aca="true" t="shared" si="7" ref="CN6:CN51">K6/$AM6*100</f>
        <v>-0.11135944840289401</v>
      </c>
      <c r="CO6" s="8">
        <f aca="true" t="shared" si="8" ref="CO6:CO51">L6/$AM6*100</f>
        <v>2.941749089328228</v>
      </c>
      <c r="CP6" s="170">
        <f aca="true" t="shared" si="9" ref="CP6:CP51">M6/$AM6*100</f>
        <v>3.053108537731122</v>
      </c>
      <c r="CQ6" s="34">
        <f aca="true" t="shared" si="10" ref="CQ6:CQ51">N6/$AM6*100</f>
        <v>7.317319394274898</v>
      </c>
      <c r="CS6" s="161" t="s">
        <v>0</v>
      </c>
      <c r="CT6" s="37">
        <f aca="true" t="shared" si="11" ref="CT6:CT51">Q6/$AM6*100</f>
        <v>3.527235832594</v>
      </c>
      <c r="CU6" s="37">
        <f aca="true" t="shared" si="12" ref="CU6:CU51">R6/$AM6*100</f>
        <v>3.754457171042427</v>
      </c>
      <c r="CV6" s="37">
        <f aca="true" t="shared" si="13" ref="CV6:CV51">S6/$AM6*100</f>
        <v>0.2272213384484266</v>
      </c>
      <c r="CW6" s="37">
        <f aca="true" t="shared" si="14" ref="CW6:CW51">T6/$AM6*100</f>
        <v>1.3678845533013442</v>
      </c>
      <c r="CX6" s="37">
        <f aca="true" t="shared" si="15" ref="CX6:CX51">U6/$AM6*100</f>
        <v>2.2139314911714636</v>
      </c>
      <c r="CY6" s="37">
        <f aca="true" t="shared" si="16" ref="CY6:CY51">V6/$AM6*100</f>
        <v>0.20826751720809086</v>
      </c>
      <c r="CZ6" s="37">
        <f aca="true" t="shared" si="17" ref="CZ6:CZ51">W6/$AM6*100</f>
        <v>0.1240894850665193</v>
      </c>
      <c r="DA6" s="37">
        <f aca="true" t="shared" si="18" ref="DA6:DA51">X6/$AM6*100</f>
        <v>0.14783168347717218</v>
      </c>
      <c r="DB6" s="37">
        <f aca="true" t="shared" si="19" ref="DB6:DB51">Y6/$AM6*100</f>
        <v>0.023742198410652855</v>
      </c>
      <c r="DC6" s="37">
        <f aca="true" t="shared" si="20" ref="DC6:DC51">Z6/$AM6*100</f>
        <v>26.546309788283214</v>
      </c>
      <c r="DD6" s="38">
        <f aca="true" t="shared" si="21" ref="DD6:DD51">AA6/$AM6*100</f>
        <v>13.98455620979072</v>
      </c>
      <c r="DE6" s="8">
        <f aca="true" t="shared" si="22" ref="DE6:DE51">AB6/$AM6*100</f>
        <v>12.796499588589574</v>
      </c>
      <c r="DF6" s="34">
        <f aca="true" t="shared" si="23" ref="DF6:DF51">AC6/$AM6*100</f>
        <v>1.1880566212011436</v>
      </c>
      <c r="DH6" s="161" t="s">
        <v>0</v>
      </c>
      <c r="DI6" s="8">
        <f aca="true" t="shared" si="24" ref="DI6:DI51">AF6/$AM6*100</f>
        <v>1.5203035694575846</v>
      </c>
      <c r="DJ6" s="8">
        <f aca="true" t="shared" si="25" ref="DJ6:DJ51">AG6/$AM6*100</f>
        <v>0.9862737616379479</v>
      </c>
      <c r="DK6" s="8">
        <f aca="true" t="shared" si="26" ref="DK6:DK51">AH6/$AM6*100</f>
        <v>0.5340298078196367</v>
      </c>
      <c r="DL6" s="8">
        <f aca="true" t="shared" si="27" ref="DL6:DL51">AI6/$AM6*100</f>
        <v>11.041450009034907</v>
      </c>
      <c r="DM6" s="8">
        <f aca="true" t="shared" si="28" ref="DM6:DM51">AJ6/$AM6*100</f>
        <v>0.41529162449893103</v>
      </c>
      <c r="DN6" s="8">
        <f aca="true" t="shared" si="29" ref="DN6:DN51">AK6/$AM6*100</f>
        <v>2.5853215829887555</v>
      </c>
      <c r="DO6" s="8">
        <f aca="true" t="shared" si="30" ref="DO6:DO51">AL6/$AM6*100</f>
        <v>8.04083680154722</v>
      </c>
      <c r="DP6" s="172">
        <f aca="true" t="shared" si="31" ref="DP6:DP51">AM6/$AM6*100</f>
        <v>100</v>
      </c>
      <c r="DQ6" s="21"/>
    </row>
    <row r="7" spans="2:121" ht="10.5" customHeight="1">
      <c r="B7" s="76" t="s">
        <v>1</v>
      </c>
      <c r="C7" s="1">
        <v>181687312</v>
      </c>
      <c r="D7" s="1">
        <v>152296060</v>
      </c>
      <c r="E7" s="1">
        <v>29391252</v>
      </c>
      <c r="F7" s="1">
        <v>23137505</v>
      </c>
      <c r="G7" s="1">
        <v>6253747</v>
      </c>
      <c r="H7" s="1">
        <v>16761580</v>
      </c>
      <c r="I7" s="1">
        <v>22107747</v>
      </c>
      <c r="J7" s="1">
        <v>5346167</v>
      </c>
      <c r="K7" s="1">
        <v>-1497454</v>
      </c>
      <c r="L7" s="1">
        <v>3072289</v>
      </c>
      <c r="M7" s="1">
        <v>4569743</v>
      </c>
      <c r="N7" s="7">
        <v>17895218</v>
      </c>
      <c r="O7" s="1"/>
      <c r="P7" s="76" t="s">
        <v>1</v>
      </c>
      <c r="Q7" s="1">
        <v>5930473</v>
      </c>
      <c r="R7" s="1">
        <v>6637288</v>
      </c>
      <c r="S7" s="1">
        <v>706815</v>
      </c>
      <c r="T7" s="1">
        <v>2166686</v>
      </c>
      <c r="U7" s="1">
        <v>7345739</v>
      </c>
      <c r="V7" s="1">
        <v>2452320</v>
      </c>
      <c r="W7" s="1">
        <v>363816</v>
      </c>
      <c r="X7" s="1">
        <v>433425</v>
      </c>
      <c r="Y7" s="1">
        <v>69609</v>
      </c>
      <c r="Z7" s="1">
        <v>95026407.39536032</v>
      </c>
      <c r="AA7" s="1">
        <v>45761921.39536032</v>
      </c>
      <c r="AB7" s="1">
        <v>43058583.38859698</v>
      </c>
      <c r="AC7" s="7">
        <v>2703338.0067633386</v>
      </c>
      <c r="AD7" s="1">
        <v>0</v>
      </c>
      <c r="AE7" s="76" t="s">
        <v>1</v>
      </c>
      <c r="AF7" s="1">
        <v>3263408</v>
      </c>
      <c r="AG7" s="1">
        <v>2440008</v>
      </c>
      <c r="AH7" s="1">
        <v>823400</v>
      </c>
      <c r="AI7" s="1">
        <v>46001078</v>
      </c>
      <c r="AJ7" s="1">
        <v>7817126</v>
      </c>
      <c r="AK7" s="1">
        <v>7241338</v>
      </c>
      <c r="AL7" s="1">
        <v>30942614</v>
      </c>
      <c r="AM7" s="1">
        <v>293475299.39536035</v>
      </c>
      <c r="AN7" s="1">
        <v>131516</v>
      </c>
      <c r="AO7" s="7">
        <v>2231.479815348401</v>
      </c>
      <c r="AQ7" s="76" t="s">
        <v>1</v>
      </c>
      <c r="AR7" s="8">
        <v>0.5980932766474153</v>
      </c>
      <c r="AS7" s="8">
        <v>-0.15359959912501608</v>
      </c>
      <c r="AT7" s="8">
        <v>4.681753422678615</v>
      </c>
      <c r="AU7" s="8">
        <v>4.68610418557916</v>
      </c>
      <c r="AV7" s="8">
        <v>4.665659688952673</v>
      </c>
      <c r="AW7" s="8">
        <v>4.064044264025825</v>
      </c>
      <c r="AX7" s="8">
        <v>3.2032300161076</v>
      </c>
      <c r="AY7" s="8">
        <v>0.5943461195428424</v>
      </c>
      <c r="AZ7" s="8">
        <v>-8.715592000900244</v>
      </c>
      <c r="BA7" s="8">
        <v>-3.940056980199506</v>
      </c>
      <c r="BB7" s="8">
        <v>-0.13038416560144012</v>
      </c>
      <c r="BC7" s="8">
        <v>5.427043548291125</v>
      </c>
      <c r="BD7" s="169"/>
      <c r="BE7" s="164" t="s">
        <v>1</v>
      </c>
      <c r="BF7" s="8">
        <v>-6.273041677670409</v>
      </c>
      <c r="BG7" s="8">
        <v>-5.052417031401009</v>
      </c>
      <c r="BH7" s="8">
        <v>6.5952527813260176</v>
      </c>
      <c r="BI7" s="8">
        <v>40.86632013861122</v>
      </c>
      <c r="BJ7" s="8">
        <v>-1.285882398631338</v>
      </c>
      <c r="BK7" s="8">
        <v>47.10139494150003</v>
      </c>
      <c r="BL7" s="8">
        <v>-28.713849047731017</v>
      </c>
      <c r="BM7" s="8">
        <v>-26.055364856657366</v>
      </c>
      <c r="BN7" s="8">
        <v>-8.15300575288964</v>
      </c>
      <c r="BO7" s="8">
        <v>7.998102727958627</v>
      </c>
      <c r="BP7" s="39">
        <v>12.136239738747651</v>
      </c>
      <c r="BQ7" s="39">
        <v>13.420363623662112</v>
      </c>
      <c r="BR7" s="9">
        <v>-4.996101065735591</v>
      </c>
      <c r="BS7" s="1"/>
      <c r="BT7" s="76" t="s">
        <v>1</v>
      </c>
      <c r="BU7" s="8">
        <v>15.795834496883343</v>
      </c>
      <c r="BV7" s="8">
        <v>22.985823914111823</v>
      </c>
      <c r="BW7" s="8">
        <v>-1.302698892921699</v>
      </c>
      <c r="BX7" s="8">
        <v>3.6959480630727093</v>
      </c>
      <c r="BY7" s="8">
        <v>41.73263494979424</v>
      </c>
      <c r="BZ7" s="8">
        <v>-8.396780665880424</v>
      </c>
      <c r="CA7" s="8">
        <v>0.0052680936068484445</v>
      </c>
      <c r="CB7" s="8">
        <v>3.0811897388868528</v>
      </c>
      <c r="CC7" s="8">
        <v>-0.5670391483828043</v>
      </c>
      <c r="CD7" s="40">
        <v>3.6690337449710015</v>
      </c>
      <c r="CE7" s="164" t="s">
        <v>1</v>
      </c>
      <c r="CF7" s="8">
        <f aca="true" t="shared" si="32" ref="CF7:CF51">C7/$AM7*100</f>
        <v>61.90889399357483</v>
      </c>
      <c r="CG7" s="8">
        <f t="shared" si="0"/>
        <v>51.89399595597028</v>
      </c>
      <c r="CH7" s="8">
        <f t="shared" si="1"/>
        <v>10.014898037604542</v>
      </c>
      <c r="CI7" s="8">
        <f t="shared" si="2"/>
        <v>7.88397014933441</v>
      </c>
      <c r="CJ7" s="8">
        <f t="shared" si="3"/>
        <v>2.130927888270132</v>
      </c>
      <c r="CK7" s="8">
        <f t="shared" si="4"/>
        <v>5.711410818741289</v>
      </c>
      <c r="CL7" s="8">
        <f t="shared" si="5"/>
        <v>7.533086104877659</v>
      </c>
      <c r="CM7" s="8">
        <f t="shared" si="6"/>
        <v>1.82167528613637</v>
      </c>
      <c r="CN7" s="8">
        <f t="shared" si="7"/>
        <v>-0.5102487340792108</v>
      </c>
      <c r="CO7" s="8">
        <f t="shared" si="8"/>
        <v>1.0468645934870018</v>
      </c>
      <c r="CP7" s="8">
        <f t="shared" si="9"/>
        <v>1.5571133275662123</v>
      </c>
      <c r="CQ7" s="9">
        <f t="shared" si="10"/>
        <v>6.097691368530524</v>
      </c>
      <c r="CS7" s="164" t="s">
        <v>1</v>
      </c>
      <c r="CT7" s="37">
        <f t="shared" si="11"/>
        <v>2.0207741544921847</v>
      </c>
      <c r="CU7" s="37">
        <f t="shared" si="12"/>
        <v>2.2616172514942945</v>
      </c>
      <c r="CV7" s="37">
        <f t="shared" si="13"/>
        <v>0.24084309700210982</v>
      </c>
      <c r="CW7" s="37">
        <f t="shared" si="14"/>
        <v>0.7382856425954647</v>
      </c>
      <c r="CX7" s="37">
        <f t="shared" si="15"/>
        <v>2.503017805973531</v>
      </c>
      <c r="CY7" s="37">
        <f t="shared" si="16"/>
        <v>0.8356137654693434</v>
      </c>
      <c r="CZ7" s="37">
        <f t="shared" si="17"/>
        <v>0.12396818428997629</v>
      </c>
      <c r="DA7" s="37">
        <f t="shared" si="18"/>
        <v>0.1476870458580243</v>
      </c>
      <c r="DB7" s="37">
        <f t="shared" si="19"/>
        <v>0.023718861568048023</v>
      </c>
      <c r="DC7" s="37">
        <f t="shared" si="20"/>
        <v>32.37969518768387</v>
      </c>
      <c r="DD7" s="37">
        <f t="shared" si="21"/>
        <v>15.593108343237894</v>
      </c>
      <c r="DE7" s="8">
        <f t="shared" si="22"/>
        <v>14.671961653096352</v>
      </c>
      <c r="DF7" s="9">
        <f t="shared" si="23"/>
        <v>0.9211466901415406</v>
      </c>
      <c r="DH7" s="164" t="s">
        <v>1</v>
      </c>
      <c r="DI7" s="8">
        <f t="shared" si="24"/>
        <v>1.1119872802663515</v>
      </c>
      <c r="DJ7" s="8">
        <f t="shared" si="25"/>
        <v>0.8314185231353663</v>
      </c>
      <c r="DK7" s="8">
        <f t="shared" si="26"/>
        <v>0.2805687571309851</v>
      </c>
      <c r="DL7" s="8">
        <f t="shared" si="27"/>
        <v>15.674599564179623</v>
      </c>
      <c r="DM7" s="8">
        <f t="shared" si="28"/>
        <v>2.6636401823613176</v>
      </c>
      <c r="DN7" s="8">
        <f t="shared" si="29"/>
        <v>2.4674437729236987</v>
      </c>
      <c r="DO7" s="8">
        <f t="shared" si="30"/>
        <v>10.543515608894607</v>
      </c>
      <c r="DP7" s="173">
        <f t="shared" si="31"/>
        <v>100</v>
      </c>
      <c r="DQ7" s="21"/>
    </row>
    <row r="8" spans="2:121" ht="10.5" customHeight="1">
      <c r="B8" s="76" t="s">
        <v>2</v>
      </c>
      <c r="C8" s="1">
        <v>48748265</v>
      </c>
      <c r="D8" s="1">
        <v>40874460</v>
      </c>
      <c r="E8" s="1">
        <v>7873805</v>
      </c>
      <c r="F8" s="1">
        <v>6197950</v>
      </c>
      <c r="G8" s="1">
        <v>1675855</v>
      </c>
      <c r="H8" s="1">
        <v>3985570</v>
      </c>
      <c r="I8" s="1">
        <v>5360892</v>
      </c>
      <c r="J8" s="1">
        <v>1375322</v>
      </c>
      <c r="K8" s="1">
        <v>-273407</v>
      </c>
      <c r="L8" s="1">
        <v>878906</v>
      </c>
      <c r="M8" s="1">
        <v>1152313</v>
      </c>
      <c r="N8" s="7">
        <v>4173148</v>
      </c>
      <c r="O8" s="1"/>
      <c r="P8" s="76" t="s">
        <v>2</v>
      </c>
      <c r="Q8" s="1">
        <v>1639085</v>
      </c>
      <c r="R8" s="1">
        <v>1845672</v>
      </c>
      <c r="S8" s="1">
        <v>206587</v>
      </c>
      <c r="T8" s="1">
        <v>481277</v>
      </c>
      <c r="U8" s="1">
        <v>1940913</v>
      </c>
      <c r="V8" s="1">
        <v>111873</v>
      </c>
      <c r="W8" s="1">
        <v>85829</v>
      </c>
      <c r="X8" s="1">
        <v>102251</v>
      </c>
      <c r="Y8" s="1">
        <v>16422</v>
      </c>
      <c r="Z8" s="1">
        <v>23258119.692201976</v>
      </c>
      <c r="AA8" s="1">
        <v>11835517.692201976</v>
      </c>
      <c r="AB8" s="1">
        <v>10782803.405024217</v>
      </c>
      <c r="AC8" s="7">
        <v>1052714.2871777583</v>
      </c>
      <c r="AD8" s="1">
        <v>0</v>
      </c>
      <c r="AE8" s="76" t="s">
        <v>2</v>
      </c>
      <c r="AF8" s="1">
        <v>1290676</v>
      </c>
      <c r="AG8" s="1">
        <v>1129885</v>
      </c>
      <c r="AH8" s="1">
        <v>160791</v>
      </c>
      <c r="AI8" s="1">
        <v>10131926</v>
      </c>
      <c r="AJ8" s="1">
        <v>768836</v>
      </c>
      <c r="AK8" s="1">
        <v>2210764</v>
      </c>
      <c r="AL8" s="1">
        <v>7152326</v>
      </c>
      <c r="AM8" s="1">
        <v>75991954.69220197</v>
      </c>
      <c r="AN8" s="1">
        <v>35304</v>
      </c>
      <c r="AO8" s="7">
        <v>2152.502682194708</v>
      </c>
      <c r="AQ8" s="76" t="s">
        <v>2</v>
      </c>
      <c r="AR8" s="8">
        <v>-1.525233486426139</v>
      </c>
      <c r="AS8" s="8">
        <v>-2.2624503202737425</v>
      </c>
      <c r="AT8" s="8">
        <v>2.4878053542548657</v>
      </c>
      <c r="AU8" s="8">
        <v>2.491567280353243</v>
      </c>
      <c r="AV8" s="8">
        <v>2.4738947179186463</v>
      </c>
      <c r="AW8" s="8">
        <v>-4.677842836840894</v>
      </c>
      <c r="AX8" s="8">
        <v>-3.811378225371197</v>
      </c>
      <c r="AY8" s="8">
        <v>-1.2090616411690087</v>
      </c>
      <c r="AZ8" s="8">
        <v>-13.78635847195575</v>
      </c>
      <c r="BA8" s="8">
        <v>-6.361992753198575</v>
      </c>
      <c r="BB8" s="8">
        <v>-2.255403757055294</v>
      </c>
      <c r="BC8" s="8">
        <v>-3.011262194047757</v>
      </c>
      <c r="BD8" s="169"/>
      <c r="BE8" s="164" t="s">
        <v>2</v>
      </c>
      <c r="BF8" s="8">
        <v>-7.797538620083682</v>
      </c>
      <c r="BG8" s="8">
        <v>-6.468881947414616</v>
      </c>
      <c r="BH8" s="8">
        <v>5.605197779390866</v>
      </c>
      <c r="BI8" s="8">
        <v>9.060893920578666</v>
      </c>
      <c r="BJ8" s="8">
        <v>-3.0012488961587076</v>
      </c>
      <c r="BK8" s="8">
        <v>35.18905659009341</v>
      </c>
      <c r="BL8" s="8">
        <v>-27.707727942724787</v>
      </c>
      <c r="BM8" s="8">
        <v>-25.01118404165597</v>
      </c>
      <c r="BN8" s="8">
        <v>-6.851956891661939</v>
      </c>
      <c r="BO8" s="8">
        <v>3.996755767064469</v>
      </c>
      <c r="BP8" s="39">
        <v>6.700694633456269</v>
      </c>
      <c r="BQ8" s="39">
        <v>7.7158479107938</v>
      </c>
      <c r="BR8" s="9">
        <v>-2.6926219025556626</v>
      </c>
      <c r="BS8" s="1"/>
      <c r="BT8" s="76" t="s">
        <v>2</v>
      </c>
      <c r="BU8" s="8">
        <v>40.828620591454104</v>
      </c>
      <c r="BV8" s="8">
        <v>50.18356160013611</v>
      </c>
      <c r="BW8" s="8">
        <v>-2.0468958458979842</v>
      </c>
      <c r="BX8" s="8">
        <v>-2.1592525267663802</v>
      </c>
      <c r="BY8" s="8">
        <v>11.862581914262101</v>
      </c>
      <c r="BZ8" s="8">
        <v>-12.516986021009243</v>
      </c>
      <c r="CA8" s="8">
        <v>0.15655750491587764</v>
      </c>
      <c r="CB8" s="8">
        <v>-0.07466735099323195</v>
      </c>
      <c r="CC8" s="8">
        <v>-0.8620931734576395</v>
      </c>
      <c r="CD8" s="40">
        <v>0.7942731974784805</v>
      </c>
      <c r="CE8" s="164" t="s">
        <v>2</v>
      </c>
      <c r="CF8" s="8">
        <f t="shared" si="32"/>
        <v>64.14924474235478</v>
      </c>
      <c r="CG8" s="8">
        <f t="shared" si="0"/>
        <v>53.787878158362986</v>
      </c>
      <c r="CH8" s="8">
        <f t="shared" si="1"/>
        <v>10.361366583991796</v>
      </c>
      <c r="CI8" s="8">
        <f t="shared" si="2"/>
        <v>8.156060763411329</v>
      </c>
      <c r="CJ8" s="8">
        <f t="shared" si="3"/>
        <v>2.205305820580465</v>
      </c>
      <c r="CK8" s="8">
        <f t="shared" si="4"/>
        <v>5.244726255750578</v>
      </c>
      <c r="CL8" s="8">
        <f t="shared" si="5"/>
        <v>7.054552053192699</v>
      </c>
      <c r="CM8" s="8">
        <f t="shared" si="6"/>
        <v>1.8098257974421212</v>
      </c>
      <c r="CN8" s="8">
        <f t="shared" si="7"/>
        <v>-0.3597841391334234</v>
      </c>
      <c r="CO8" s="8">
        <f t="shared" si="8"/>
        <v>1.1565776976785547</v>
      </c>
      <c r="CP8" s="8">
        <f t="shared" si="9"/>
        <v>1.5163618368119782</v>
      </c>
      <c r="CQ8" s="9">
        <f t="shared" si="10"/>
        <v>5.49156554388281</v>
      </c>
      <c r="CS8" s="164" t="s">
        <v>2</v>
      </c>
      <c r="CT8" s="37">
        <f t="shared" si="11"/>
        <v>2.1569191194501505</v>
      </c>
      <c r="CU8" s="37">
        <f t="shared" si="12"/>
        <v>2.428772897704389</v>
      </c>
      <c r="CV8" s="37">
        <f t="shared" si="13"/>
        <v>0.27185377825423834</v>
      </c>
      <c r="CW8" s="37">
        <f t="shared" si="14"/>
        <v>0.6333262540085536</v>
      </c>
      <c r="CX8" s="37">
        <f t="shared" si="15"/>
        <v>2.55410327035471</v>
      </c>
      <c r="CY8" s="37">
        <f t="shared" si="16"/>
        <v>0.14721690006939644</v>
      </c>
      <c r="CZ8" s="37">
        <f t="shared" si="17"/>
        <v>0.1129448510011909</v>
      </c>
      <c r="DA8" s="37">
        <f t="shared" si="18"/>
        <v>0.13455503337709596</v>
      </c>
      <c r="DB8" s="37">
        <f t="shared" si="19"/>
        <v>0.021610182375905077</v>
      </c>
      <c r="DC8" s="37">
        <f t="shared" si="20"/>
        <v>30.606029001894647</v>
      </c>
      <c r="DD8" s="37">
        <f t="shared" si="21"/>
        <v>15.57469832186919</v>
      </c>
      <c r="DE8" s="8">
        <f t="shared" si="22"/>
        <v>14.189401297412227</v>
      </c>
      <c r="DF8" s="9">
        <f t="shared" si="23"/>
        <v>1.3852970244569642</v>
      </c>
      <c r="DH8" s="164" t="s">
        <v>2</v>
      </c>
      <c r="DI8" s="8">
        <f t="shared" si="24"/>
        <v>1.6984376901841225</v>
      </c>
      <c r="DJ8" s="8">
        <f t="shared" si="25"/>
        <v>1.486848186201407</v>
      </c>
      <c r="DK8" s="8">
        <f t="shared" si="26"/>
        <v>0.21158950398271542</v>
      </c>
      <c r="DL8" s="8">
        <f t="shared" si="27"/>
        <v>13.332892989841335</v>
      </c>
      <c r="DM8" s="8">
        <f t="shared" si="28"/>
        <v>1.0117334171940904</v>
      </c>
      <c r="DN8" s="8">
        <f t="shared" si="29"/>
        <v>2.909207966757119</v>
      </c>
      <c r="DO8" s="8">
        <f t="shared" si="30"/>
        <v>9.411951605890126</v>
      </c>
      <c r="DP8" s="173">
        <f t="shared" si="31"/>
        <v>100</v>
      </c>
      <c r="DQ8" s="21"/>
    </row>
    <row r="9" spans="2:121" ht="10.5" customHeight="1">
      <c r="B9" s="76" t="s">
        <v>3</v>
      </c>
      <c r="C9" s="1">
        <v>76278880</v>
      </c>
      <c r="D9" s="1">
        <v>63941086</v>
      </c>
      <c r="E9" s="1">
        <v>12337794</v>
      </c>
      <c r="F9" s="1">
        <v>9713941</v>
      </c>
      <c r="G9" s="1">
        <v>2623853</v>
      </c>
      <c r="H9" s="1">
        <v>7196790</v>
      </c>
      <c r="I9" s="1">
        <v>8164610</v>
      </c>
      <c r="J9" s="1">
        <v>967820</v>
      </c>
      <c r="K9" s="1">
        <v>-210042</v>
      </c>
      <c r="L9" s="1">
        <v>420927</v>
      </c>
      <c r="M9" s="1">
        <v>630969</v>
      </c>
      <c r="N9" s="7">
        <v>7272665</v>
      </c>
      <c r="O9" s="1"/>
      <c r="P9" s="76" t="s">
        <v>3</v>
      </c>
      <c r="Q9" s="1">
        <v>2890384</v>
      </c>
      <c r="R9" s="1">
        <v>3201565</v>
      </c>
      <c r="S9" s="1">
        <v>311181</v>
      </c>
      <c r="T9" s="1">
        <v>940782</v>
      </c>
      <c r="U9" s="1">
        <v>3002988</v>
      </c>
      <c r="V9" s="1">
        <v>438511</v>
      </c>
      <c r="W9" s="1">
        <v>134167</v>
      </c>
      <c r="X9" s="1">
        <v>159837</v>
      </c>
      <c r="Y9" s="1">
        <v>25670</v>
      </c>
      <c r="Z9" s="1">
        <v>30101112.02534145</v>
      </c>
      <c r="AA9" s="1">
        <v>12746485.02534145</v>
      </c>
      <c r="AB9" s="1">
        <v>12122518.914744625</v>
      </c>
      <c r="AC9" s="7">
        <v>623966.110596825</v>
      </c>
      <c r="AD9" s="1">
        <v>0</v>
      </c>
      <c r="AE9" s="76" t="s">
        <v>3</v>
      </c>
      <c r="AF9" s="1">
        <v>413525</v>
      </c>
      <c r="AG9" s="1">
        <v>206545</v>
      </c>
      <c r="AH9" s="1">
        <v>206980</v>
      </c>
      <c r="AI9" s="1">
        <v>16941102</v>
      </c>
      <c r="AJ9" s="1">
        <v>538891</v>
      </c>
      <c r="AK9" s="1">
        <v>2853853</v>
      </c>
      <c r="AL9" s="1">
        <v>13548358</v>
      </c>
      <c r="AM9" s="1">
        <v>113576782.02534145</v>
      </c>
      <c r="AN9" s="1">
        <v>55080</v>
      </c>
      <c r="AO9" s="7">
        <v>2062.0330796176736</v>
      </c>
      <c r="AQ9" s="76" t="s">
        <v>3</v>
      </c>
      <c r="AR9" s="8">
        <v>-0.8769207636440836</v>
      </c>
      <c r="AS9" s="8">
        <v>-1.6152746508213225</v>
      </c>
      <c r="AT9" s="8">
        <v>3.1343571039509364</v>
      </c>
      <c r="AU9" s="8">
        <v>3.138513188888281</v>
      </c>
      <c r="AV9" s="8">
        <v>3.1189735000045196</v>
      </c>
      <c r="AW9" s="8">
        <v>2.5034823999931635</v>
      </c>
      <c r="AX9" s="8">
        <v>1.7664711261082044</v>
      </c>
      <c r="AY9" s="8">
        <v>-3.398451692238898</v>
      </c>
      <c r="AZ9" s="8">
        <v>-83.25074158087594</v>
      </c>
      <c r="BA9" s="8">
        <v>-25.729424717864024</v>
      </c>
      <c r="BB9" s="8">
        <v>-7.396737152317104</v>
      </c>
      <c r="BC9" s="8">
        <v>4.738629581752028</v>
      </c>
      <c r="BD9" s="169"/>
      <c r="BE9" s="164" t="s">
        <v>3</v>
      </c>
      <c r="BF9" s="8">
        <v>4.306717723254385</v>
      </c>
      <c r="BG9" s="8">
        <v>4.522809113851317</v>
      </c>
      <c r="BH9" s="8">
        <v>6.573580330631159</v>
      </c>
      <c r="BI9" s="8">
        <v>72.45885050897232</v>
      </c>
      <c r="BJ9" s="8">
        <v>-2.9606021055339173</v>
      </c>
      <c r="BK9" s="8">
        <v>-17.646031427063633</v>
      </c>
      <c r="BL9" s="8">
        <v>-30.124265655597682</v>
      </c>
      <c r="BM9" s="8">
        <v>-27.518467628933298</v>
      </c>
      <c r="BN9" s="8">
        <v>-9.970890471013222</v>
      </c>
      <c r="BO9" s="8">
        <v>4.935056485368302</v>
      </c>
      <c r="BP9" s="39">
        <v>7.190677182814613</v>
      </c>
      <c r="BQ9" s="39">
        <v>7.697627058713159</v>
      </c>
      <c r="BR9" s="9">
        <v>-1.7907082353657737</v>
      </c>
      <c r="BS9" s="1"/>
      <c r="BT9" s="76" t="s">
        <v>3</v>
      </c>
      <c r="BU9" s="8">
        <v>224.9890433400131</v>
      </c>
      <c r="BV9" s="8">
        <v>138.0919096763723</v>
      </c>
      <c r="BW9" s="8">
        <v>-2.081096040760908</v>
      </c>
      <c r="BX9" s="8">
        <v>-1.0733081438991925</v>
      </c>
      <c r="BY9" s="8">
        <v>71.68257467631767</v>
      </c>
      <c r="BZ9" s="8">
        <v>-10.95997516485265</v>
      </c>
      <c r="CA9" s="8">
        <v>-0.42278773254097013</v>
      </c>
      <c r="CB9" s="8">
        <v>0.8135891123842066</v>
      </c>
      <c r="CC9" s="8">
        <v>-0.4356392689936914</v>
      </c>
      <c r="CD9" s="40">
        <v>1.2546943225527842</v>
      </c>
      <c r="CE9" s="164" t="s">
        <v>3</v>
      </c>
      <c r="CF9" s="8">
        <f t="shared" si="32"/>
        <v>67.16062793800631</v>
      </c>
      <c r="CG9" s="8">
        <f t="shared" si="0"/>
        <v>56.297673573577164</v>
      </c>
      <c r="CH9" s="8">
        <f t="shared" si="1"/>
        <v>10.86295436442914</v>
      </c>
      <c r="CI9" s="8">
        <f t="shared" si="2"/>
        <v>8.552752443569505</v>
      </c>
      <c r="CJ9" s="8">
        <f t="shared" si="3"/>
        <v>2.310201920859636</v>
      </c>
      <c r="CK9" s="8">
        <f t="shared" si="4"/>
        <v>6.336497540839147</v>
      </c>
      <c r="CL9" s="8">
        <f t="shared" si="5"/>
        <v>7.188625927241271</v>
      </c>
      <c r="CM9" s="8">
        <f t="shared" si="6"/>
        <v>0.8521283864021243</v>
      </c>
      <c r="CN9" s="8">
        <f t="shared" si="7"/>
        <v>-0.18493392421801055</v>
      </c>
      <c r="CO9" s="8">
        <f t="shared" si="8"/>
        <v>0.37061007760026343</v>
      </c>
      <c r="CP9" s="8">
        <f t="shared" si="9"/>
        <v>0.555544001818274</v>
      </c>
      <c r="CQ9" s="9">
        <f t="shared" si="10"/>
        <v>6.403302567929166</v>
      </c>
      <c r="CS9" s="164" t="s">
        <v>3</v>
      </c>
      <c r="CT9" s="37">
        <f t="shared" si="11"/>
        <v>2.5448722427750177</v>
      </c>
      <c r="CU9" s="37">
        <f t="shared" si="12"/>
        <v>2.818855177007622</v>
      </c>
      <c r="CV9" s="37">
        <f t="shared" si="13"/>
        <v>0.27398293423260467</v>
      </c>
      <c r="CW9" s="37">
        <f t="shared" si="14"/>
        <v>0.8283224645245637</v>
      </c>
      <c r="CX9" s="37">
        <f t="shared" si="15"/>
        <v>2.6440157455156355</v>
      </c>
      <c r="CY9" s="37">
        <f t="shared" si="16"/>
        <v>0.3860921151139488</v>
      </c>
      <c r="CZ9" s="37">
        <f t="shared" si="17"/>
        <v>0.1181288971279926</v>
      </c>
      <c r="DA9" s="37">
        <f t="shared" si="18"/>
        <v>0.1407303474792382</v>
      </c>
      <c r="DB9" s="37">
        <f t="shared" si="19"/>
        <v>0.022601450351245615</v>
      </c>
      <c r="DC9" s="37">
        <f t="shared" si="20"/>
        <v>26.50287452115454</v>
      </c>
      <c r="DD9" s="37">
        <f t="shared" si="21"/>
        <v>11.222791135689539</v>
      </c>
      <c r="DE9" s="8">
        <f t="shared" si="22"/>
        <v>10.67341290937423</v>
      </c>
      <c r="DF9" s="9">
        <f t="shared" si="23"/>
        <v>0.5493782263153085</v>
      </c>
      <c r="DH9" s="164" t="s">
        <v>3</v>
      </c>
      <c r="DI9" s="8">
        <f t="shared" si="24"/>
        <v>0.36409290052586063</v>
      </c>
      <c r="DJ9" s="8">
        <f t="shared" si="25"/>
        <v>0.18185494985578596</v>
      </c>
      <c r="DK9" s="8">
        <f t="shared" si="26"/>
        <v>0.18223795067007467</v>
      </c>
      <c r="DL9" s="8">
        <f t="shared" si="27"/>
        <v>14.915990484939142</v>
      </c>
      <c r="DM9" s="8">
        <f t="shared" si="28"/>
        <v>0.4744728547422322</v>
      </c>
      <c r="DN9" s="8">
        <f t="shared" si="29"/>
        <v>2.5127080985295422</v>
      </c>
      <c r="DO9" s="8">
        <f t="shared" si="30"/>
        <v>11.928809531667367</v>
      </c>
      <c r="DP9" s="173">
        <f t="shared" si="31"/>
        <v>100</v>
      </c>
      <c r="DQ9" s="21"/>
    </row>
    <row r="10" spans="2:121" ht="10.5" customHeight="1">
      <c r="B10" s="76" t="s">
        <v>4</v>
      </c>
      <c r="C10" s="1">
        <v>36456697</v>
      </c>
      <c r="D10" s="1">
        <v>30544571</v>
      </c>
      <c r="E10" s="1">
        <v>5912126</v>
      </c>
      <c r="F10" s="1">
        <v>4630273</v>
      </c>
      <c r="G10" s="1">
        <v>1281853</v>
      </c>
      <c r="H10" s="1">
        <v>3046372</v>
      </c>
      <c r="I10" s="1">
        <v>4060565</v>
      </c>
      <c r="J10" s="1">
        <v>1014193</v>
      </c>
      <c r="K10" s="1">
        <v>-245596</v>
      </c>
      <c r="L10" s="1">
        <v>594372</v>
      </c>
      <c r="M10" s="1">
        <v>839968</v>
      </c>
      <c r="N10" s="7">
        <v>3210331</v>
      </c>
      <c r="O10" s="1"/>
      <c r="P10" s="76" t="s">
        <v>4</v>
      </c>
      <c r="Q10" s="1">
        <v>1330792</v>
      </c>
      <c r="R10" s="1">
        <v>1489397</v>
      </c>
      <c r="S10" s="1">
        <v>158605</v>
      </c>
      <c r="T10" s="1">
        <v>406107</v>
      </c>
      <c r="U10" s="1">
        <v>1453537</v>
      </c>
      <c r="V10" s="1">
        <v>19895</v>
      </c>
      <c r="W10" s="1">
        <v>81637</v>
      </c>
      <c r="X10" s="1">
        <v>97257</v>
      </c>
      <c r="Y10" s="1">
        <v>15620</v>
      </c>
      <c r="Z10" s="1">
        <v>15445666.051396184</v>
      </c>
      <c r="AA10" s="1">
        <v>7635815.051396183</v>
      </c>
      <c r="AB10" s="1">
        <v>6991641.407521711</v>
      </c>
      <c r="AC10" s="7">
        <v>644173.6438744721</v>
      </c>
      <c r="AD10" s="1">
        <v>0</v>
      </c>
      <c r="AE10" s="76" t="s">
        <v>4</v>
      </c>
      <c r="AF10" s="1">
        <v>649455</v>
      </c>
      <c r="AG10" s="1">
        <v>496368</v>
      </c>
      <c r="AH10" s="1">
        <v>153087</v>
      </c>
      <c r="AI10" s="1">
        <v>7160396</v>
      </c>
      <c r="AJ10" s="1">
        <v>473285</v>
      </c>
      <c r="AK10" s="1">
        <v>1117968</v>
      </c>
      <c r="AL10" s="1">
        <v>5569143</v>
      </c>
      <c r="AM10" s="1">
        <v>54948735.05139618</v>
      </c>
      <c r="AN10" s="1">
        <v>26638</v>
      </c>
      <c r="AO10" s="7">
        <v>2062.795069126668</v>
      </c>
      <c r="AQ10" s="76" t="s">
        <v>4</v>
      </c>
      <c r="AR10" s="8">
        <v>-0.4493565035192539</v>
      </c>
      <c r="AS10" s="8">
        <v>-1.2260846220257704</v>
      </c>
      <c r="AT10" s="8">
        <v>3.7663831814986657</v>
      </c>
      <c r="AU10" s="8">
        <v>3.573523247194173</v>
      </c>
      <c r="AV10" s="8">
        <v>4.469049736067227</v>
      </c>
      <c r="AW10" s="8">
        <v>1.084082329335259</v>
      </c>
      <c r="AX10" s="8">
        <v>0.04190827778412876</v>
      </c>
      <c r="AY10" s="8">
        <v>-2.963174165178063</v>
      </c>
      <c r="AZ10" s="8">
        <v>5.305448881074662</v>
      </c>
      <c r="BA10" s="8">
        <v>-3.6208736148090974</v>
      </c>
      <c r="BB10" s="8">
        <v>-4.119590255439708</v>
      </c>
      <c r="BC10" s="8">
        <v>1.618479361863763</v>
      </c>
      <c r="BD10" s="169"/>
      <c r="BE10" s="164" t="s">
        <v>4</v>
      </c>
      <c r="BF10" s="8">
        <v>-8.369430128516296</v>
      </c>
      <c r="BG10" s="8">
        <v>-7.176191087550217</v>
      </c>
      <c r="BH10" s="8">
        <v>4.210332660959152</v>
      </c>
      <c r="BI10" s="8">
        <v>113.91728954978588</v>
      </c>
      <c r="BJ10" s="8">
        <v>-3.314688542866056</v>
      </c>
      <c r="BK10" s="8">
        <v>45.82569816022869</v>
      </c>
      <c r="BL10" s="8">
        <v>-28.2986553308097</v>
      </c>
      <c r="BM10" s="8">
        <v>-25.624593736856195</v>
      </c>
      <c r="BN10" s="8">
        <v>-7.617695765318193</v>
      </c>
      <c r="BO10" s="8">
        <v>-0.49889470728496754</v>
      </c>
      <c r="BP10" s="39">
        <v>2.222551289613776</v>
      </c>
      <c r="BQ10" s="39">
        <v>2.520619137460865</v>
      </c>
      <c r="BR10" s="9">
        <v>-0.9044932587810173</v>
      </c>
      <c r="BS10" s="1"/>
      <c r="BT10" s="76" t="s">
        <v>4</v>
      </c>
      <c r="BU10" s="8">
        <v>-22.463503388203605</v>
      </c>
      <c r="BV10" s="8">
        <v>-27.140888134090545</v>
      </c>
      <c r="BW10" s="8">
        <v>-2.0813478230278686</v>
      </c>
      <c r="BX10" s="8">
        <v>-0.7664811037815719</v>
      </c>
      <c r="BY10" s="8">
        <v>47.78564313616507</v>
      </c>
      <c r="BZ10" s="8">
        <v>-12.896651021896446</v>
      </c>
      <c r="CA10" s="8">
        <v>-0.7628890889379746</v>
      </c>
      <c r="CB10" s="8">
        <v>-0.3795146962484708</v>
      </c>
      <c r="CC10" s="8">
        <v>-1.260286159092594</v>
      </c>
      <c r="CD10" s="40">
        <v>0.8920133840606843</v>
      </c>
      <c r="CE10" s="164" t="s">
        <v>4</v>
      </c>
      <c r="CF10" s="8">
        <f t="shared" si="32"/>
        <v>66.34674477201396</v>
      </c>
      <c r="CG10" s="8">
        <f t="shared" si="0"/>
        <v>55.587396090974984</v>
      </c>
      <c r="CH10" s="8">
        <f t="shared" si="1"/>
        <v>10.759348681038981</v>
      </c>
      <c r="CI10" s="8">
        <f t="shared" si="2"/>
        <v>8.426532468252606</v>
      </c>
      <c r="CJ10" s="8">
        <f t="shared" si="3"/>
        <v>2.3328162127863754</v>
      </c>
      <c r="CK10" s="8">
        <f t="shared" si="4"/>
        <v>5.544025712603907</v>
      </c>
      <c r="CL10" s="8">
        <f t="shared" si="5"/>
        <v>7.389733350916922</v>
      </c>
      <c r="CM10" s="8">
        <f t="shared" si="6"/>
        <v>1.8457076383130142</v>
      </c>
      <c r="CN10" s="8">
        <f t="shared" si="7"/>
        <v>-0.44695478389135307</v>
      </c>
      <c r="CO10" s="8">
        <f t="shared" si="8"/>
        <v>1.0816845909993296</v>
      </c>
      <c r="CP10" s="8">
        <f t="shared" si="9"/>
        <v>1.5286393748906826</v>
      </c>
      <c r="CQ10" s="9">
        <f t="shared" si="10"/>
        <v>5.8424111073662095</v>
      </c>
      <c r="CS10" s="164" t="s">
        <v>4</v>
      </c>
      <c r="CT10" s="37">
        <f t="shared" si="11"/>
        <v>2.4218792275295264</v>
      </c>
      <c r="CU10" s="37">
        <f t="shared" si="12"/>
        <v>2.7105209948998747</v>
      </c>
      <c r="CV10" s="37">
        <f t="shared" si="13"/>
        <v>0.2886417673703483</v>
      </c>
      <c r="CW10" s="37">
        <f t="shared" si="14"/>
        <v>0.7390652389361624</v>
      </c>
      <c r="CX10" s="37">
        <f t="shared" si="15"/>
        <v>2.6452601659354618</v>
      </c>
      <c r="CY10" s="37">
        <f t="shared" si="16"/>
        <v>0.03620647496505835</v>
      </c>
      <c r="CZ10" s="37">
        <f t="shared" si="17"/>
        <v>0.14856938912905093</v>
      </c>
      <c r="DA10" s="37">
        <f t="shared" si="18"/>
        <v>0.1769958851810344</v>
      </c>
      <c r="DB10" s="37">
        <f t="shared" si="19"/>
        <v>0.028426496051983483</v>
      </c>
      <c r="DC10" s="37">
        <f t="shared" si="20"/>
        <v>28.109229515382133</v>
      </c>
      <c r="DD10" s="37">
        <f t="shared" si="21"/>
        <v>13.89625265122853</v>
      </c>
      <c r="DE10" s="8">
        <f t="shared" si="22"/>
        <v>12.72393513878362</v>
      </c>
      <c r="DF10" s="9">
        <f t="shared" si="23"/>
        <v>1.1723175124449101</v>
      </c>
      <c r="DH10" s="164" t="s">
        <v>4</v>
      </c>
      <c r="DI10" s="8">
        <f t="shared" si="24"/>
        <v>1.1819289368400085</v>
      </c>
      <c r="DJ10" s="8">
        <f t="shared" si="25"/>
        <v>0.9033292568713788</v>
      </c>
      <c r="DK10" s="8">
        <f t="shared" si="26"/>
        <v>0.27859967996862967</v>
      </c>
      <c r="DL10" s="8">
        <f t="shared" si="27"/>
        <v>13.031047927313594</v>
      </c>
      <c r="DM10" s="8">
        <f t="shared" si="28"/>
        <v>0.8613210104969913</v>
      </c>
      <c r="DN10" s="8">
        <f t="shared" si="29"/>
        <v>2.034565489004089</v>
      </c>
      <c r="DO10" s="8">
        <f t="shared" si="30"/>
        <v>10.135161427812513</v>
      </c>
      <c r="DP10" s="173">
        <f t="shared" si="31"/>
        <v>100</v>
      </c>
      <c r="DQ10" s="21"/>
    </row>
    <row r="11" spans="2:121" ht="10.5" customHeight="1">
      <c r="B11" s="76" t="s">
        <v>5</v>
      </c>
      <c r="C11" s="1">
        <v>98286090</v>
      </c>
      <c r="D11" s="1">
        <v>82376397</v>
      </c>
      <c r="E11" s="1">
        <v>15909693</v>
      </c>
      <c r="F11" s="1">
        <v>12525192</v>
      </c>
      <c r="G11" s="1">
        <v>3384501</v>
      </c>
      <c r="H11" s="1">
        <v>8697629</v>
      </c>
      <c r="I11" s="1">
        <v>10794086</v>
      </c>
      <c r="J11" s="1">
        <v>2096457</v>
      </c>
      <c r="K11" s="1">
        <v>-618274</v>
      </c>
      <c r="L11" s="1">
        <v>1072408</v>
      </c>
      <c r="M11" s="1">
        <v>1690682</v>
      </c>
      <c r="N11" s="7">
        <v>9081940</v>
      </c>
      <c r="O11" s="1"/>
      <c r="P11" s="76" t="s">
        <v>5</v>
      </c>
      <c r="Q11" s="1">
        <v>3353198</v>
      </c>
      <c r="R11" s="1">
        <v>3714208</v>
      </c>
      <c r="S11" s="1">
        <v>361010</v>
      </c>
      <c r="T11" s="1">
        <v>1157472</v>
      </c>
      <c r="U11" s="1">
        <v>4065237</v>
      </c>
      <c r="V11" s="1">
        <v>506033</v>
      </c>
      <c r="W11" s="1">
        <v>233963</v>
      </c>
      <c r="X11" s="1">
        <v>278728</v>
      </c>
      <c r="Y11" s="1">
        <v>44765</v>
      </c>
      <c r="Z11" s="1">
        <v>46208574.04832194</v>
      </c>
      <c r="AA11" s="1">
        <v>20570285.04832194</v>
      </c>
      <c r="AB11" s="1">
        <v>18979565.765490606</v>
      </c>
      <c r="AC11" s="7">
        <v>1590719.2828313317</v>
      </c>
      <c r="AD11" s="1">
        <v>0</v>
      </c>
      <c r="AE11" s="76" t="s">
        <v>5</v>
      </c>
      <c r="AF11" s="1">
        <v>217448</v>
      </c>
      <c r="AG11" s="1">
        <v>-56290</v>
      </c>
      <c r="AH11" s="1">
        <v>273738</v>
      </c>
      <c r="AI11" s="1">
        <v>25420841</v>
      </c>
      <c r="AJ11" s="1">
        <v>4971102</v>
      </c>
      <c r="AK11" s="1">
        <v>3498764</v>
      </c>
      <c r="AL11" s="1">
        <v>16950975</v>
      </c>
      <c r="AM11" s="1">
        <v>153192293.04832193</v>
      </c>
      <c r="AN11" s="1">
        <v>69030</v>
      </c>
      <c r="AO11" s="7">
        <v>2219.213284779399</v>
      </c>
      <c r="AQ11" s="76" t="s">
        <v>5</v>
      </c>
      <c r="AR11" s="8">
        <v>-0.3580985902213677</v>
      </c>
      <c r="AS11" s="8">
        <v>-1.1015177174931934</v>
      </c>
      <c r="AT11" s="8">
        <v>3.677129244148515</v>
      </c>
      <c r="AU11" s="8">
        <v>3.680094405797586</v>
      </c>
      <c r="AV11" s="8">
        <v>3.6661573973109594</v>
      </c>
      <c r="AW11" s="8">
        <v>6.448772311074742</v>
      </c>
      <c r="AX11" s="8">
        <v>3.9695656902010956</v>
      </c>
      <c r="AY11" s="8">
        <v>-5.1912742526961</v>
      </c>
      <c r="AZ11" s="8">
        <v>-5.849079538236871</v>
      </c>
      <c r="BA11" s="8">
        <v>-13.35477094610972</v>
      </c>
      <c r="BB11" s="8">
        <v>-7.1976260958201435</v>
      </c>
      <c r="BC11" s="8">
        <v>7.825676476430223</v>
      </c>
      <c r="BD11" s="169"/>
      <c r="BE11" s="164" t="s">
        <v>5</v>
      </c>
      <c r="BF11" s="8">
        <v>3.8784040783109557</v>
      </c>
      <c r="BG11" s="8">
        <v>4.093760973863952</v>
      </c>
      <c r="BH11" s="8">
        <v>6.137581070989668</v>
      </c>
      <c r="BI11" s="8">
        <v>151.88883109874064</v>
      </c>
      <c r="BJ11" s="8">
        <v>-1.9089362626226065</v>
      </c>
      <c r="BK11" s="8">
        <v>-14.366531343020906</v>
      </c>
      <c r="BL11" s="8">
        <v>-29.535159685327745</v>
      </c>
      <c r="BM11" s="8">
        <v>-26.90712079174687</v>
      </c>
      <c r="BN11" s="8">
        <v>-9.209832474749522</v>
      </c>
      <c r="BO11" s="8">
        <v>3.4642565196477646</v>
      </c>
      <c r="BP11" s="39">
        <v>8.189551998657475</v>
      </c>
      <c r="BQ11" s="39">
        <v>9.39141575115368</v>
      </c>
      <c r="BR11" s="9">
        <v>-4.3491748481145</v>
      </c>
      <c r="BS11" s="1"/>
      <c r="BT11" s="76" t="s">
        <v>5</v>
      </c>
      <c r="BU11" s="8">
        <v>-69.67954420594396</v>
      </c>
      <c r="BV11" s="8">
        <v>-112.84781422822958</v>
      </c>
      <c r="BW11" s="8">
        <v>-1.8990313112597972</v>
      </c>
      <c r="BX11" s="8">
        <v>1.9646518457538442</v>
      </c>
      <c r="BY11" s="8">
        <v>29.730444926367543</v>
      </c>
      <c r="BZ11" s="8">
        <v>-13.568510037005746</v>
      </c>
      <c r="CA11" s="8">
        <v>-0.5874562192106417</v>
      </c>
      <c r="CB11" s="8">
        <v>1.1361021408509888</v>
      </c>
      <c r="CC11" s="8">
        <v>-0.7348183086236897</v>
      </c>
      <c r="CD11" s="40">
        <v>1.884770085135713</v>
      </c>
      <c r="CE11" s="164" t="s">
        <v>5</v>
      </c>
      <c r="CF11" s="8">
        <f t="shared" si="32"/>
        <v>64.15863882199172</v>
      </c>
      <c r="CG11" s="8">
        <f t="shared" si="0"/>
        <v>53.77319926532841</v>
      </c>
      <c r="CH11" s="8">
        <f t="shared" si="1"/>
        <v>10.385439556663307</v>
      </c>
      <c r="CI11" s="8">
        <f t="shared" si="2"/>
        <v>8.176124105701021</v>
      </c>
      <c r="CJ11" s="8">
        <f t="shared" si="3"/>
        <v>2.209315450962286</v>
      </c>
      <c r="CK11" s="8">
        <f t="shared" si="4"/>
        <v>5.677589144289706</v>
      </c>
      <c r="CL11" s="8">
        <f t="shared" si="5"/>
        <v>7.046102506341613</v>
      </c>
      <c r="CM11" s="8">
        <f t="shared" si="6"/>
        <v>1.3685133620519068</v>
      </c>
      <c r="CN11" s="8">
        <f t="shared" si="7"/>
        <v>-0.4035934104106503</v>
      </c>
      <c r="CO11" s="8">
        <f t="shared" si="8"/>
        <v>0.7000404384975992</v>
      </c>
      <c r="CP11" s="8">
        <f t="shared" si="9"/>
        <v>1.1036338489082496</v>
      </c>
      <c r="CQ11" s="9">
        <f t="shared" si="10"/>
        <v>5.928457508717658</v>
      </c>
      <c r="CS11" s="164" t="s">
        <v>5</v>
      </c>
      <c r="CT11" s="37">
        <f t="shared" si="11"/>
        <v>2.1888816553860777</v>
      </c>
      <c r="CU11" s="37">
        <f t="shared" si="12"/>
        <v>2.424539724611613</v>
      </c>
      <c r="CV11" s="37">
        <f t="shared" si="13"/>
        <v>0.23565806922553567</v>
      </c>
      <c r="CW11" s="37">
        <f t="shared" si="14"/>
        <v>0.7555680360727384</v>
      </c>
      <c r="CX11" s="37">
        <f t="shared" si="15"/>
        <v>2.6536824530185013</v>
      </c>
      <c r="CY11" s="37">
        <f t="shared" si="16"/>
        <v>0.330325364240341</v>
      </c>
      <c r="CZ11" s="37">
        <f t="shared" si="17"/>
        <v>0.15272504598269857</v>
      </c>
      <c r="DA11" s="37">
        <f t="shared" si="18"/>
        <v>0.18194648990082024</v>
      </c>
      <c r="DB11" s="37">
        <f t="shared" si="19"/>
        <v>0.029221443918121672</v>
      </c>
      <c r="DC11" s="37">
        <f t="shared" si="20"/>
        <v>30.163772033718576</v>
      </c>
      <c r="DD11" s="37">
        <f t="shared" si="21"/>
        <v>13.427754516236265</v>
      </c>
      <c r="DE11" s="8">
        <f t="shared" si="22"/>
        <v>12.389373765365482</v>
      </c>
      <c r="DF11" s="9">
        <f t="shared" si="23"/>
        <v>1.0383807508707805</v>
      </c>
      <c r="DH11" s="164" t="s">
        <v>5</v>
      </c>
      <c r="DI11" s="8">
        <f t="shared" si="24"/>
        <v>0.14194447754066172</v>
      </c>
      <c r="DJ11" s="8">
        <f t="shared" si="25"/>
        <v>-0.03674466833801115</v>
      </c>
      <c r="DK11" s="8">
        <f t="shared" si="26"/>
        <v>0.17868914587867285</v>
      </c>
      <c r="DL11" s="8">
        <f t="shared" si="27"/>
        <v>16.594073039941655</v>
      </c>
      <c r="DM11" s="8">
        <f t="shared" si="28"/>
        <v>3.245007892421813</v>
      </c>
      <c r="DN11" s="8">
        <f t="shared" si="29"/>
        <v>2.2839034068746353</v>
      </c>
      <c r="DO11" s="8">
        <f t="shared" si="30"/>
        <v>11.065161740645204</v>
      </c>
      <c r="DP11" s="173">
        <f t="shared" si="31"/>
        <v>100</v>
      </c>
      <c r="DQ11" s="21"/>
    </row>
    <row r="12" spans="2:121" ht="10.5" customHeight="1">
      <c r="B12" s="76" t="s">
        <v>6</v>
      </c>
      <c r="C12" s="1">
        <v>71255496</v>
      </c>
      <c r="D12" s="1">
        <v>59718389</v>
      </c>
      <c r="E12" s="1">
        <v>11537107</v>
      </c>
      <c r="F12" s="1">
        <v>9082894</v>
      </c>
      <c r="G12" s="1">
        <v>2454213</v>
      </c>
      <c r="H12" s="1">
        <v>9125882</v>
      </c>
      <c r="I12" s="1">
        <v>11024751</v>
      </c>
      <c r="J12" s="1">
        <v>1898869</v>
      </c>
      <c r="K12" s="1">
        <v>-680121</v>
      </c>
      <c r="L12" s="1">
        <v>903559</v>
      </c>
      <c r="M12" s="1">
        <v>1583680</v>
      </c>
      <c r="N12" s="7">
        <v>9655689</v>
      </c>
      <c r="O12" s="1"/>
      <c r="P12" s="76" t="s">
        <v>6</v>
      </c>
      <c r="Q12" s="1">
        <v>3168917</v>
      </c>
      <c r="R12" s="1">
        <v>3455346</v>
      </c>
      <c r="S12" s="1">
        <v>286429</v>
      </c>
      <c r="T12" s="1">
        <v>666939</v>
      </c>
      <c r="U12" s="1">
        <v>3195897</v>
      </c>
      <c r="V12" s="1">
        <v>2623936</v>
      </c>
      <c r="W12" s="1">
        <v>150314</v>
      </c>
      <c r="X12" s="1">
        <v>179074</v>
      </c>
      <c r="Y12" s="1">
        <v>28760</v>
      </c>
      <c r="Z12" s="1">
        <v>34941076.5884825</v>
      </c>
      <c r="AA12" s="1">
        <v>17806769.588482503</v>
      </c>
      <c r="AB12" s="1">
        <v>16817969.979449555</v>
      </c>
      <c r="AC12" s="7">
        <v>988799.6090329489</v>
      </c>
      <c r="AD12" s="1">
        <v>0</v>
      </c>
      <c r="AE12" s="76" t="s">
        <v>6</v>
      </c>
      <c r="AF12" s="1">
        <v>588606</v>
      </c>
      <c r="AG12" s="1">
        <v>349575</v>
      </c>
      <c r="AH12" s="1">
        <v>239031</v>
      </c>
      <c r="AI12" s="1">
        <v>16545701</v>
      </c>
      <c r="AJ12" s="1">
        <v>2204931</v>
      </c>
      <c r="AK12" s="1">
        <v>2736449</v>
      </c>
      <c r="AL12" s="1">
        <v>11604321</v>
      </c>
      <c r="AM12" s="1">
        <v>115322454.5884825</v>
      </c>
      <c r="AN12" s="1">
        <v>54807</v>
      </c>
      <c r="AO12" s="7">
        <v>2104.155574807643</v>
      </c>
      <c r="AQ12" s="76" t="s">
        <v>6</v>
      </c>
      <c r="AR12" s="8">
        <v>-0.6430942683337558</v>
      </c>
      <c r="AS12" s="8">
        <v>-1.3844904465877255</v>
      </c>
      <c r="AT12" s="8">
        <v>3.379928691181201</v>
      </c>
      <c r="AU12" s="8">
        <v>3.3869495531134315</v>
      </c>
      <c r="AV12" s="8">
        <v>3.353953198282974</v>
      </c>
      <c r="AW12" s="8">
        <v>2.303678596831863</v>
      </c>
      <c r="AX12" s="8">
        <v>1.3479722639497258</v>
      </c>
      <c r="AY12" s="8">
        <v>-3.0066934595746506</v>
      </c>
      <c r="AZ12" s="8">
        <v>4.828932454556903</v>
      </c>
      <c r="BA12" s="8">
        <v>-4.127703958041765</v>
      </c>
      <c r="BB12" s="8">
        <v>-4.430112769908231</v>
      </c>
      <c r="BC12" s="8">
        <v>2.424394338981778</v>
      </c>
      <c r="BD12" s="169"/>
      <c r="BE12" s="164" t="s">
        <v>6</v>
      </c>
      <c r="BF12" s="8">
        <v>-16.27786858847764</v>
      </c>
      <c r="BG12" s="8">
        <v>-14.784063971399908</v>
      </c>
      <c r="BH12" s="8">
        <v>6.174866831497826</v>
      </c>
      <c r="BI12" s="8">
        <v>60.98788497606685</v>
      </c>
      <c r="BJ12" s="8">
        <v>-2.3495229761011394</v>
      </c>
      <c r="BK12" s="8">
        <v>34.21489023675389</v>
      </c>
      <c r="BL12" s="8">
        <v>-27.690894134512234</v>
      </c>
      <c r="BM12" s="8">
        <v>-24.994240765328986</v>
      </c>
      <c r="BN12" s="8">
        <v>-6.835114998380304</v>
      </c>
      <c r="BO12" s="8">
        <v>11.380678755111385</v>
      </c>
      <c r="BP12" s="39">
        <v>24.389238804717124</v>
      </c>
      <c r="BQ12" s="39">
        <v>26.19249242603653</v>
      </c>
      <c r="BR12" s="9">
        <v>0.06808516542249529</v>
      </c>
      <c r="BS12" s="1"/>
      <c r="BT12" s="76" t="s">
        <v>6</v>
      </c>
      <c r="BU12" s="8">
        <v>9.828485703410134</v>
      </c>
      <c r="BV12" s="8">
        <v>19.543063886248145</v>
      </c>
      <c r="BW12" s="8">
        <v>-1.8377370578137704</v>
      </c>
      <c r="BX12" s="8">
        <v>0.15820633544489002</v>
      </c>
      <c r="BY12" s="8">
        <v>39.74868533885839</v>
      </c>
      <c r="BZ12" s="8">
        <v>-13.173256928182967</v>
      </c>
      <c r="CA12" s="8">
        <v>-1.5762462317102826</v>
      </c>
      <c r="CB12" s="8">
        <v>2.9591719803369028</v>
      </c>
      <c r="CC12" s="8">
        <v>-1.05432290444296</v>
      </c>
      <c r="CD12" s="40">
        <v>4.056260973285184</v>
      </c>
      <c r="CE12" s="164" t="s">
        <v>6</v>
      </c>
      <c r="CF12" s="8">
        <f t="shared" si="32"/>
        <v>61.78805008466794</v>
      </c>
      <c r="CG12" s="8">
        <f t="shared" si="0"/>
        <v>51.783834477942335</v>
      </c>
      <c r="CH12" s="8">
        <f t="shared" si="1"/>
        <v>10.004215606725591</v>
      </c>
      <c r="CI12" s="8">
        <f t="shared" si="2"/>
        <v>7.87608452526567</v>
      </c>
      <c r="CJ12" s="8">
        <f t="shared" si="3"/>
        <v>2.128131081459922</v>
      </c>
      <c r="CK12" s="8">
        <f t="shared" si="4"/>
        <v>7.913360873703967</v>
      </c>
      <c r="CL12" s="8">
        <f t="shared" si="5"/>
        <v>9.55993439381845</v>
      </c>
      <c r="CM12" s="8">
        <f t="shared" si="6"/>
        <v>1.6465735201144809</v>
      </c>
      <c r="CN12" s="8">
        <f t="shared" si="7"/>
        <v>-0.589755917377018</v>
      </c>
      <c r="CO12" s="8">
        <f t="shared" si="8"/>
        <v>0.7835065627281925</v>
      </c>
      <c r="CP12" s="8">
        <f t="shared" si="9"/>
        <v>1.3732624801052105</v>
      </c>
      <c r="CQ12" s="9">
        <f t="shared" si="10"/>
        <v>8.372774438816302</v>
      </c>
      <c r="CS12" s="164" t="s">
        <v>6</v>
      </c>
      <c r="CT12" s="37">
        <f t="shared" si="11"/>
        <v>2.7478750875603426</v>
      </c>
      <c r="CU12" s="37">
        <f t="shared" si="12"/>
        <v>2.9962473590508303</v>
      </c>
      <c r="CV12" s="37">
        <f t="shared" si="13"/>
        <v>0.24837227149048757</v>
      </c>
      <c r="CW12" s="37">
        <f t="shared" si="14"/>
        <v>0.578325359427971</v>
      </c>
      <c r="CX12" s="37">
        <f t="shared" si="15"/>
        <v>2.7712703578884637</v>
      </c>
      <c r="CY12" s="37">
        <f t="shared" si="16"/>
        <v>2.275303633939524</v>
      </c>
      <c r="CZ12" s="37">
        <f t="shared" si="17"/>
        <v>0.1303423522646839</v>
      </c>
      <c r="DA12" s="37">
        <f t="shared" si="18"/>
        <v>0.15528112078346668</v>
      </c>
      <c r="DB12" s="37">
        <f t="shared" si="19"/>
        <v>0.024938768518782743</v>
      </c>
      <c r="DC12" s="37">
        <f t="shared" si="20"/>
        <v>30.298589041628098</v>
      </c>
      <c r="DD12" s="37">
        <f t="shared" si="21"/>
        <v>15.44085204570464</v>
      </c>
      <c r="DE12" s="8">
        <f t="shared" si="22"/>
        <v>14.583430468474612</v>
      </c>
      <c r="DF12" s="9">
        <f t="shared" si="23"/>
        <v>0.8574215772300275</v>
      </c>
      <c r="DH12" s="164" t="s">
        <v>6</v>
      </c>
      <c r="DI12" s="8">
        <f t="shared" si="24"/>
        <v>0.5104001662992572</v>
      </c>
      <c r="DJ12" s="8">
        <f t="shared" si="25"/>
        <v>0.3031283033711223</v>
      </c>
      <c r="DK12" s="8">
        <f t="shared" si="26"/>
        <v>0.20727186292813482</v>
      </c>
      <c r="DL12" s="8">
        <f t="shared" si="27"/>
        <v>14.347336829624208</v>
      </c>
      <c r="DM12" s="8">
        <f t="shared" si="28"/>
        <v>1.911970229794442</v>
      </c>
      <c r="DN12" s="8">
        <f t="shared" si="29"/>
        <v>2.3728674608642044</v>
      </c>
      <c r="DO12" s="8">
        <f t="shared" si="30"/>
        <v>10.06249913896556</v>
      </c>
      <c r="DP12" s="173">
        <f t="shared" si="31"/>
        <v>100</v>
      </c>
      <c r="DQ12" s="21"/>
    </row>
    <row r="13" spans="2:121" ht="10.5" customHeight="1">
      <c r="B13" s="76" t="s">
        <v>7</v>
      </c>
      <c r="C13" s="1">
        <v>68135977</v>
      </c>
      <c r="D13" s="1">
        <v>57104700</v>
      </c>
      <c r="E13" s="1">
        <v>11031277</v>
      </c>
      <c r="F13" s="1">
        <v>8683197</v>
      </c>
      <c r="G13" s="1">
        <v>2348080</v>
      </c>
      <c r="H13" s="1">
        <v>6052516</v>
      </c>
      <c r="I13" s="1">
        <v>7806540</v>
      </c>
      <c r="J13" s="1">
        <v>1754024</v>
      </c>
      <c r="K13" s="1">
        <v>-389191</v>
      </c>
      <c r="L13" s="1">
        <v>1092517</v>
      </c>
      <c r="M13" s="1">
        <v>1481708</v>
      </c>
      <c r="N13" s="7">
        <v>6316131</v>
      </c>
      <c r="O13" s="1"/>
      <c r="P13" s="76" t="s">
        <v>7</v>
      </c>
      <c r="Q13" s="1">
        <v>1545786</v>
      </c>
      <c r="R13" s="1">
        <v>1794075</v>
      </c>
      <c r="S13" s="1">
        <v>248289</v>
      </c>
      <c r="T13" s="1">
        <v>380068</v>
      </c>
      <c r="U13" s="1">
        <v>2782238</v>
      </c>
      <c r="V13" s="1">
        <v>1608039</v>
      </c>
      <c r="W13" s="1">
        <v>125576</v>
      </c>
      <c r="X13" s="1">
        <v>149603</v>
      </c>
      <c r="Y13" s="1">
        <v>24027</v>
      </c>
      <c r="Z13" s="1">
        <v>36381078.792156264</v>
      </c>
      <c r="AA13" s="1">
        <v>19668022.792156268</v>
      </c>
      <c r="AB13" s="1">
        <v>18839669.309627786</v>
      </c>
      <c r="AC13" s="7">
        <v>828353.4825284829</v>
      </c>
      <c r="AD13" s="1">
        <v>0</v>
      </c>
      <c r="AE13" s="76" t="s">
        <v>7</v>
      </c>
      <c r="AF13" s="1">
        <v>282462</v>
      </c>
      <c r="AG13" s="1">
        <v>104245</v>
      </c>
      <c r="AH13" s="1">
        <v>178217</v>
      </c>
      <c r="AI13" s="1">
        <v>16430594</v>
      </c>
      <c r="AJ13" s="1">
        <v>3003180</v>
      </c>
      <c r="AK13" s="1">
        <v>2460882</v>
      </c>
      <c r="AL13" s="1">
        <v>10966532</v>
      </c>
      <c r="AM13" s="1">
        <v>110569571.79215626</v>
      </c>
      <c r="AN13" s="1">
        <v>49733</v>
      </c>
      <c r="AO13" s="7">
        <v>2223.2636638078593</v>
      </c>
      <c r="AQ13" s="76" t="s">
        <v>7</v>
      </c>
      <c r="AR13" s="8">
        <v>-0.5269071186470767</v>
      </c>
      <c r="AS13" s="8">
        <v>-1.267860120693997</v>
      </c>
      <c r="AT13" s="8">
        <v>3.493704361440364</v>
      </c>
      <c r="AU13" s="8">
        <v>3.5008798507561423</v>
      </c>
      <c r="AV13" s="8">
        <v>3.467178050899887</v>
      </c>
      <c r="AW13" s="8">
        <v>-0.2463303437252677</v>
      </c>
      <c r="AX13" s="8">
        <v>0.46778766856726317</v>
      </c>
      <c r="AY13" s="8">
        <v>3.012456466967752</v>
      </c>
      <c r="AZ13" s="8">
        <v>-15.808940585544972</v>
      </c>
      <c r="BA13" s="8">
        <v>-1.3593686375525587</v>
      </c>
      <c r="BB13" s="8">
        <v>2.63722988343322</v>
      </c>
      <c r="BC13" s="8">
        <v>1.3726431469678637</v>
      </c>
      <c r="BD13" s="169"/>
      <c r="BE13" s="164" t="s">
        <v>7</v>
      </c>
      <c r="BF13" s="8">
        <v>-15.386884903116613</v>
      </c>
      <c r="BG13" s="8">
        <v>-12.92178868836283</v>
      </c>
      <c r="BH13" s="8">
        <v>6.371885389176406</v>
      </c>
      <c r="BI13" s="8">
        <v>25.022368421052633</v>
      </c>
      <c r="BJ13" s="8">
        <v>-1.2425618796242</v>
      </c>
      <c r="BK13" s="8">
        <v>25.385504290138762</v>
      </c>
      <c r="BL13" s="8">
        <v>-27.37829491435247</v>
      </c>
      <c r="BM13" s="8">
        <v>-24.669681161755523</v>
      </c>
      <c r="BN13" s="8">
        <v>-6.429628475737986</v>
      </c>
      <c r="BO13" s="8">
        <v>12.227291773770188</v>
      </c>
      <c r="BP13" s="39">
        <v>23.366999440609963</v>
      </c>
      <c r="BQ13" s="39">
        <v>24.7174389011037</v>
      </c>
      <c r="BR13" s="9">
        <v>-1.0107470105904524</v>
      </c>
      <c r="BS13" s="1"/>
      <c r="BT13" s="76" t="s">
        <v>7</v>
      </c>
      <c r="BU13" s="8">
        <v>-26.91817097497807</v>
      </c>
      <c r="BV13" s="8">
        <v>-49.21690415296553</v>
      </c>
      <c r="BW13" s="8">
        <v>-1.6603577853067442</v>
      </c>
      <c r="BX13" s="8">
        <v>2.128713080530707</v>
      </c>
      <c r="BY13" s="8">
        <v>36.171960867530714</v>
      </c>
      <c r="BZ13" s="8">
        <v>-12.279185857628814</v>
      </c>
      <c r="CA13" s="8">
        <v>-1.0002676636573689</v>
      </c>
      <c r="CB13" s="8">
        <v>3.353751206291442</v>
      </c>
      <c r="CC13" s="8">
        <v>-0.9184364665099414</v>
      </c>
      <c r="CD13" s="40">
        <v>4.31178871269767</v>
      </c>
      <c r="CE13" s="164" t="s">
        <v>7</v>
      </c>
      <c r="CF13" s="8">
        <f t="shared" si="32"/>
        <v>61.622719429608495</v>
      </c>
      <c r="CG13" s="8">
        <f t="shared" si="0"/>
        <v>51.645944787904995</v>
      </c>
      <c r="CH13" s="8">
        <f t="shared" si="1"/>
        <v>9.976774641703507</v>
      </c>
      <c r="CI13" s="8">
        <f t="shared" si="2"/>
        <v>7.853152417305447</v>
      </c>
      <c r="CJ13" s="8">
        <f t="shared" si="3"/>
        <v>2.123622224398061</v>
      </c>
      <c r="CK13" s="8">
        <f t="shared" si="4"/>
        <v>5.47394360120816</v>
      </c>
      <c r="CL13" s="8">
        <f t="shared" si="5"/>
        <v>7.060296855155038</v>
      </c>
      <c r="CM13" s="8">
        <f t="shared" si="6"/>
        <v>1.5863532539468779</v>
      </c>
      <c r="CN13" s="8">
        <f t="shared" si="7"/>
        <v>-0.35198743532405447</v>
      </c>
      <c r="CO13" s="8">
        <f t="shared" si="8"/>
        <v>0.988081062711959</v>
      </c>
      <c r="CP13" s="8">
        <f t="shared" si="9"/>
        <v>1.3400684980360134</v>
      </c>
      <c r="CQ13" s="9">
        <f t="shared" si="10"/>
        <v>5.712359103526945</v>
      </c>
      <c r="CS13" s="164" t="s">
        <v>7</v>
      </c>
      <c r="CT13" s="37">
        <f t="shared" si="11"/>
        <v>1.3980211507969835</v>
      </c>
      <c r="CU13" s="37">
        <f t="shared" si="12"/>
        <v>1.6225756968403768</v>
      </c>
      <c r="CV13" s="37">
        <f t="shared" si="13"/>
        <v>0.224554546043393</v>
      </c>
      <c r="CW13" s="37">
        <f t="shared" si="14"/>
        <v>0.3437365215761483</v>
      </c>
      <c r="CX13" s="37">
        <f t="shared" si="15"/>
        <v>2.516278172108622</v>
      </c>
      <c r="CY13" s="37">
        <f t="shared" si="16"/>
        <v>1.4543232590451918</v>
      </c>
      <c r="CZ13" s="37">
        <f t="shared" si="17"/>
        <v>0.11357193300526854</v>
      </c>
      <c r="DA13" s="37">
        <f t="shared" si="18"/>
        <v>0.13530214287273992</v>
      </c>
      <c r="DB13" s="37">
        <f t="shared" si="19"/>
        <v>0.021730209867471387</v>
      </c>
      <c r="DC13" s="37">
        <f t="shared" si="20"/>
        <v>32.903336969183336</v>
      </c>
      <c r="DD13" s="37">
        <f t="shared" si="21"/>
        <v>17.78791621724586</v>
      </c>
      <c r="DE13" s="8">
        <f t="shared" si="22"/>
        <v>17.038746740415846</v>
      </c>
      <c r="DF13" s="9">
        <f t="shared" si="23"/>
        <v>0.7491694768300132</v>
      </c>
      <c r="DH13" s="164" t="s">
        <v>7</v>
      </c>
      <c r="DI13" s="8">
        <f t="shared" si="24"/>
        <v>0.2554608789938695</v>
      </c>
      <c r="DJ13" s="8">
        <f t="shared" si="25"/>
        <v>0.09428000697692408</v>
      </c>
      <c r="DK13" s="8">
        <f t="shared" si="26"/>
        <v>0.16118087201694545</v>
      </c>
      <c r="DL13" s="8">
        <f t="shared" si="27"/>
        <v>14.859959872943612</v>
      </c>
      <c r="DM13" s="8">
        <f t="shared" si="28"/>
        <v>2.7160998738832447</v>
      </c>
      <c r="DN13" s="8">
        <f t="shared" si="29"/>
        <v>2.225641250221947</v>
      </c>
      <c r="DO13" s="8">
        <f t="shared" si="30"/>
        <v>9.91821874883842</v>
      </c>
      <c r="DP13" s="173">
        <f t="shared" si="31"/>
        <v>100</v>
      </c>
      <c r="DQ13" s="21"/>
    </row>
    <row r="14" spans="2:121" ht="10.5" customHeight="1">
      <c r="B14" s="76" t="s">
        <v>8</v>
      </c>
      <c r="C14" s="1">
        <v>55607250</v>
      </c>
      <c r="D14" s="1">
        <v>46606209</v>
      </c>
      <c r="E14" s="1">
        <v>9001041</v>
      </c>
      <c r="F14" s="1">
        <v>7085919</v>
      </c>
      <c r="G14" s="1">
        <v>1915122</v>
      </c>
      <c r="H14" s="1">
        <v>5098880</v>
      </c>
      <c r="I14" s="1">
        <v>5925484</v>
      </c>
      <c r="J14" s="1">
        <v>826604</v>
      </c>
      <c r="K14" s="1">
        <v>-200515</v>
      </c>
      <c r="L14" s="1">
        <v>422617</v>
      </c>
      <c r="M14" s="1">
        <v>623132</v>
      </c>
      <c r="N14" s="7">
        <v>5231879</v>
      </c>
      <c r="O14" s="1"/>
      <c r="P14" s="76" t="s">
        <v>8</v>
      </c>
      <c r="Q14" s="1">
        <v>1454774</v>
      </c>
      <c r="R14" s="1">
        <v>1645328</v>
      </c>
      <c r="S14" s="1">
        <v>190554</v>
      </c>
      <c r="T14" s="1">
        <v>471821</v>
      </c>
      <c r="U14" s="1">
        <v>2113693</v>
      </c>
      <c r="V14" s="1">
        <v>1191591</v>
      </c>
      <c r="W14" s="1">
        <v>67516</v>
      </c>
      <c r="X14" s="1">
        <v>80434</v>
      </c>
      <c r="Y14" s="1">
        <v>12918</v>
      </c>
      <c r="Z14" s="1">
        <v>23211788.010266155</v>
      </c>
      <c r="AA14" s="1">
        <v>11252360.010266153</v>
      </c>
      <c r="AB14" s="1">
        <v>10728301.41919781</v>
      </c>
      <c r="AC14" s="7">
        <v>524058.59106834244</v>
      </c>
      <c r="AD14" s="1">
        <v>0</v>
      </c>
      <c r="AE14" s="76" t="s">
        <v>8</v>
      </c>
      <c r="AF14" s="1">
        <v>147932</v>
      </c>
      <c r="AG14" s="1">
        <v>35185</v>
      </c>
      <c r="AH14" s="1">
        <v>112747</v>
      </c>
      <c r="AI14" s="1">
        <v>11811496</v>
      </c>
      <c r="AJ14" s="1">
        <v>961465</v>
      </c>
      <c r="AK14" s="1">
        <v>2232885</v>
      </c>
      <c r="AL14" s="1">
        <v>8617146</v>
      </c>
      <c r="AM14" s="1">
        <v>83917918.01026616</v>
      </c>
      <c r="AN14" s="1">
        <v>37597</v>
      </c>
      <c r="AO14" s="7">
        <v>2232.037609656785</v>
      </c>
      <c r="AQ14" s="76" t="s">
        <v>8</v>
      </c>
      <c r="AR14" s="8">
        <v>-1.1986593624327888</v>
      </c>
      <c r="AS14" s="8">
        <v>-1.9346824706137817</v>
      </c>
      <c r="AT14" s="8">
        <v>2.796225028259982</v>
      </c>
      <c r="AU14" s="8">
        <v>2.801675080029103</v>
      </c>
      <c r="AV14" s="8">
        <v>2.7760649524818435</v>
      </c>
      <c r="AW14" s="8">
        <v>-0.22649646655728306</v>
      </c>
      <c r="AX14" s="8">
        <v>0.21414478568778156</v>
      </c>
      <c r="AY14" s="8">
        <v>3.0206875407388387</v>
      </c>
      <c r="AZ14" s="8">
        <v>0.3280725736299242</v>
      </c>
      <c r="BA14" s="8">
        <v>3.4846934028100867</v>
      </c>
      <c r="BB14" s="8">
        <v>2.2263563449761383</v>
      </c>
      <c r="BC14" s="8">
        <v>0.25933504600883117</v>
      </c>
      <c r="BD14" s="169"/>
      <c r="BE14" s="164" t="s">
        <v>8</v>
      </c>
      <c r="BF14" s="8">
        <v>-20.84275568769221</v>
      </c>
      <c r="BG14" s="8">
        <v>-18.418112824347315</v>
      </c>
      <c r="BH14" s="8">
        <v>6.48270775007963</v>
      </c>
      <c r="BI14" s="8">
        <v>108.26903383007274</v>
      </c>
      <c r="BJ14" s="8">
        <v>-1.6686655234880408</v>
      </c>
      <c r="BK14" s="8">
        <v>18.635679382564128</v>
      </c>
      <c r="BL14" s="8">
        <v>-27.623172248188325</v>
      </c>
      <c r="BM14" s="8">
        <v>-24.924162520884472</v>
      </c>
      <c r="BN14" s="8">
        <v>-6.749440554392551</v>
      </c>
      <c r="BO14" s="8">
        <v>1.3654304470208534</v>
      </c>
      <c r="BP14" s="39">
        <v>6.532656262718923</v>
      </c>
      <c r="BQ14" s="39">
        <v>6.854416479070992</v>
      </c>
      <c r="BR14" s="9">
        <v>0.34687119391768767</v>
      </c>
      <c r="BS14" s="1"/>
      <c r="BT14" s="76" t="s">
        <v>8</v>
      </c>
      <c r="BU14" s="8">
        <v>-44.2615785745505</v>
      </c>
      <c r="BV14" s="8">
        <v>-76.58407703928498</v>
      </c>
      <c r="BW14" s="8">
        <v>-2.080890718497868</v>
      </c>
      <c r="BX14" s="8">
        <v>-2.152691226461321</v>
      </c>
      <c r="BY14" s="8">
        <v>37.950849544164534</v>
      </c>
      <c r="BZ14" s="8">
        <v>-14.05045301939796</v>
      </c>
      <c r="CA14" s="8">
        <v>-1.8155889409560155</v>
      </c>
      <c r="CB14" s="8">
        <v>-0.44314280202749357</v>
      </c>
      <c r="CC14" s="8">
        <v>-0.34458080419858456</v>
      </c>
      <c r="CD14" s="40">
        <v>-0.09890279788523565</v>
      </c>
      <c r="CE14" s="164" t="s">
        <v>8</v>
      </c>
      <c r="CF14" s="8">
        <f t="shared" si="32"/>
        <v>66.26385796796967</v>
      </c>
      <c r="CG14" s="8">
        <f t="shared" si="0"/>
        <v>55.53785187365873</v>
      </c>
      <c r="CH14" s="8">
        <f t="shared" si="1"/>
        <v>10.726006094310932</v>
      </c>
      <c r="CI14" s="8">
        <f t="shared" si="2"/>
        <v>8.44386892336049</v>
      </c>
      <c r="CJ14" s="8">
        <f t="shared" si="3"/>
        <v>2.2821371709504428</v>
      </c>
      <c r="CK14" s="8">
        <f t="shared" si="4"/>
        <v>6.07603253381027</v>
      </c>
      <c r="CL14" s="8">
        <f t="shared" si="5"/>
        <v>7.061047438373176</v>
      </c>
      <c r="CM14" s="8">
        <f t="shared" si="6"/>
        <v>0.985014904562905</v>
      </c>
      <c r="CN14" s="8">
        <f t="shared" si="7"/>
        <v>-0.23894181928520897</v>
      </c>
      <c r="CO14" s="8">
        <f t="shared" si="8"/>
        <v>0.5036075846737509</v>
      </c>
      <c r="CP14" s="8">
        <f t="shared" si="9"/>
        <v>0.74254940395896</v>
      </c>
      <c r="CQ14" s="9">
        <f t="shared" si="10"/>
        <v>6.234519544872353</v>
      </c>
      <c r="CS14" s="164" t="s">
        <v>8</v>
      </c>
      <c r="CT14" s="37">
        <f t="shared" si="11"/>
        <v>1.7335677939746184</v>
      </c>
      <c r="CU14" s="37">
        <f t="shared" si="12"/>
        <v>1.9606396810258304</v>
      </c>
      <c r="CV14" s="37">
        <f t="shared" si="13"/>
        <v>0.2270718870512117</v>
      </c>
      <c r="CW14" s="37">
        <f t="shared" si="14"/>
        <v>0.5622410698300206</v>
      </c>
      <c r="CX14" s="37">
        <f t="shared" si="15"/>
        <v>2.518762440866824</v>
      </c>
      <c r="CY14" s="37">
        <f t="shared" si="16"/>
        <v>1.41994824020089</v>
      </c>
      <c r="CZ14" s="37">
        <f t="shared" si="17"/>
        <v>0.0804548082231263</v>
      </c>
      <c r="DA14" s="37">
        <f t="shared" si="18"/>
        <v>0.09584842177585967</v>
      </c>
      <c r="DB14" s="37">
        <f t="shared" si="19"/>
        <v>0.01539361355273336</v>
      </c>
      <c r="DC14" s="37">
        <f t="shared" si="20"/>
        <v>27.660109498220066</v>
      </c>
      <c r="DD14" s="37">
        <f t="shared" si="21"/>
        <v>13.408769279630588</v>
      </c>
      <c r="DE14" s="8">
        <f t="shared" si="22"/>
        <v>12.784279774297255</v>
      </c>
      <c r="DF14" s="9">
        <f t="shared" si="23"/>
        <v>0.6244895053333323</v>
      </c>
      <c r="DH14" s="164" t="s">
        <v>8</v>
      </c>
      <c r="DI14" s="8">
        <f t="shared" si="24"/>
        <v>0.1762817804677931</v>
      </c>
      <c r="DJ14" s="8">
        <f t="shared" si="25"/>
        <v>0.041927875278907206</v>
      </c>
      <c r="DK14" s="8">
        <f t="shared" si="26"/>
        <v>0.1343539051888859</v>
      </c>
      <c r="DL14" s="8">
        <f t="shared" si="27"/>
        <v>14.075058438121681</v>
      </c>
      <c r="DM14" s="8">
        <f t="shared" si="28"/>
        <v>1.1457207504628255</v>
      </c>
      <c r="DN14" s="8">
        <f t="shared" si="29"/>
        <v>2.6607964698633713</v>
      </c>
      <c r="DO14" s="8">
        <f t="shared" si="30"/>
        <v>10.268541217795484</v>
      </c>
      <c r="DP14" s="173">
        <f t="shared" si="31"/>
        <v>100</v>
      </c>
      <c r="DQ14" s="21"/>
    </row>
    <row r="15" spans="2:121" s="52" customFormat="1" ht="10.5" customHeight="1">
      <c r="B15" s="76" t="s">
        <v>116</v>
      </c>
      <c r="C15" s="1">
        <v>35943932</v>
      </c>
      <c r="D15" s="1">
        <v>30128053</v>
      </c>
      <c r="E15" s="1">
        <v>5815879</v>
      </c>
      <c r="F15" s="1">
        <v>4579638</v>
      </c>
      <c r="G15" s="1">
        <v>1236241</v>
      </c>
      <c r="H15" s="1">
        <v>3628129</v>
      </c>
      <c r="I15" s="1">
        <v>4357897</v>
      </c>
      <c r="J15" s="1">
        <v>729768</v>
      </c>
      <c r="K15" s="1">
        <v>-395997</v>
      </c>
      <c r="L15" s="1">
        <v>159378</v>
      </c>
      <c r="M15" s="1">
        <v>555375</v>
      </c>
      <c r="N15" s="7">
        <v>3959298</v>
      </c>
      <c r="O15" s="1"/>
      <c r="P15" s="76" t="s">
        <v>151</v>
      </c>
      <c r="Q15" s="1">
        <v>1911884</v>
      </c>
      <c r="R15" s="1">
        <v>2073873</v>
      </c>
      <c r="S15" s="1">
        <v>161989</v>
      </c>
      <c r="T15" s="1">
        <v>217099</v>
      </c>
      <c r="U15" s="1">
        <v>1603257</v>
      </c>
      <c r="V15" s="1">
        <v>227058</v>
      </c>
      <c r="W15" s="1">
        <v>64828</v>
      </c>
      <c r="X15" s="1">
        <v>77232</v>
      </c>
      <c r="Y15" s="1">
        <v>12404</v>
      </c>
      <c r="Z15" s="1">
        <v>19686168.79025872</v>
      </c>
      <c r="AA15" s="1">
        <v>8379674.790258719</v>
      </c>
      <c r="AB15" s="1">
        <v>7878455.660867198</v>
      </c>
      <c r="AC15" s="7">
        <v>501219.12939152017</v>
      </c>
      <c r="AD15" s="1">
        <v>0</v>
      </c>
      <c r="AE15" s="76" t="s">
        <v>151</v>
      </c>
      <c r="AF15" s="1">
        <v>411714</v>
      </c>
      <c r="AG15" s="1">
        <v>257389</v>
      </c>
      <c r="AH15" s="1">
        <v>154325</v>
      </c>
      <c r="AI15" s="1">
        <v>10894780</v>
      </c>
      <c r="AJ15" s="1">
        <v>1591966</v>
      </c>
      <c r="AK15" s="1">
        <v>1573763</v>
      </c>
      <c r="AL15" s="1">
        <v>7729051</v>
      </c>
      <c r="AM15" s="1">
        <v>59258229.79025872</v>
      </c>
      <c r="AN15" s="1">
        <v>29312</v>
      </c>
      <c r="AO15" s="7">
        <v>2021.6372062724727</v>
      </c>
      <c r="AQ15" s="76" t="s">
        <v>151</v>
      </c>
      <c r="AR15" s="8">
        <v>-0.8216553996314855</v>
      </c>
      <c r="AS15" s="8">
        <v>-1.5616378326765123</v>
      </c>
      <c r="AT15" s="8">
        <v>3.196990758566895</v>
      </c>
      <c r="AU15" s="8">
        <v>3.2032261444801624</v>
      </c>
      <c r="AV15" s="8">
        <v>3.173898420228157</v>
      </c>
      <c r="AW15" s="8">
        <v>-3.2430042352348822</v>
      </c>
      <c r="AX15" s="8">
        <v>-3.350477681261504</v>
      </c>
      <c r="AY15" s="8">
        <v>-3.881270118909008</v>
      </c>
      <c r="AZ15" s="8">
        <v>4.622473138739225</v>
      </c>
      <c r="BA15" s="8">
        <v>-10.053501286739808</v>
      </c>
      <c r="BB15" s="8">
        <v>-6.246993066961972</v>
      </c>
      <c r="BC15" s="8">
        <v>-2.856333884075281</v>
      </c>
      <c r="BD15" s="169"/>
      <c r="BE15" s="164" t="s">
        <v>151</v>
      </c>
      <c r="BF15" s="8">
        <v>-8.692765946066244</v>
      </c>
      <c r="BG15" s="8">
        <v>-7.725749829811658</v>
      </c>
      <c r="BH15" s="8">
        <v>5.456096036664757</v>
      </c>
      <c r="BI15" s="8">
        <v>28.875789523673838</v>
      </c>
      <c r="BJ15" s="8">
        <v>-1.8609758829719054</v>
      </c>
      <c r="BK15" s="8">
        <v>26.356032654969198</v>
      </c>
      <c r="BL15" s="8">
        <v>-27.329387498879026</v>
      </c>
      <c r="BM15" s="8">
        <v>-24.618613049631545</v>
      </c>
      <c r="BN15" s="8">
        <v>-6.363704989809013</v>
      </c>
      <c r="BO15" s="8">
        <v>2.6664788385722744</v>
      </c>
      <c r="BP15" s="39">
        <v>2.6620893793834868</v>
      </c>
      <c r="BQ15" s="39">
        <v>2.9221877518346036</v>
      </c>
      <c r="BR15" s="9">
        <v>-1.260153911378012</v>
      </c>
      <c r="BS15" s="1"/>
      <c r="BT15" s="76" t="s">
        <v>151</v>
      </c>
      <c r="BU15" s="8">
        <v>3.1862075533645275</v>
      </c>
      <c r="BV15" s="8">
        <v>6.6252133423917545</v>
      </c>
      <c r="BW15" s="8">
        <v>-2.081152247707877</v>
      </c>
      <c r="BX15" s="8">
        <v>2.650316027085909</v>
      </c>
      <c r="BY15" s="8">
        <v>56.4281348690869</v>
      </c>
      <c r="BZ15" s="8">
        <v>-13.944086948153073</v>
      </c>
      <c r="CA15" s="8">
        <v>-0.48888744117276334</v>
      </c>
      <c r="CB15" s="8">
        <v>0.15533833496374624</v>
      </c>
      <c r="CC15" s="8">
        <v>-1.9731121664102735</v>
      </c>
      <c r="CD15" s="49">
        <v>2.171292538621928</v>
      </c>
      <c r="CE15" s="164" t="s">
        <v>151</v>
      </c>
      <c r="CF15" s="8">
        <f t="shared" si="32"/>
        <v>60.65643899121116</v>
      </c>
      <c r="CG15" s="8">
        <f t="shared" si="0"/>
        <v>50.841972678962236</v>
      </c>
      <c r="CH15" s="8">
        <f t="shared" si="1"/>
        <v>9.814466312248927</v>
      </c>
      <c r="CI15" s="8">
        <f t="shared" si="2"/>
        <v>7.728273382801645</v>
      </c>
      <c r="CJ15" s="8">
        <f t="shared" si="3"/>
        <v>2.0861929294472814</v>
      </c>
      <c r="CK15" s="8">
        <f t="shared" si="4"/>
        <v>6.122574050628183</v>
      </c>
      <c r="CL15" s="8">
        <f t="shared" si="5"/>
        <v>7.354078944687581</v>
      </c>
      <c r="CM15" s="8">
        <f t="shared" si="6"/>
        <v>1.2315048940593976</v>
      </c>
      <c r="CN15" s="8">
        <f t="shared" si="7"/>
        <v>-0.6682565466461111</v>
      </c>
      <c r="CO15" s="8">
        <f t="shared" si="8"/>
        <v>0.26895504736491416</v>
      </c>
      <c r="CP15" s="8">
        <f t="shared" si="9"/>
        <v>0.9372115940110252</v>
      </c>
      <c r="CQ15" s="9">
        <f t="shared" si="10"/>
        <v>6.681431446760593</v>
      </c>
      <c r="CS15" s="164" t="s">
        <v>151</v>
      </c>
      <c r="CT15" s="37">
        <f t="shared" si="11"/>
        <v>3.2263602992647766</v>
      </c>
      <c r="CU15" s="37">
        <f t="shared" si="12"/>
        <v>3.4997214856744128</v>
      </c>
      <c r="CV15" s="37">
        <f t="shared" si="13"/>
        <v>0.2733611864096367</v>
      </c>
      <c r="CW15" s="37">
        <f t="shared" si="14"/>
        <v>0.36636092702804335</v>
      </c>
      <c r="CX15" s="37">
        <f t="shared" si="15"/>
        <v>2.70554318897922</v>
      </c>
      <c r="CY15" s="37">
        <f t="shared" si="16"/>
        <v>0.38316703148855347</v>
      </c>
      <c r="CZ15" s="37">
        <f t="shared" si="17"/>
        <v>0.10939915051370108</v>
      </c>
      <c r="DA15" s="37">
        <f t="shared" si="18"/>
        <v>0.13033126415243665</v>
      </c>
      <c r="DB15" s="37">
        <f t="shared" si="19"/>
        <v>0.020932113638735553</v>
      </c>
      <c r="DC15" s="37">
        <f t="shared" si="20"/>
        <v>33.22098695816065</v>
      </c>
      <c r="DD15" s="37">
        <f t="shared" si="21"/>
        <v>14.140946869182763</v>
      </c>
      <c r="DE15" s="8">
        <f t="shared" si="22"/>
        <v>13.295124894470462</v>
      </c>
      <c r="DF15" s="9">
        <f t="shared" si="23"/>
        <v>0.8458219747123025</v>
      </c>
      <c r="DH15" s="164" t="s">
        <v>151</v>
      </c>
      <c r="DI15" s="8">
        <f t="shared" si="24"/>
        <v>0.6947794449095751</v>
      </c>
      <c r="DJ15" s="8">
        <f t="shared" si="25"/>
        <v>0.43435148317966016</v>
      </c>
      <c r="DK15" s="8">
        <f t="shared" si="26"/>
        <v>0.2604279617299149</v>
      </c>
      <c r="DL15" s="8">
        <f t="shared" si="27"/>
        <v>18.38526064406831</v>
      </c>
      <c r="DM15" s="8">
        <f t="shared" si="28"/>
        <v>2.6864892954694684</v>
      </c>
      <c r="DN15" s="8">
        <f t="shared" si="29"/>
        <v>2.6557711993258124</v>
      </c>
      <c r="DO15" s="8">
        <f t="shared" si="30"/>
        <v>13.043000149273029</v>
      </c>
      <c r="DP15" s="174">
        <f t="shared" si="31"/>
        <v>100</v>
      </c>
      <c r="DQ15" s="54"/>
    </row>
    <row r="16" spans="2:121" ht="10.5" customHeight="1">
      <c r="B16" s="76" t="s">
        <v>117</v>
      </c>
      <c r="C16" s="1">
        <v>83212002</v>
      </c>
      <c r="D16" s="1">
        <v>69741103</v>
      </c>
      <c r="E16" s="1">
        <v>13470899</v>
      </c>
      <c r="F16" s="1">
        <v>10604978</v>
      </c>
      <c r="G16" s="1">
        <v>2865921</v>
      </c>
      <c r="H16" s="1">
        <v>6312864</v>
      </c>
      <c r="I16" s="1">
        <v>8231406</v>
      </c>
      <c r="J16" s="1">
        <v>1918542</v>
      </c>
      <c r="K16" s="1">
        <v>-849296</v>
      </c>
      <c r="L16" s="1">
        <v>726518</v>
      </c>
      <c r="M16" s="1">
        <v>1575814</v>
      </c>
      <c r="N16" s="7">
        <v>7014813</v>
      </c>
      <c r="O16" s="1"/>
      <c r="P16" s="76" t="s">
        <v>152</v>
      </c>
      <c r="Q16" s="1">
        <v>2401367</v>
      </c>
      <c r="R16" s="1">
        <v>2715903</v>
      </c>
      <c r="S16" s="1">
        <v>314536</v>
      </c>
      <c r="T16" s="1">
        <v>727455</v>
      </c>
      <c r="U16" s="1">
        <v>3527448</v>
      </c>
      <c r="V16" s="1">
        <v>358543</v>
      </c>
      <c r="W16" s="1">
        <v>147347</v>
      </c>
      <c r="X16" s="1">
        <v>175539</v>
      </c>
      <c r="Y16" s="1">
        <v>28192</v>
      </c>
      <c r="Z16" s="1">
        <v>44152088.43106434</v>
      </c>
      <c r="AA16" s="1">
        <v>21547480.43106434</v>
      </c>
      <c r="AB16" s="1">
        <v>20722594.030481905</v>
      </c>
      <c r="AC16" s="7">
        <v>824886.400582438</v>
      </c>
      <c r="AD16" s="1">
        <v>0</v>
      </c>
      <c r="AE16" s="76" t="s">
        <v>152</v>
      </c>
      <c r="AF16" s="25">
        <v>992132</v>
      </c>
      <c r="AG16" s="1">
        <v>758997</v>
      </c>
      <c r="AH16" s="1">
        <v>233135</v>
      </c>
      <c r="AI16" s="1">
        <v>21612476</v>
      </c>
      <c r="AJ16" s="1">
        <v>3671141</v>
      </c>
      <c r="AK16" s="1">
        <v>3035509</v>
      </c>
      <c r="AL16" s="1">
        <v>14905826</v>
      </c>
      <c r="AM16" s="1">
        <v>133676954.43106434</v>
      </c>
      <c r="AN16" s="1">
        <v>61433</v>
      </c>
      <c r="AO16" s="7">
        <v>2175.9795945349297</v>
      </c>
      <c r="AQ16" s="76" t="s">
        <v>152</v>
      </c>
      <c r="AR16" s="8">
        <v>-0.585722501057767</v>
      </c>
      <c r="AS16" s="8">
        <v>-1.326847116927563</v>
      </c>
      <c r="AT16" s="8">
        <v>3.4364247447337135</v>
      </c>
      <c r="AU16" s="8">
        <v>3.4402211333150676</v>
      </c>
      <c r="AV16" s="8">
        <v>3.4223791122896308</v>
      </c>
      <c r="AW16" s="8">
        <v>-14.246091715053986</v>
      </c>
      <c r="AX16" s="8">
        <v>-11.469153453032837</v>
      </c>
      <c r="AY16" s="8">
        <v>-0.9108666661846173</v>
      </c>
      <c r="AZ16" s="8">
        <v>-0.5849421512464514</v>
      </c>
      <c r="BA16" s="8">
        <v>-5.265861870225922</v>
      </c>
      <c r="BB16" s="8">
        <v>-2.1998325533014866</v>
      </c>
      <c r="BC16" s="8">
        <v>-12.326224131640902</v>
      </c>
      <c r="BD16" s="169"/>
      <c r="BE16" s="164" t="s">
        <v>152</v>
      </c>
      <c r="BF16" s="8">
        <v>-20.597461557156297</v>
      </c>
      <c r="BG16" s="8">
        <v>-18.16569507557439</v>
      </c>
      <c r="BH16" s="8">
        <v>6.807747684116161</v>
      </c>
      <c r="BI16" s="8">
        <v>60.583611290774755</v>
      </c>
      <c r="BJ16" s="8">
        <v>-1.6645489270336018</v>
      </c>
      <c r="BK16" s="8">
        <v>-61.717804904871876</v>
      </c>
      <c r="BL16" s="8">
        <v>-28.096406943095698</v>
      </c>
      <c r="BM16" s="8">
        <v>-25.414906906192375</v>
      </c>
      <c r="BN16" s="8">
        <v>-7.357628733856922</v>
      </c>
      <c r="BO16" s="8">
        <v>9.144698903154328</v>
      </c>
      <c r="BP16" s="39">
        <v>17.31711582935455</v>
      </c>
      <c r="BQ16" s="39">
        <v>18.162010399742208</v>
      </c>
      <c r="BR16" s="9">
        <v>-0.547383057680617</v>
      </c>
      <c r="BS16" s="1"/>
      <c r="BT16" s="76" t="s">
        <v>152</v>
      </c>
      <c r="BU16" s="8">
        <v>17.867499866347487</v>
      </c>
      <c r="BV16" s="8">
        <v>25.430207481222578</v>
      </c>
      <c r="BW16" s="8">
        <v>-1.4728256275885385</v>
      </c>
      <c r="BX16" s="8">
        <v>1.73354626048957</v>
      </c>
      <c r="BY16" s="8">
        <v>20.551085459917072</v>
      </c>
      <c r="BZ16" s="8">
        <v>-7.411990561571836</v>
      </c>
      <c r="CA16" s="8">
        <v>-0.09759130242399208</v>
      </c>
      <c r="CB16" s="8">
        <v>1.6425924355453834</v>
      </c>
      <c r="CC16" s="8">
        <v>-0.719157050971266</v>
      </c>
      <c r="CD16" s="40">
        <v>2.3788572058450277</v>
      </c>
      <c r="CE16" s="164" t="s">
        <v>152</v>
      </c>
      <c r="CF16" s="8">
        <f t="shared" si="32"/>
        <v>62.248577067120024</v>
      </c>
      <c r="CG16" s="8">
        <f t="shared" si="0"/>
        <v>52.17137336560482</v>
      </c>
      <c r="CH16" s="8">
        <f t="shared" si="1"/>
        <v>10.077203701515199</v>
      </c>
      <c r="CI16" s="8">
        <f t="shared" si="2"/>
        <v>7.933288161100996</v>
      </c>
      <c r="CJ16" s="8">
        <f t="shared" si="3"/>
        <v>2.1439155404142025</v>
      </c>
      <c r="CK16" s="8">
        <f t="shared" si="4"/>
        <v>4.722477428415285</v>
      </c>
      <c r="CL16" s="8">
        <f t="shared" si="5"/>
        <v>6.157685170965531</v>
      </c>
      <c r="CM16" s="8">
        <f t="shared" si="6"/>
        <v>1.4352077425502465</v>
      </c>
      <c r="CN16" s="8">
        <f t="shared" si="7"/>
        <v>-0.6353346420964222</v>
      </c>
      <c r="CO16" s="8">
        <f t="shared" si="8"/>
        <v>0.5434878458236098</v>
      </c>
      <c r="CP16" s="8">
        <f t="shared" si="9"/>
        <v>1.178822487920032</v>
      </c>
      <c r="CQ16" s="9">
        <f t="shared" si="10"/>
        <v>5.247585890818194</v>
      </c>
      <c r="CS16" s="164" t="s">
        <v>152</v>
      </c>
      <c r="CT16" s="37">
        <f t="shared" si="11"/>
        <v>1.7963956541502129</v>
      </c>
      <c r="CU16" s="37">
        <f t="shared" si="12"/>
        <v>2.031691260142046</v>
      </c>
      <c r="CV16" s="37">
        <f t="shared" si="13"/>
        <v>0.23529560599183352</v>
      </c>
      <c r="CW16" s="37">
        <f t="shared" si="14"/>
        <v>0.5441887893811496</v>
      </c>
      <c r="CX16" s="37">
        <f t="shared" si="15"/>
        <v>2.6387854323978215</v>
      </c>
      <c r="CY16" s="37">
        <f t="shared" si="16"/>
        <v>0.26821601488901103</v>
      </c>
      <c r="CZ16" s="37">
        <f t="shared" si="17"/>
        <v>0.11022617969351266</v>
      </c>
      <c r="DA16" s="37">
        <f t="shared" si="18"/>
        <v>0.13131582833189354</v>
      </c>
      <c r="DB16" s="37">
        <f t="shared" si="19"/>
        <v>0.02108964863838089</v>
      </c>
      <c r="DC16" s="37">
        <f t="shared" si="20"/>
        <v>33.02894550446469</v>
      </c>
      <c r="DD16" s="37">
        <f t="shared" si="21"/>
        <v>16.119068932091903</v>
      </c>
      <c r="DE16" s="8">
        <f t="shared" si="22"/>
        <v>15.501994430287763</v>
      </c>
      <c r="DF16" s="9">
        <f t="shared" si="23"/>
        <v>0.6170745018041404</v>
      </c>
      <c r="DH16" s="164" t="s">
        <v>152</v>
      </c>
      <c r="DI16" s="8">
        <f t="shared" si="24"/>
        <v>0.7421862685476059</v>
      </c>
      <c r="DJ16" s="8">
        <f t="shared" si="25"/>
        <v>0.5677844795539578</v>
      </c>
      <c r="DK16" s="8">
        <f t="shared" si="26"/>
        <v>0.17440178899364814</v>
      </c>
      <c r="DL16" s="8">
        <f t="shared" si="27"/>
        <v>16.167690303825186</v>
      </c>
      <c r="DM16" s="8">
        <f t="shared" si="28"/>
        <v>2.746278156638559</v>
      </c>
      <c r="DN16" s="8">
        <f t="shared" si="29"/>
        <v>2.270779591680013</v>
      </c>
      <c r="DO16" s="8">
        <f t="shared" si="30"/>
        <v>11.150632555506613</v>
      </c>
      <c r="DP16" s="173">
        <f t="shared" si="31"/>
        <v>100</v>
      </c>
      <c r="DQ16" s="21"/>
    </row>
    <row r="17" spans="2:121" ht="10.5" customHeight="1">
      <c r="B17" s="76" t="s">
        <v>121</v>
      </c>
      <c r="C17" s="1">
        <v>37982166</v>
      </c>
      <c r="D17" s="1">
        <v>31842094</v>
      </c>
      <c r="E17" s="1">
        <v>6140072</v>
      </c>
      <c r="F17" s="1">
        <v>4833810</v>
      </c>
      <c r="G17" s="1">
        <v>1306262</v>
      </c>
      <c r="H17" s="1">
        <v>3073485</v>
      </c>
      <c r="I17" s="1">
        <v>4140227</v>
      </c>
      <c r="J17" s="1">
        <v>1066742</v>
      </c>
      <c r="K17" s="1">
        <v>-246260</v>
      </c>
      <c r="L17" s="1">
        <v>658462</v>
      </c>
      <c r="M17" s="1">
        <v>904722</v>
      </c>
      <c r="N17" s="7">
        <v>3254088</v>
      </c>
      <c r="O17" s="1"/>
      <c r="P17" s="76" t="s">
        <v>154</v>
      </c>
      <c r="Q17" s="1">
        <v>670665</v>
      </c>
      <c r="R17" s="1">
        <v>820123</v>
      </c>
      <c r="S17" s="1">
        <v>149458</v>
      </c>
      <c r="T17" s="1">
        <v>213554</v>
      </c>
      <c r="U17" s="1">
        <v>1676721</v>
      </c>
      <c r="V17" s="1">
        <v>693148</v>
      </c>
      <c r="W17" s="1">
        <v>65657</v>
      </c>
      <c r="X17" s="1">
        <v>78219</v>
      </c>
      <c r="Y17" s="1">
        <v>12562</v>
      </c>
      <c r="Z17" s="1">
        <v>20059677.137043994</v>
      </c>
      <c r="AA17" s="1">
        <v>10698047.137043994</v>
      </c>
      <c r="AB17" s="1">
        <v>10232728.517274385</v>
      </c>
      <c r="AC17" s="7">
        <v>465318.61976960953</v>
      </c>
      <c r="AD17" s="1">
        <v>0</v>
      </c>
      <c r="AE17" s="76" t="s">
        <v>154</v>
      </c>
      <c r="AF17" s="1">
        <v>309590</v>
      </c>
      <c r="AG17" s="1">
        <v>204067</v>
      </c>
      <c r="AH17" s="1">
        <v>105523</v>
      </c>
      <c r="AI17" s="1">
        <v>9052040</v>
      </c>
      <c r="AJ17" s="1">
        <v>1976030</v>
      </c>
      <c r="AK17" s="1">
        <v>1353299</v>
      </c>
      <c r="AL17" s="1">
        <v>5722711</v>
      </c>
      <c r="AM17" s="1">
        <v>61115328.137044</v>
      </c>
      <c r="AN17" s="1">
        <v>28156</v>
      </c>
      <c r="AO17" s="7">
        <v>2170.596964662736</v>
      </c>
      <c r="AQ17" s="76" t="s">
        <v>154</v>
      </c>
      <c r="AR17" s="8">
        <v>-1.3034990669580933</v>
      </c>
      <c r="AS17" s="8">
        <v>-2.0364254088741163</v>
      </c>
      <c r="AT17" s="8">
        <v>2.680429473419459</v>
      </c>
      <c r="AU17" s="8">
        <v>2.6874842531879195</v>
      </c>
      <c r="AV17" s="8">
        <v>2.654331756891628</v>
      </c>
      <c r="AW17" s="8">
        <v>2.0011370021176913</v>
      </c>
      <c r="AX17" s="8">
        <v>0.46219783222228394</v>
      </c>
      <c r="AY17" s="8">
        <v>-3.7229510682387597</v>
      </c>
      <c r="AZ17" s="8">
        <v>-11.771754325447976</v>
      </c>
      <c r="BA17" s="8">
        <v>-10.137510508444969</v>
      </c>
      <c r="BB17" s="8">
        <v>-5.072670575446873</v>
      </c>
      <c r="BC17" s="8">
        <v>3.61585349738627</v>
      </c>
      <c r="BD17" s="169"/>
      <c r="BE17" s="164" t="s">
        <v>154</v>
      </c>
      <c r="BF17" s="8">
        <v>-17.11251756522771</v>
      </c>
      <c r="BG17" s="8">
        <v>-13.693430318949659</v>
      </c>
      <c r="BH17" s="8">
        <v>5.910698214956383</v>
      </c>
      <c r="BI17" s="8">
        <v>-19.54989470670449</v>
      </c>
      <c r="BJ17" s="8">
        <v>-2.4623483900991827</v>
      </c>
      <c r="BK17" s="8">
        <v>99.809169657399</v>
      </c>
      <c r="BL17" s="8">
        <v>-29.38588943858894</v>
      </c>
      <c r="BM17" s="8">
        <v>-26.75232003895605</v>
      </c>
      <c r="BN17" s="8">
        <v>-9.0171652060549</v>
      </c>
      <c r="BO17" s="8">
        <v>21.866419299422947</v>
      </c>
      <c r="BP17" s="39">
        <v>45.491403113696045</v>
      </c>
      <c r="BQ17" s="39">
        <v>48.783829152488885</v>
      </c>
      <c r="BR17" s="9">
        <v>-2.133593583682291</v>
      </c>
      <c r="BS17" s="1"/>
      <c r="BT17" s="76" t="s">
        <v>154</v>
      </c>
      <c r="BU17" s="8">
        <v>-5.060826206020982</v>
      </c>
      <c r="BV17" s="8">
        <v>-6.826804980389829</v>
      </c>
      <c r="BW17" s="8">
        <v>-1.448530922539552</v>
      </c>
      <c r="BX17" s="8">
        <v>3.083799971849091</v>
      </c>
      <c r="BY17" s="8">
        <v>28.89845030668364</v>
      </c>
      <c r="BZ17" s="8">
        <v>-10.769807956809734</v>
      </c>
      <c r="CA17" s="8">
        <v>-0.15496564393180046</v>
      </c>
      <c r="CB17" s="8">
        <v>5.448759934999337</v>
      </c>
      <c r="CC17" s="8">
        <v>-1.0125158205596962</v>
      </c>
      <c r="CD17" s="40">
        <v>6.527366372748998</v>
      </c>
      <c r="CE17" s="164" t="s">
        <v>154</v>
      </c>
      <c r="CF17" s="8">
        <f t="shared" si="32"/>
        <v>62.14834667144292</v>
      </c>
      <c r="CG17" s="8">
        <f t="shared" si="0"/>
        <v>52.10164940716315</v>
      </c>
      <c r="CH17" s="8">
        <f t="shared" si="1"/>
        <v>10.046697264279764</v>
      </c>
      <c r="CI17" s="8">
        <f t="shared" si="2"/>
        <v>7.909325119159541</v>
      </c>
      <c r="CJ17" s="8">
        <f t="shared" si="3"/>
        <v>2.137372145120222</v>
      </c>
      <c r="CK17" s="8">
        <f t="shared" si="4"/>
        <v>5.028992060891939</v>
      </c>
      <c r="CL17" s="8">
        <f t="shared" si="5"/>
        <v>6.774449432253761</v>
      </c>
      <c r="CM17" s="8">
        <f t="shared" si="6"/>
        <v>1.7454573713618218</v>
      </c>
      <c r="CN17" s="8">
        <f t="shared" si="7"/>
        <v>-0.4029431036478945</v>
      </c>
      <c r="CO17" s="8">
        <f t="shared" si="8"/>
        <v>1.0774089251774543</v>
      </c>
      <c r="CP17" s="8">
        <f t="shared" si="9"/>
        <v>1.4803520288253487</v>
      </c>
      <c r="CQ17" s="9">
        <f t="shared" si="10"/>
        <v>5.324503850659342</v>
      </c>
      <c r="CS17" s="164" t="s">
        <v>154</v>
      </c>
      <c r="CT17" s="37">
        <f t="shared" si="11"/>
        <v>1.09737609278005</v>
      </c>
      <c r="CU17" s="37">
        <f t="shared" si="12"/>
        <v>1.3419268537034927</v>
      </c>
      <c r="CV17" s="37">
        <f t="shared" si="13"/>
        <v>0.24455076092344277</v>
      </c>
      <c r="CW17" s="37">
        <f t="shared" si="14"/>
        <v>0.3494278874215157</v>
      </c>
      <c r="CX17" s="37">
        <f t="shared" si="15"/>
        <v>2.7435359526175636</v>
      </c>
      <c r="CY17" s="37">
        <f t="shared" si="16"/>
        <v>1.1341639178402125</v>
      </c>
      <c r="CZ17" s="37">
        <f t="shared" si="17"/>
        <v>0.10743131388049136</v>
      </c>
      <c r="DA17" s="37">
        <f t="shared" si="18"/>
        <v>0.1279858954935217</v>
      </c>
      <c r="DB17" s="37">
        <f t="shared" si="19"/>
        <v>0.020554581613030334</v>
      </c>
      <c r="DC17" s="37">
        <f t="shared" si="20"/>
        <v>32.82266126766514</v>
      </c>
      <c r="DD17" s="37">
        <f t="shared" si="21"/>
        <v>17.50468738882473</v>
      </c>
      <c r="DE17" s="8">
        <f t="shared" si="22"/>
        <v>16.743309459664005</v>
      </c>
      <c r="DF17" s="9">
        <f t="shared" si="23"/>
        <v>0.7613779291607283</v>
      </c>
      <c r="DH17" s="164" t="s">
        <v>154</v>
      </c>
      <c r="DI17" s="8">
        <f t="shared" si="24"/>
        <v>0.5065668620902771</v>
      </c>
      <c r="DJ17" s="8">
        <f t="shared" si="25"/>
        <v>0.33390477678922637</v>
      </c>
      <c r="DK17" s="8">
        <f t="shared" si="26"/>
        <v>0.1726620853010508</v>
      </c>
      <c r="DL17" s="8">
        <f t="shared" si="27"/>
        <v>14.811407016750127</v>
      </c>
      <c r="DM17" s="8">
        <f t="shared" si="28"/>
        <v>3.2332805209995485</v>
      </c>
      <c r="DN17" s="8">
        <f t="shared" si="29"/>
        <v>2.2143364704929422</v>
      </c>
      <c r="DO17" s="8">
        <f t="shared" si="30"/>
        <v>9.363790025257638</v>
      </c>
      <c r="DP17" s="173">
        <f t="shared" si="31"/>
        <v>100</v>
      </c>
      <c r="DQ17" s="21"/>
    </row>
    <row r="18" spans="2:121" ht="10.5" customHeight="1">
      <c r="B18" s="76" t="s">
        <v>126</v>
      </c>
      <c r="C18" s="1">
        <v>106419028</v>
      </c>
      <c r="D18" s="1">
        <v>89204509</v>
      </c>
      <c r="E18" s="1">
        <v>17214519</v>
      </c>
      <c r="F18" s="1">
        <v>13536823</v>
      </c>
      <c r="G18" s="1">
        <v>3677696</v>
      </c>
      <c r="H18" s="1">
        <v>11893009</v>
      </c>
      <c r="I18" s="1">
        <v>14631779</v>
      </c>
      <c r="J18" s="1">
        <v>2738770</v>
      </c>
      <c r="K18" s="1">
        <v>-745236</v>
      </c>
      <c r="L18" s="1">
        <v>1452666</v>
      </c>
      <c r="M18" s="1">
        <v>2197902</v>
      </c>
      <c r="N18" s="7">
        <v>12456344</v>
      </c>
      <c r="O18" s="1"/>
      <c r="P18" s="76" t="s">
        <v>155</v>
      </c>
      <c r="Q18" s="1">
        <v>5972927</v>
      </c>
      <c r="R18" s="1">
        <v>6478992</v>
      </c>
      <c r="S18" s="1">
        <v>506065</v>
      </c>
      <c r="T18" s="1">
        <v>716099</v>
      </c>
      <c r="U18" s="1">
        <v>4767049</v>
      </c>
      <c r="V18" s="1">
        <v>1000269</v>
      </c>
      <c r="W18" s="1">
        <v>181901</v>
      </c>
      <c r="X18" s="1">
        <v>216704</v>
      </c>
      <c r="Y18" s="1">
        <v>34803</v>
      </c>
      <c r="Z18" s="1">
        <v>54032783.835842274</v>
      </c>
      <c r="AA18" s="1">
        <v>23115674.835842274</v>
      </c>
      <c r="AB18" s="1">
        <v>21495046.853838015</v>
      </c>
      <c r="AC18" s="7">
        <v>1620627.9820042588</v>
      </c>
      <c r="AD18" s="1">
        <v>0</v>
      </c>
      <c r="AE18" s="76" t="s">
        <v>155</v>
      </c>
      <c r="AF18" s="1">
        <v>1060307</v>
      </c>
      <c r="AG18" s="1">
        <v>596141</v>
      </c>
      <c r="AH18" s="1">
        <v>464166</v>
      </c>
      <c r="AI18" s="1">
        <v>29856802</v>
      </c>
      <c r="AJ18" s="1">
        <v>3202004</v>
      </c>
      <c r="AK18" s="1">
        <v>5362648</v>
      </c>
      <c r="AL18" s="1">
        <v>21292150</v>
      </c>
      <c r="AM18" s="1">
        <v>172344820.83584228</v>
      </c>
      <c r="AN18" s="1">
        <v>87629</v>
      </c>
      <c r="AO18" s="7">
        <v>1966.7555356770279</v>
      </c>
      <c r="AQ18" s="76" t="s">
        <v>155</v>
      </c>
      <c r="AR18" s="8">
        <v>-0.8400310717740053</v>
      </c>
      <c r="AS18" s="8">
        <v>-1.57195653142984</v>
      </c>
      <c r="AT18" s="8">
        <v>3.134100123692485</v>
      </c>
      <c r="AU18" s="8">
        <v>3.207904012725761</v>
      </c>
      <c r="AV18" s="8">
        <v>2.863350489830007</v>
      </c>
      <c r="AW18" s="8">
        <v>-5.937258229356633</v>
      </c>
      <c r="AX18" s="8">
        <v>-4.867023780482413</v>
      </c>
      <c r="AY18" s="8">
        <v>0.07761325359582495</v>
      </c>
      <c r="AZ18" s="8">
        <v>-3.280937743395578</v>
      </c>
      <c r="BA18" s="8">
        <v>-3.0845286543465207</v>
      </c>
      <c r="BB18" s="8">
        <v>-1.0160047773841658</v>
      </c>
      <c r="BC18" s="8">
        <v>-5.013734729202445</v>
      </c>
      <c r="BD18" s="169"/>
      <c r="BE18" s="164" t="s">
        <v>155</v>
      </c>
      <c r="BF18" s="8">
        <v>-8.493270350767828</v>
      </c>
      <c r="BG18" s="8">
        <v>-7.524310402978409</v>
      </c>
      <c r="BH18" s="8">
        <v>5.68384957230687</v>
      </c>
      <c r="BI18" s="8">
        <v>-10.106137922809925</v>
      </c>
      <c r="BJ18" s="8">
        <v>-2.1490853281174083</v>
      </c>
      <c r="BK18" s="8">
        <v>8.940878437249504</v>
      </c>
      <c r="BL18" s="8">
        <v>-27.65140818461318</v>
      </c>
      <c r="BM18" s="8">
        <v>-24.95333478783345</v>
      </c>
      <c r="BN18" s="8">
        <v>-6.784336833083351</v>
      </c>
      <c r="BO18" s="8">
        <v>0.5412084167925821</v>
      </c>
      <c r="BP18" s="39">
        <v>6.199083529750352</v>
      </c>
      <c r="BQ18" s="39">
        <v>6.90209525271297</v>
      </c>
      <c r="BR18" s="9">
        <v>-2.3207972724940134</v>
      </c>
      <c r="BS18" s="1"/>
      <c r="BT18" s="76" t="s">
        <v>155</v>
      </c>
      <c r="BU18" s="8">
        <v>-52.429092762432376</v>
      </c>
      <c r="BV18" s="8">
        <v>-66.04491150127444</v>
      </c>
      <c r="BW18" s="8">
        <v>-1.9138968308810012</v>
      </c>
      <c r="BX18" s="8">
        <v>0.3702330378492786</v>
      </c>
      <c r="BY18" s="8">
        <v>41.80451107840823</v>
      </c>
      <c r="BZ18" s="8">
        <v>-11.882119687151954</v>
      </c>
      <c r="CA18" s="8">
        <v>-0.517281262791805</v>
      </c>
      <c r="CB18" s="8">
        <v>-0.7837137183844782</v>
      </c>
      <c r="CC18" s="8">
        <v>-1.6123056194913827</v>
      </c>
      <c r="CD18" s="49">
        <v>0.8421702595269356</v>
      </c>
      <c r="CE18" s="164" t="s">
        <v>155</v>
      </c>
      <c r="CF18" s="8">
        <f t="shared" si="32"/>
        <v>61.747737752655574</v>
      </c>
      <c r="CG18" s="8">
        <f t="shared" si="0"/>
        <v>51.75932097487682</v>
      </c>
      <c r="CH18" s="8">
        <f t="shared" si="1"/>
        <v>9.98841677777875</v>
      </c>
      <c r="CI18" s="8">
        <f t="shared" si="2"/>
        <v>7.854499447299183</v>
      </c>
      <c r="CJ18" s="8">
        <f t="shared" si="3"/>
        <v>2.133917330479568</v>
      </c>
      <c r="CK18" s="8">
        <f t="shared" si="4"/>
        <v>6.900705772486219</v>
      </c>
      <c r="CL18" s="8">
        <f t="shared" si="5"/>
        <v>8.489828083628174</v>
      </c>
      <c r="CM18" s="8">
        <f t="shared" si="6"/>
        <v>1.5891223111419561</v>
      </c>
      <c r="CN18" s="8">
        <f t="shared" si="7"/>
        <v>-0.4324098608741101</v>
      </c>
      <c r="CO18" s="8">
        <f t="shared" si="8"/>
        <v>0.842883466387225</v>
      </c>
      <c r="CP18" s="8">
        <f t="shared" si="9"/>
        <v>1.2752933272613354</v>
      </c>
      <c r="CQ18" s="9">
        <f t="shared" si="10"/>
        <v>7.227570831307206</v>
      </c>
      <c r="CS18" s="164" t="s">
        <v>155</v>
      </c>
      <c r="CT18" s="37">
        <f t="shared" si="11"/>
        <v>3.465684069316587</v>
      </c>
      <c r="CU18" s="37">
        <f t="shared" si="12"/>
        <v>3.75931923487925</v>
      </c>
      <c r="CV18" s="37">
        <f t="shared" si="13"/>
        <v>0.2936351655626628</v>
      </c>
      <c r="CW18" s="37">
        <f t="shared" si="14"/>
        <v>0.4155036377229353</v>
      </c>
      <c r="CX18" s="37">
        <f t="shared" si="15"/>
        <v>2.7659949262650567</v>
      </c>
      <c r="CY18" s="37">
        <f t="shared" si="16"/>
        <v>0.5803881980026263</v>
      </c>
      <c r="CZ18" s="37">
        <f t="shared" si="17"/>
        <v>0.10554480205312346</v>
      </c>
      <c r="DA18" s="37">
        <f t="shared" si="18"/>
        <v>0.12573862037108133</v>
      </c>
      <c r="DB18" s="37">
        <f t="shared" si="19"/>
        <v>0.020193818317957878</v>
      </c>
      <c r="DC18" s="37">
        <f t="shared" si="20"/>
        <v>31.3515564748582</v>
      </c>
      <c r="DD18" s="37">
        <f t="shared" si="21"/>
        <v>13.412456912679643</v>
      </c>
      <c r="DE18" s="8">
        <f t="shared" si="22"/>
        <v>12.472116510139841</v>
      </c>
      <c r="DF18" s="9">
        <f t="shared" si="23"/>
        <v>0.9403404025398014</v>
      </c>
      <c r="DH18" s="164" t="s">
        <v>155</v>
      </c>
      <c r="DI18" s="8">
        <f t="shared" si="24"/>
        <v>0.6152241737568301</v>
      </c>
      <c r="DJ18" s="8">
        <f t="shared" si="25"/>
        <v>0.3459001536041642</v>
      </c>
      <c r="DK18" s="8">
        <f t="shared" si="26"/>
        <v>0.26932402015266604</v>
      </c>
      <c r="DL18" s="8">
        <f t="shared" si="27"/>
        <v>17.323875388421726</v>
      </c>
      <c r="DM18" s="8">
        <f t="shared" si="28"/>
        <v>1.8579055549629166</v>
      </c>
      <c r="DN18" s="8">
        <f t="shared" si="29"/>
        <v>3.1115805940625854</v>
      </c>
      <c r="DO18" s="8">
        <f t="shared" si="30"/>
        <v>12.354389239396223</v>
      </c>
      <c r="DP18" s="174">
        <f t="shared" si="31"/>
        <v>100</v>
      </c>
      <c r="DQ18" s="6"/>
    </row>
    <row r="19" spans="2:121" ht="10.5" customHeight="1">
      <c r="B19" s="77" t="s">
        <v>120</v>
      </c>
      <c r="C19" s="10">
        <v>96617266</v>
      </c>
      <c r="D19" s="10">
        <v>80976681</v>
      </c>
      <c r="E19" s="10">
        <v>15640585</v>
      </c>
      <c r="F19" s="10">
        <v>12305656</v>
      </c>
      <c r="G19" s="10">
        <v>3334929</v>
      </c>
      <c r="H19" s="10">
        <v>6605345</v>
      </c>
      <c r="I19" s="10">
        <v>11661392</v>
      </c>
      <c r="J19" s="10">
        <v>5056047</v>
      </c>
      <c r="K19" s="10">
        <v>-303875</v>
      </c>
      <c r="L19" s="10">
        <v>4443516</v>
      </c>
      <c r="M19" s="10">
        <v>4747391</v>
      </c>
      <c r="N19" s="11">
        <v>6785483</v>
      </c>
      <c r="O19" s="1"/>
      <c r="P19" s="77" t="s">
        <v>156</v>
      </c>
      <c r="Q19" s="10">
        <v>1774263</v>
      </c>
      <c r="R19" s="10">
        <v>2059244</v>
      </c>
      <c r="S19" s="10">
        <v>284981</v>
      </c>
      <c r="T19" s="10">
        <v>564714</v>
      </c>
      <c r="U19" s="10">
        <v>3545511</v>
      </c>
      <c r="V19" s="10">
        <v>900995</v>
      </c>
      <c r="W19" s="10">
        <v>123737</v>
      </c>
      <c r="X19" s="10">
        <v>147412</v>
      </c>
      <c r="Y19" s="10">
        <v>23675</v>
      </c>
      <c r="Z19" s="10">
        <v>43830077.31148681</v>
      </c>
      <c r="AA19" s="10">
        <v>20675227.311486814</v>
      </c>
      <c r="AB19" s="10">
        <v>20361953.01896276</v>
      </c>
      <c r="AC19" s="11">
        <v>313274.29252405325</v>
      </c>
      <c r="AD19" s="1">
        <v>0</v>
      </c>
      <c r="AE19" s="77" t="s">
        <v>156</v>
      </c>
      <c r="AF19" s="26">
        <v>3927006</v>
      </c>
      <c r="AG19" s="10">
        <v>3805032</v>
      </c>
      <c r="AH19" s="10">
        <v>121974</v>
      </c>
      <c r="AI19" s="10">
        <v>19227844</v>
      </c>
      <c r="AJ19" s="10">
        <v>1169299</v>
      </c>
      <c r="AK19" s="10">
        <v>2958803</v>
      </c>
      <c r="AL19" s="10">
        <v>15099742</v>
      </c>
      <c r="AM19" s="10">
        <v>147052688.3114868</v>
      </c>
      <c r="AN19" s="10">
        <v>55787</v>
      </c>
      <c r="AO19" s="11">
        <v>2635.966951287698</v>
      </c>
      <c r="AQ19" s="77" t="s">
        <v>156</v>
      </c>
      <c r="AR19" s="12">
        <v>1.3047821215549606</v>
      </c>
      <c r="AS19" s="12">
        <v>0.5504599664310612</v>
      </c>
      <c r="AT19" s="12">
        <v>5.39846373333407</v>
      </c>
      <c r="AU19" s="12">
        <v>5.4136646860861894</v>
      </c>
      <c r="AV19" s="12">
        <v>5.342411189086863</v>
      </c>
      <c r="AW19" s="12">
        <v>-5.244734830373981</v>
      </c>
      <c r="AX19" s="12">
        <v>-2.8683646126222238</v>
      </c>
      <c r="AY19" s="12">
        <v>0.4218432957125674</v>
      </c>
      <c r="AZ19" s="12">
        <v>-1817.6763852076235</v>
      </c>
      <c r="BA19" s="12">
        <v>-6.04365386213428</v>
      </c>
      <c r="BB19" s="12">
        <v>0.04644706309782944</v>
      </c>
      <c r="BC19" s="12">
        <v>-0.4471709202604123</v>
      </c>
      <c r="BD19" s="171"/>
      <c r="BE19" s="77" t="s">
        <v>156</v>
      </c>
      <c r="BF19" s="12">
        <v>-14.214453350507238</v>
      </c>
      <c r="BG19" s="12">
        <v>-11.715382511341879</v>
      </c>
      <c r="BH19" s="12">
        <v>7.844406097210238</v>
      </c>
      <c r="BI19" s="12">
        <v>32.401287639179685</v>
      </c>
      <c r="BJ19" s="12">
        <v>-0.694339216777521</v>
      </c>
      <c r="BK19" s="12">
        <v>19.990278203198873</v>
      </c>
      <c r="BL19" s="12">
        <v>-27.570139957971634</v>
      </c>
      <c r="BM19" s="12">
        <v>-24.86876038449385</v>
      </c>
      <c r="BN19" s="12">
        <v>-6.677440971264141</v>
      </c>
      <c r="BO19" s="12">
        <v>11.234389539952867</v>
      </c>
      <c r="BP19" s="46">
        <v>16.883970990402972</v>
      </c>
      <c r="BQ19" s="46">
        <v>17.169584339903597</v>
      </c>
      <c r="BR19" s="9">
        <v>0.8979420573992163</v>
      </c>
      <c r="BS19" s="1"/>
      <c r="BT19" s="77" t="s">
        <v>156</v>
      </c>
      <c r="BU19" s="12">
        <v>40.223922300282986</v>
      </c>
      <c r="BV19" s="12">
        <v>42.19326312296381</v>
      </c>
      <c r="BW19" s="12">
        <v>-2.0816106994629395</v>
      </c>
      <c r="BX19" s="12">
        <v>1.6585149213683936</v>
      </c>
      <c r="BY19" s="12">
        <v>41.82982831941274</v>
      </c>
      <c r="BZ19" s="12">
        <v>-6.130418561209326</v>
      </c>
      <c r="CA19" s="12">
        <v>1.0849478861370403</v>
      </c>
      <c r="CB19" s="12">
        <v>3.7429504006173877</v>
      </c>
      <c r="CC19" s="12">
        <v>1.4272208283335153</v>
      </c>
      <c r="CD19" s="66">
        <v>2.283144064652292</v>
      </c>
      <c r="CE19" s="165" t="s">
        <v>156</v>
      </c>
      <c r="CF19" s="12">
        <f t="shared" si="32"/>
        <v>65.70248195350597</v>
      </c>
      <c r="CG19" s="12">
        <f t="shared" si="0"/>
        <v>55.06644042336397</v>
      </c>
      <c r="CH19" s="12">
        <f t="shared" si="1"/>
        <v>10.636041530141995</v>
      </c>
      <c r="CI19" s="12">
        <f t="shared" si="2"/>
        <v>8.36819519676796</v>
      </c>
      <c r="CJ19" s="12">
        <f t="shared" si="3"/>
        <v>2.2678463333740337</v>
      </c>
      <c r="CK19" s="12">
        <f t="shared" si="4"/>
        <v>4.4918219964864345</v>
      </c>
      <c r="CL19" s="12">
        <f t="shared" si="5"/>
        <v>7.93007739872042</v>
      </c>
      <c r="CM19" s="12">
        <f t="shared" si="6"/>
        <v>3.4382554022339855</v>
      </c>
      <c r="CN19" s="12">
        <f t="shared" si="7"/>
        <v>-0.20664362106480663</v>
      </c>
      <c r="CO19" s="12">
        <f t="shared" si="8"/>
        <v>3.0217169444653402</v>
      </c>
      <c r="CP19" s="12">
        <f t="shared" si="9"/>
        <v>3.2283605655301475</v>
      </c>
      <c r="CQ19" s="9">
        <f t="shared" si="10"/>
        <v>4.614320947079185</v>
      </c>
      <c r="CS19" s="165" t="s">
        <v>156</v>
      </c>
      <c r="CT19" s="41">
        <f t="shared" si="11"/>
        <v>1.2065491766065224</v>
      </c>
      <c r="CU19" s="41">
        <f t="shared" si="12"/>
        <v>1.4003443416404004</v>
      </c>
      <c r="CV19" s="41">
        <f t="shared" si="13"/>
        <v>0.19379516503387795</v>
      </c>
      <c r="CW19" s="41">
        <f t="shared" si="14"/>
        <v>0.38402154117973253</v>
      </c>
      <c r="CX19" s="41">
        <f t="shared" si="15"/>
        <v>2.4110480676761945</v>
      </c>
      <c r="CY19" s="41">
        <f t="shared" si="16"/>
        <v>0.6127021616167353</v>
      </c>
      <c r="CZ19" s="41">
        <f t="shared" si="17"/>
        <v>0.08414467047205587</v>
      </c>
      <c r="DA19" s="41">
        <f t="shared" si="18"/>
        <v>0.10024434214201655</v>
      </c>
      <c r="DB19" s="41">
        <f t="shared" si="19"/>
        <v>0.016099671669960666</v>
      </c>
      <c r="DC19" s="41">
        <f t="shared" si="20"/>
        <v>29.805696050007597</v>
      </c>
      <c r="DD19" s="41">
        <f t="shared" si="21"/>
        <v>14.059741136926771</v>
      </c>
      <c r="DE19" s="12">
        <f t="shared" si="22"/>
        <v>13.846705730283624</v>
      </c>
      <c r="DF19" s="9">
        <f t="shared" si="23"/>
        <v>0.21303540664314552</v>
      </c>
      <c r="DH19" s="165" t="s">
        <v>156</v>
      </c>
      <c r="DI19" s="12">
        <f t="shared" si="24"/>
        <v>2.6704754908538777</v>
      </c>
      <c r="DJ19" s="12">
        <f t="shared" si="25"/>
        <v>2.587529710398892</v>
      </c>
      <c r="DK19" s="12">
        <f t="shared" si="26"/>
        <v>0.08294578045498552</v>
      </c>
      <c r="DL19" s="12">
        <f t="shared" si="27"/>
        <v>13.075479422226955</v>
      </c>
      <c r="DM19" s="12">
        <f t="shared" si="28"/>
        <v>0.7951564935169307</v>
      </c>
      <c r="DN19" s="12">
        <f t="shared" si="29"/>
        <v>2.0120699825171964</v>
      </c>
      <c r="DO19" s="12">
        <f t="shared" si="30"/>
        <v>10.268252946192828</v>
      </c>
      <c r="DP19" s="173">
        <f t="shared" si="31"/>
        <v>100</v>
      </c>
      <c r="DQ19" s="21"/>
    </row>
    <row r="20" spans="2:121" ht="10.5" customHeight="1">
      <c r="B20" s="77" t="s">
        <v>118</v>
      </c>
      <c r="C20" s="10">
        <v>12556944</v>
      </c>
      <c r="D20" s="10">
        <v>10522764</v>
      </c>
      <c r="E20" s="10">
        <v>2034180</v>
      </c>
      <c r="F20" s="10">
        <v>1601600</v>
      </c>
      <c r="G20" s="10">
        <v>432580</v>
      </c>
      <c r="H20" s="10">
        <v>1222138</v>
      </c>
      <c r="I20" s="10">
        <v>1456232</v>
      </c>
      <c r="J20" s="10">
        <v>234094</v>
      </c>
      <c r="K20" s="10">
        <v>-53154</v>
      </c>
      <c r="L20" s="10">
        <v>117420</v>
      </c>
      <c r="M20" s="10">
        <v>170574</v>
      </c>
      <c r="N20" s="11">
        <v>1238957</v>
      </c>
      <c r="O20" s="1"/>
      <c r="P20" s="77" t="s">
        <v>158</v>
      </c>
      <c r="Q20" s="10">
        <v>431897</v>
      </c>
      <c r="R20" s="10">
        <v>488465</v>
      </c>
      <c r="S20" s="10">
        <v>56568</v>
      </c>
      <c r="T20" s="10">
        <v>223162</v>
      </c>
      <c r="U20" s="10">
        <v>576237</v>
      </c>
      <c r="V20" s="10">
        <v>7661</v>
      </c>
      <c r="W20" s="10">
        <v>36335</v>
      </c>
      <c r="X20" s="10">
        <v>43287</v>
      </c>
      <c r="Y20" s="10">
        <v>6952</v>
      </c>
      <c r="Z20" s="10">
        <v>5512833.975347902</v>
      </c>
      <c r="AA20" s="10">
        <v>2095723.9753479015</v>
      </c>
      <c r="AB20" s="10">
        <v>2035750.8609236148</v>
      </c>
      <c r="AC20" s="11">
        <v>59973.114424286585</v>
      </c>
      <c r="AD20" s="1">
        <v>0</v>
      </c>
      <c r="AE20" s="77" t="s">
        <v>158</v>
      </c>
      <c r="AF20" s="10">
        <v>55524</v>
      </c>
      <c r="AG20" s="10">
        <v>-2585</v>
      </c>
      <c r="AH20" s="10">
        <v>58109</v>
      </c>
      <c r="AI20" s="10">
        <v>3361586</v>
      </c>
      <c r="AJ20" s="10">
        <v>281072</v>
      </c>
      <c r="AK20" s="10">
        <v>628594</v>
      </c>
      <c r="AL20" s="10">
        <v>2451920</v>
      </c>
      <c r="AM20" s="10">
        <v>19291915.975347903</v>
      </c>
      <c r="AN20" s="10">
        <v>11230</v>
      </c>
      <c r="AO20" s="11">
        <v>1717.8910040381036</v>
      </c>
      <c r="AQ20" s="77" t="s">
        <v>158</v>
      </c>
      <c r="AR20" s="12">
        <v>-1.3718772007239306</v>
      </c>
      <c r="AS20" s="12">
        <v>-2.1063286984668688</v>
      </c>
      <c r="AT20" s="12">
        <v>2.6104844107910044</v>
      </c>
      <c r="AU20" s="12">
        <v>2.6181861517987977</v>
      </c>
      <c r="AV20" s="12">
        <v>2.581979264486877</v>
      </c>
      <c r="AW20" s="12">
        <v>-1.905562257651024</v>
      </c>
      <c r="AX20" s="12">
        <v>-0.12078247289253105</v>
      </c>
      <c r="AY20" s="12">
        <v>10.362352319978879</v>
      </c>
      <c r="AZ20" s="12">
        <v>-80.18915895454083</v>
      </c>
      <c r="BA20" s="12">
        <v>-3.8888115837637414</v>
      </c>
      <c r="BB20" s="12">
        <v>12.463901892266103</v>
      </c>
      <c r="BC20" s="12">
        <v>1.136374767761927</v>
      </c>
      <c r="BD20" s="171"/>
      <c r="BE20" s="77" t="s">
        <v>158</v>
      </c>
      <c r="BF20" s="12">
        <v>-20.604688014147502</v>
      </c>
      <c r="BG20" s="12">
        <v>-18.173350911548855</v>
      </c>
      <c r="BH20" s="12">
        <v>6.796556411418214</v>
      </c>
      <c r="BI20" s="12">
        <v>146.15265828369732</v>
      </c>
      <c r="BJ20" s="12">
        <v>-0.9297767538618917</v>
      </c>
      <c r="BK20" s="12">
        <v>-12.425697302240513</v>
      </c>
      <c r="BL20" s="12">
        <v>-27.823685987843156</v>
      </c>
      <c r="BM20" s="12">
        <v>-25.13231173682936</v>
      </c>
      <c r="BN20" s="12">
        <v>-7.009095773140716</v>
      </c>
      <c r="BO20" s="12">
        <v>-4.651246324443429</v>
      </c>
      <c r="BP20" s="46">
        <v>-8.613197865795676</v>
      </c>
      <c r="BQ20" s="46">
        <v>-8.739541653818272</v>
      </c>
      <c r="BR20" s="64">
        <v>-4.106826657704904</v>
      </c>
      <c r="BS20" s="1"/>
      <c r="BT20" s="77" t="s">
        <v>158</v>
      </c>
      <c r="BU20" s="12">
        <v>-71.74020368796347</v>
      </c>
      <c r="BV20" s="12">
        <v>-101.88503131995945</v>
      </c>
      <c r="BW20" s="12">
        <v>-2.0810865462388786</v>
      </c>
      <c r="BX20" s="12">
        <v>2.112705363096079</v>
      </c>
      <c r="BY20" s="12">
        <v>42.259473521715584</v>
      </c>
      <c r="BZ20" s="12">
        <v>-3.122726768343053</v>
      </c>
      <c r="CA20" s="12">
        <v>0.25834130001529276</v>
      </c>
      <c r="CB20" s="12">
        <v>-2.3651047827681375</v>
      </c>
      <c r="CC20" s="12">
        <v>-1.3874253600281</v>
      </c>
      <c r="CD20" s="66">
        <v>-0.9914348411543653</v>
      </c>
      <c r="CE20" s="165" t="s">
        <v>158</v>
      </c>
      <c r="CF20" s="12">
        <f t="shared" si="32"/>
        <v>65.08914934133986</v>
      </c>
      <c r="CG20" s="12">
        <f t="shared" si="0"/>
        <v>54.544940033154155</v>
      </c>
      <c r="CH20" s="12">
        <f t="shared" si="1"/>
        <v>10.544209308185712</v>
      </c>
      <c r="CI20" s="12">
        <f t="shared" si="2"/>
        <v>8.301922950766519</v>
      </c>
      <c r="CJ20" s="12">
        <f t="shared" si="3"/>
        <v>2.242286357419194</v>
      </c>
      <c r="CK20" s="12">
        <f t="shared" si="4"/>
        <v>6.3349747197826485</v>
      </c>
      <c r="CL20" s="12">
        <f t="shared" si="5"/>
        <v>7.548405258766626</v>
      </c>
      <c r="CM20" s="12">
        <f t="shared" si="6"/>
        <v>1.213430538983977</v>
      </c>
      <c r="CN20" s="12">
        <f t="shared" si="7"/>
        <v>-0.27552473309505715</v>
      </c>
      <c r="CO20" s="12">
        <f t="shared" si="8"/>
        <v>0.6086487218275504</v>
      </c>
      <c r="CP20" s="12">
        <f t="shared" si="9"/>
        <v>0.8841734549226075</v>
      </c>
      <c r="CQ20" s="64">
        <f t="shared" si="10"/>
        <v>6.422156314506015</v>
      </c>
      <c r="CS20" s="165" t="s">
        <v>158</v>
      </c>
      <c r="CT20" s="41">
        <f t="shared" si="11"/>
        <v>2.2387460144026017</v>
      </c>
      <c r="CU20" s="41">
        <f t="shared" si="12"/>
        <v>2.5319672790622922</v>
      </c>
      <c r="CV20" s="41">
        <f t="shared" si="13"/>
        <v>0.29322126465969056</v>
      </c>
      <c r="CW20" s="41">
        <f t="shared" si="14"/>
        <v>1.1567643166452035</v>
      </c>
      <c r="CX20" s="41">
        <f t="shared" si="15"/>
        <v>2.9869350495634652</v>
      </c>
      <c r="CY20" s="41">
        <f t="shared" si="16"/>
        <v>0.03971093389474419</v>
      </c>
      <c r="CZ20" s="41">
        <f t="shared" si="17"/>
        <v>0.18834313837169173</v>
      </c>
      <c r="DA20" s="41">
        <f t="shared" si="18"/>
        <v>0.22437895777337055</v>
      </c>
      <c r="DB20" s="41">
        <f t="shared" si="19"/>
        <v>0.03603581940167885</v>
      </c>
      <c r="DC20" s="41">
        <f t="shared" si="20"/>
        <v>28.575875938877477</v>
      </c>
      <c r="DD20" s="41">
        <f t="shared" si="21"/>
        <v>10.863223632250492</v>
      </c>
      <c r="DE20" s="12">
        <f t="shared" si="22"/>
        <v>10.552351894570714</v>
      </c>
      <c r="DF20" s="64">
        <f t="shared" si="23"/>
        <v>0.3108717376797773</v>
      </c>
      <c r="DH20" s="165" t="s">
        <v>158</v>
      </c>
      <c r="DI20" s="12">
        <f t="shared" si="24"/>
        <v>0.28780967152744763</v>
      </c>
      <c r="DJ20" s="12">
        <f t="shared" si="25"/>
        <v>-0.013399394872459697</v>
      </c>
      <c r="DK20" s="12">
        <f t="shared" si="26"/>
        <v>0.30120906639990735</v>
      </c>
      <c r="DL20" s="12">
        <f t="shared" si="27"/>
        <v>17.424842635099537</v>
      </c>
      <c r="DM20" s="12">
        <f t="shared" si="28"/>
        <v>1.456941862898256</v>
      </c>
      <c r="DN20" s="12">
        <f t="shared" si="29"/>
        <v>3.2583285185527777</v>
      </c>
      <c r="DO20" s="12">
        <f t="shared" si="30"/>
        <v>12.709572253648501</v>
      </c>
      <c r="DP20" s="176">
        <f t="shared" si="31"/>
        <v>100</v>
      </c>
      <c r="DQ20" s="21"/>
    </row>
    <row r="21" spans="2:121" ht="10.5" customHeight="1">
      <c r="B21" s="76" t="s">
        <v>9</v>
      </c>
      <c r="C21" s="1">
        <v>6875413</v>
      </c>
      <c r="D21" s="1">
        <v>5761742</v>
      </c>
      <c r="E21" s="1">
        <v>1113671</v>
      </c>
      <c r="F21" s="1">
        <v>876841</v>
      </c>
      <c r="G21" s="1">
        <v>236830</v>
      </c>
      <c r="H21" s="1">
        <v>793493</v>
      </c>
      <c r="I21" s="1">
        <v>882921</v>
      </c>
      <c r="J21" s="1">
        <v>89428</v>
      </c>
      <c r="K21" s="1">
        <v>-17704</v>
      </c>
      <c r="L21" s="1">
        <v>41495</v>
      </c>
      <c r="M21" s="1">
        <v>59199</v>
      </c>
      <c r="N21" s="7">
        <v>796089</v>
      </c>
      <c r="O21" s="1"/>
      <c r="P21" s="76" t="s">
        <v>9</v>
      </c>
      <c r="Q21" s="1">
        <v>253950</v>
      </c>
      <c r="R21" s="1">
        <v>281288</v>
      </c>
      <c r="S21" s="1">
        <v>27338</v>
      </c>
      <c r="T21" s="1">
        <v>8819</v>
      </c>
      <c r="U21" s="1">
        <v>296279</v>
      </c>
      <c r="V21" s="1">
        <v>237041</v>
      </c>
      <c r="W21" s="1">
        <v>15108</v>
      </c>
      <c r="X21" s="1">
        <v>17999</v>
      </c>
      <c r="Y21" s="1">
        <v>2891</v>
      </c>
      <c r="Z21" s="1">
        <v>3618734.746076444</v>
      </c>
      <c r="AA21" s="1">
        <v>1352823.7460764442</v>
      </c>
      <c r="AB21" s="1">
        <v>1305328.5183218264</v>
      </c>
      <c r="AC21" s="7">
        <v>47495.22775461776</v>
      </c>
      <c r="AD21" s="1">
        <v>0</v>
      </c>
      <c r="AE21" s="76" t="s">
        <v>9</v>
      </c>
      <c r="AF21" s="25">
        <v>90782</v>
      </c>
      <c r="AG21" s="1">
        <v>62572</v>
      </c>
      <c r="AH21" s="1">
        <v>28210</v>
      </c>
      <c r="AI21" s="1">
        <v>2175129</v>
      </c>
      <c r="AJ21" s="1">
        <v>414176</v>
      </c>
      <c r="AK21" s="1">
        <v>193442</v>
      </c>
      <c r="AL21" s="1">
        <v>1567511</v>
      </c>
      <c r="AM21" s="1">
        <v>11287640.746076444</v>
      </c>
      <c r="AN21" s="1">
        <v>5546</v>
      </c>
      <c r="AO21" s="7">
        <v>2035.2760090292904</v>
      </c>
      <c r="AQ21" s="76" t="s">
        <v>9</v>
      </c>
      <c r="AR21" s="8">
        <v>-0.24059796909312903</v>
      </c>
      <c r="AS21" s="8">
        <v>-0.9849023569810489</v>
      </c>
      <c r="AT21" s="8">
        <v>3.7961080805002325</v>
      </c>
      <c r="AU21" s="8">
        <v>3.801455851521612</v>
      </c>
      <c r="AV21" s="8">
        <v>3.7763132525896967</v>
      </c>
      <c r="AW21" s="8">
        <v>6.932984029313507</v>
      </c>
      <c r="AX21" s="8">
        <v>6.330033154334451</v>
      </c>
      <c r="AY21" s="8">
        <v>1.2637014222302745</v>
      </c>
      <c r="AZ21" s="8">
        <v>-2.637834077337817</v>
      </c>
      <c r="BA21" s="8">
        <v>-2.281932931424265</v>
      </c>
      <c r="BB21" s="8">
        <v>-0.8607840838678344</v>
      </c>
      <c r="BC21" s="8">
        <v>7.809637049867217</v>
      </c>
      <c r="BD21" s="171"/>
      <c r="BE21" s="76" t="s">
        <v>9</v>
      </c>
      <c r="BF21" s="8">
        <v>4.952328210045171</v>
      </c>
      <c r="BG21" s="8">
        <v>5.1677596404776684</v>
      </c>
      <c r="BH21" s="8">
        <v>7.212047531275736</v>
      </c>
      <c r="BI21" s="8">
        <v>279.80189491817396</v>
      </c>
      <c r="BJ21" s="8">
        <v>-3.180594225063069</v>
      </c>
      <c r="BK21" s="8">
        <v>26.00520944078248</v>
      </c>
      <c r="BL21" s="8">
        <v>-27.62634730538922</v>
      </c>
      <c r="BM21" s="8">
        <v>-24.9259645464025</v>
      </c>
      <c r="BN21" s="8">
        <v>-6.741935483870967</v>
      </c>
      <c r="BO21" s="8">
        <v>1.798096672492661</v>
      </c>
      <c r="BP21" s="39">
        <v>9.13374200266958</v>
      </c>
      <c r="BQ21" s="39">
        <v>9.483869611725144</v>
      </c>
      <c r="BR21" s="9">
        <v>0.31676720639759715</v>
      </c>
      <c r="BS21" s="1"/>
      <c r="BT21" s="76" t="s">
        <v>9</v>
      </c>
      <c r="BU21" s="8">
        <v>-60.14540154445239</v>
      </c>
      <c r="BV21" s="8">
        <v>-68.55267522389859</v>
      </c>
      <c r="BW21" s="8">
        <v>-2.079211357561873</v>
      </c>
      <c r="BX21" s="8">
        <v>4.201240663763257</v>
      </c>
      <c r="BY21" s="8">
        <v>31.14596295909288</v>
      </c>
      <c r="BZ21" s="8">
        <v>-14.481874447391688</v>
      </c>
      <c r="CA21" s="8">
        <v>1.4295808642063181</v>
      </c>
      <c r="CB21" s="8">
        <v>0.8828695982439945</v>
      </c>
      <c r="CC21" s="8">
        <v>-0.14404033129276198</v>
      </c>
      <c r="CD21" s="40">
        <v>1.0283912276680784</v>
      </c>
      <c r="CE21" s="164" t="s">
        <v>9</v>
      </c>
      <c r="CF21" s="8">
        <f t="shared" si="32"/>
        <v>60.91098356749063</v>
      </c>
      <c r="CG21" s="8">
        <f t="shared" si="0"/>
        <v>51.04469684688332</v>
      </c>
      <c r="CH21" s="8">
        <f t="shared" si="1"/>
        <v>9.86628672060731</v>
      </c>
      <c r="CI21" s="8">
        <f t="shared" si="2"/>
        <v>7.768151199397338</v>
      </c>
      <c r="CJ21" s="8">
        <f t="shared" si="3"/>
        <v>2.0981355212099704</v>
      </c>
      <c r="CK21" s="8">
        <f t="shared" si="4"/>
        <v>7.029750661366648</v>
      </c>
      <c r="CL21" s="8">
        <f t="shared" si="5"/>
        <v>7.822015422548784</v>
      </c>
      <c r="CM21" s="8">
        <f t="shared" si="6"/>
        <v>0.7922647611821358</v>
      </c>
      <c r="CN21" s="8">
        <f t="shared" si="7"/>
        <v>-0.15684411293966694</v>
      </c>
      <c r="CO21" s="8">
        <f t="shared" si="8"/>
        <v>0.3676144637613804</v>
      </c>
      <c r="CP21" s="8">
        <f t="shared" si="9"/>
        <v>0.5244585767010473</v>
      </c>
      <c r="CQ21" s="9">
        <f t="shared" si="10"/>
        <v>7.052749267172757</v>
      </c>
      <c r="CS21" s="164" t="s">
        <v>9</v>
      </c>
      <c r="CT21" s="37">
        <f t="shared" si="11"/>
        <v>2.2498058337679856</v>
      </c>
      <c r="CU21" s="37">
        <f t="shared" si="12"/>
        <v>2.491999934510451</v>
      </c>
      <c r="CV21" s="37">
        <f t="shared" si="13"/>
        <v>0.2421941007424658</v>
      </c>
      <c r="CW21" s="37">
        <f t="shared" si="14"/>
        <v>0.0781297013112812</v>
      </c>
      <c r="CX21" s="37">
        <f t="shared" si="15"/>
        <v>2.6248089097182317</v>
      </c>
      <c r="CY21" s="37">
        <f t="shared" si="16"/>
        <v>2.1000048223752588</v>
      </c>
      <c r="CZ21" s="37">
        <f t="shared" si="17"/>
        <v>0.13384550713355672</v>
      </c>
      <c r="DA21" s="37">
        <f t="shared" si="18"/>
        <v>0.15945759087217945</v>
      </c>
      <c r="DB21" s="37">
        <f t="shared" si="19"/>
        <v>0.025612083738622744</v>
      </c>
      <c r="DC21" s="37">
        <f t="shared" si="20"/>
        <v>32.05926577114272</v>
      </c>
      <c r="DD21" s="37">
        <f t="shared" si="21"/>
        <v>11.985000023558353</v>
      </c>
      <c r="DE21" s="8">
        <f t="shared" si="22"/>
        <v>11.56422805868937</v>
      </c>
      <c r="DF21" s="9">
        <f t="shared" si="23"/>
        <v>0.4207719648689827</v>
      </c>
      <c r="DH21" s="164" t="s">
        <v>9</v>
      </c>
      <c r="DI21" s="8">
        <f t="shared" si="24"/>
        <v>0.8042601819300068</v>
      </c>
      <c r="DJ21" s="8">
        <f t="shared" si="25"/>
        <v>0.5543408176039787</v>
      </c>
      <c r="DK21" s="8">
        <f t="shared" si="26"/>
        <v>0.24991936432602826</v>
      </c>
      <c r="DL21" s="8">
        <f t="shared" si="27"/>
        <v>19.27000556565436</v>
      </c>
      <c r="DM21" s="8">
        <f t="shared" si="28"/>
        <v>3.6692875802586697</v>
      </c>
      <c r="DN21" s="8">
        <f t="shared" si="29"/>
        <v>1.7137505024443656</v>
      </c>
      <c r="DO21" s="8">
        <f t="shared" si="30"/>
        <v>13.886967482951324</v>
      </c>
      <c r="DP21" s="173">
        <f t="shared" si="31"/>
        <v>100</v>
      </c>
      <c r="DQ21" s="21"/>
    </row>
    <row r="22" spans="2:121" ht="10.5" customHeight="1">
      <c r="B22" s="76" t="s">
        <v>10</v>
      </c>
      <c r="C22" s="1">
        <v>12879737</v>
      </c>
      <c r="D22" s="1">
        <v>10794908</v>
      </c>
      <c r="E22" s="1">
        <v>2084829</v>
      </c>
      <c r="F22" s="1">
        <v>1641613</v>
      </c>
      <c r="G22" s="1">
        <v>443216</v>
      </c>
      <c r="H22" s="1">
        <v>1195240</v>
      </c>
      <c r="I22" s="1">
        <v>1361269</v>
      </c>
      <c r="J22" s="1">
        <v>166029</v>
      </c>
      <c r="K22" s="1">
        <v>3343</v>
      </c>
      <c r="L22" s="1">
        <v>111949</v>
      </c>
      <c r="M22" s="1">
        <v>108606</v>
      </c>
      <c r="N22" s="7">
        <v>1176226</v>
      </c>
      <c r="O22" s="1"/>
      <c r="P22" s="76" t="s">
        <v>10</v>
      </c>
      <c r="Q22" s="1">
        <v>505523</v>
      </c>
      <c r="R22" s="1">
        <v>559948</v>
      </c>
      <c r="S22" s="1">
        <v>54425</v>
      </c>
      <c r="T22" s="1">
        <v>51459</v>
      </c>
      <c r="U22" s="1">
        <v>554468</v>
      </c>
      <c r="V22" s="1">
        <v>64776</v>
      </c>
      <c r="W22" s="1">
        <v>15671</v>
      </c>
      <c r="X22" s="1">
        <v>18669</v>
      </c>
      <c r="Y22" s="1">
        <v>2998</v>
      </c>
      <c r="Z22" s="1">
        <v>9260415.310256168</v>
      </c>
      <c r="AA22" s="1">
        <v>5407044.310256167</v>
      </c>
      <c r="AB22" s="1">
        <v>5290631.079460425</v>
      </c>
      <c r="AC22" s="7">
        <v>116413.2307957418</v>
      </c>
      <c r="AD22" s="1">
        <v>0</v>
      </c>
      <c r="AE22" s="76" t="s">
        <v>10</v>
      </c>
      <c r="AF22" s="25">
        <v>649075</v>
      </c>
      <c r="AG22" s="1">
        <v>613704</v>
      </c>
      <c r="AH22" s="1">
        <v>35371</v>
      </c>
      <c r="AI22" s="1">
        <v>3204296</v>
      </c>
      <c r="AJ22" s="1">
        <v>317370</v>
      </c>
      <c r="AK22" s="1">
        <v>455411</v>
      </c>
      <c r="AL22" s="1">
        <v>2431515</v>
      </c>
      <c r="AM22" s="1">
        <v>23335392.31025617</v>
      </c>
      <c r="AN22" s="1">
        <v>10392</v>
      </c>
      <c r="AO22" s="7">
        <v>2245.5150414026334</v>
      </c>
      <c r="AQ22" s="76" t="s">
        <v>10</v>
      </c>
      <c r="AR22" s="8">
        <v>0.03547914594363771</v>
      </c>
      <c r="AS22" s="8">
        <v>-0.7081194868161886</v>
      </c>
      <c r="AT22" s="8">
        <v>4.07103368234516</v>
      </c>
      <c r="AU22" s="8">
        <v>4.075695195539794</v>
      </c>
      <c r="AV22" s="8">
        <v>4.053771695672487</v>
      </c>
      <c r="AW22" s="8">
        <v>4.863735224420361</v>
      </c>
      <c r="AX22" s="8">
        <v>4.895033226892207</v>
      </c>
      <c r="AY22" s="8">
        <v>5.120899576424108</v>
      </c>
      <c r="AZ22" s="8">
        <v>-73.22386864237085</v>
      </c>
      <c r="BA22" s="8">
        <v>-3.2863079142657208</v>
      </c>
      <c r="BB22" s="8">
        <v>5.169074640740598</v>
      </c>
      <c r="BC22" s="8">
        <v>6.398899308630495</v>
      </c>
      <c r="BD22" s="171"/>
      <c r="BE22" s="76" t="s">
        <v>10</v>
      </c>
      <c r="BF22" s="8">
        <v>3.5674335703017763</v>
      </c>
      <c r="BG22" s="8">
        <v>3.782289019740854</v>
      </c>
      <c r="BH22" s="8">
        <v>5.821391767610974</v>
      </c>
      <c r="BI22" s="8">
        <v>282.02672605790644</v>
      </c>
      <c r="BJ22" s="8">
        <v>-1.297711826088814</v>
      </c>
      <c r="BK22" s="8">
        <v>53.68336140833709</v>
      </c>
      <c r="BL22" s="8">
        <v>-28.216755989189686</v>
      </c>
      <c r="BM22" s="8">
        <v>-25.54141905635544</v>
      </c>
      <c r="BN22" s="8">
        <v>-7.526218383713756</v>
      </c>
      <c r="BO22" s="8">
        <v>34.34282034076607</v>
      </c>
      <c r="BP22" s="39">
        <v>71.12304441771235</v>
      </c>
      <c r="BQ22" s="39">
        <v>73.9904688255256</v>
      </c>
      <c r="BR22" s="9">
        <v>-2.1585139431262763</v>
      </c>
      <c r="BS22" s="1"/>
      <c r="BT22" s="76" t="s">
        <v>10</v>
      </c>
      <c r="BU22" s="8">
        <v>25.556135871247292</v>
      </c>
      <c r="BV22" s="8">
        <v>27.632175493617396</v>
      </c>
      <c r="BW22" s="8">
        <v>-2.079065389513316</v>
      </c>
      <c r="BX22" s="8">
        <v>-0.3770027689152729</v>
      </c>
      <c r="BY22" s="8">
        <v>38.844168343687116</v>
      </c>
      <c r="BZ22" s="8">
        <v>-12.647238787218493</v>
      </c>
      <c r="CA22" s="8">
        <v>-1.4182068076359367</v>
      </c>
      <c r="CB22" s="8">
        <v>11.609368317879367</v>
      </c>
      <c r="CC22" s="8">
        <v>-1.628171147292692</v>
      </c>
      <c r="CD22" s="40">
        <v>13.456636538691061</v>
      </c>
      <c r="CE22" s="164" t="s">
        <v>10</v>
      </c>
      <c r="CF22" s="8">
        <f t="shared" si="32"/>
        <v>55.194002435258874</v>
      </c>
      <c r="CG22" s="8">
        <f t="shared" si="0"/>
        <v>46.259809376573095</v>
      </c>
      <c r="CH22" s="8">
        <f t="shared" si="1"/>
        <v>8.934193058685771</v>
      </c>
      <c r="CI22" s="8">
        <f t="shared" si="2"/>
        <v>7.034863516215635</v>
      </c>
      <c r="CJ22" s="8">
        <f t="shared" si="3"/>
        <v>1.8993295424701369</v>
      </c>
      <c r="CK22" s="8">
        <f t="shared" si="4"/>
        <v>5.12200516755263</v>
      </c>
      <c r="CL22" s="8">
        <f t="shared" si="5"/>
        <v>5.833495241482214</v>
      </c>
      <c r="CM22" s="8">
        <f t="shared" si="6"/>
        <v>0.7114900739295836</v>
      </c>
      <c r="CN22" s="8">
        <f t="shared" si="7"/>
        <v>0.014325878714842576</v>
      </c>
      <c r="CO22" s="8">
        <f t="shared" si="8"/>
        <v>0.479739095497431</v>
      </c>
      <c r="CP22" s="8">
        <f t="shared" si="9"/>
        <v>0.46541321678258835</v>
      </c>
      <c r="CQ22" s="9">
        <f t="shared" si="10"/>
        <v>5.040523786193367</v>
      </c>
      <c r="CS22" s="164" t="s">
        <v>10</v>
      </c>
      <c r="CT22" s="37">
        <f t="shared" si="11"/>
        <v>2.166335981323172</v>
      </c>
      <c r="CU22" s="37">
        <f t="shared" si="12"/>
        <v>2.399565400723503</v>
      </c>
      <c r="CV22" s="37">
        <f t="shared" si="13"/>
        <v>0.2332294194003312</v>
      </c>
      <c r="CW22" s="37">
        <f t="shared" si="14"/>
        <v>0.22051911241013586</v>
      </c>
      <c r="CX22" s="37">
        <f t="shared" si="15"/>
        <v>2.3760817586782332</v>
      </c>
      <c r="CY22" s="37">
        <f t="shared" si="16"/>
        <v>0.27758693378182553</v>
      </c>
      <c r="CZ22" s="37">
        <f t="shared" si="17"/>
        <v>0.06715550264442059</v>
      </c>
      <c r="DA22" s="37">
        <f t="shared" si="18"/>
        <v>0.08000294039108467</v>
      </c>
      <c r="DB22" s="37">
        <f t="shared" si="19"/>
        <v>0.012847437746664088</v>
      </c>
      <c r="DC22" s="37">
        <f t="shared" si="20"/>
        <v>39.6839923971885</v>
      </c>
      <c r="DD22" s="37">
        <f t="shared" si="21"/>
        <v>23.171002391417737</v>
      </c>
      <c r="DE22" s="8">
        <f t="shared" si="22"/>
        <v>22.672132566355582</v>
      </c>
      <c r="DF22" s="9">
        <f t="shared" si="23"/>
        <v>0.4988698250621519</v>
      </c>
      <c r="DH22" s="164" t="s">
        <v>10</v>
      </c>
      <c r="DI22" s="8">
        <f t="shared" si="24"/>
        <v>2.781504554841892</v>
      </c>
      <c r="DJ22" s="8">
        <f t="shared" si="25"/>
        <v>2.62992793024641</v>
      </c>
      <c r="DK22" s="8">
        <f t="shared" si="26"/>
        <v>0.15157662459548213</v>
      </c>
      <c r="DL22" s="8">
        <f t="shared" si="27"/>
        <v>13.73148545092887</v>
      </c>
      <c r="DM22" s="8">
        <f t="shared" si="28"/>
        <v>1.3600371306400205</v>
      </c>
      <c r="DN22" s="8">
        <f t="shared" si="29"/>
        <v>1.9515892166931417</v>
      </c>
      <c r="DO22" s="8">
        <f t="shared" si="30"/>
        <v>10.419859103595709</v>
      </c>
      <c r="DP22" s="173">
        <f t="shared" si="31"/>
        <v>100</v>
      </c>
      <c r="DQ22" s="21"/>
    </row>
    <row r="23" spans="2:121" s="52" customFormat="1" ht="10.5" customHeight="1">
      <c r="B23" s="76" t="s">
        <v>11</v>
      </c>
      <c r="C23" s="1">
        <v>25184912</v>
      </c>
      <c r="D23" s="1">
        <v>21125696</v>
      </c>
      <c r="E23" s="1">
        <v>4059216</v>
      </c>
      <c r="F23" s="1">
        <v>3196090</v>
      </c>
      <c r="G23" s="1">
        <v>863126</v>
      </c>
      <c r="H23" s="1">
        <v>2508942</v>
      </c>
      <c r="I23" s="1">
        <v>2907805</v>
      </c>
      <c r="J23" s="1">
        <v>398863</v>
      </c>
      <c r="K23" s="1">
        <v>-268382</v>
      </c>
      <c r="L23" s="1">
        <v>35041</v>
      </c>
      <c r="M23" s="1">
        <v>303423</v>
      </c>
      <c r="N23" s="7">
        <v>2747934</v>
      </c>
      <c r="O23" s="1"/>
      <c r="P23" s="76" t="s">
        <v>11</v>
      </c>
      <c r="Q23" s="1">
        <v>834289</v>
      </c>
      <c r="R23" s="1">
        <v>924106</v>
      </c>
      <c r="S23" s="1">
        <v>89817</v>
      </c>
      <c r="T23" s="1">
        <v>140589</v>
      </c>
      <c r="U23" s="1">
        <v>963344</v>
      </c>
      <c r="V23" s="1">
        <v>809712</v>
      </c>
      <c r="W23" s="1">
        <v>29390</v>
      </c>
      <c r="X23" s="1">
        <v>35013</v>
      </c>
      <c r="Y23" s="1">
        <v>5623</v>
      </c>
      <c r="Z23" s="1">
        <v>13929750.720044564</v>
      </c>
      <c r="AA23" s="1">
        <v>8363513.720044565</v>
      </c>
      <c r="AB23" s="1">
        <v>8151804.95661928</v>
      </c>
      <c r="AC23" s="7">
        <v>211708.76342528476</v>
      </c>
      <c r="AD23" s="1">
        <v>0</v>
      </c>
      <c r="AE23" s="76" t="s">
        <v>11</v>
      </c>
      <c r="AF23" s="25">
        <v>120069</v>
      </c>
      <c r="AG23" s="1">
        <v>49687</v>
      </c>
      <c r="AH23" s="1">
        <v>70382</v>
      </c>
      <c r="AI23" s="1">
        <v>5446168</v>
      </c>
      <c r="AJ23" s="1">
        <v>279573</v>
      </c>
      <c r="AK23" s="1">
        <v>763401</v>
      </c>
      <c r="AL23" s="1">
        <v>4403194</v>
      </c>
      <c r="AM23" s="1">
        <v>41623604.72004457</v>
      </c>
      <c r="AN23" s="1">
        <v>16398</v>
      </c>
      <c r="AO23" s="7">
        <v>2538.334231006499</v>
      </c>
      <c r="AQ23" s="76" t="s">
        <v>11</v>
      </c>
      <c r="AR23" s="8">
        <v>-0.8212353326361457</v>
      </c>
      <c r="AS23" s="8">
        <v>-1.55102014947721</v>
      </c>
      <c r="AT23" s="8">
        <v>3.158531409707415</v>
      </c>
      <c r="AU23" s="8">
        <v>3.163838671276846</v>
      </c>
      <c r="AV23" s="8">
        <v>3.1388837771760563</v>
      </c>
      <c r="AW23" s="8">
        <v>10.580297740698413</v>
      </c>
      <c r="AX23" s="8">
        <v>8.530599432900788</v>
      </c>
      <c r="AY23" s="8">
        <v>-2.8021600440586605</v>
      </c>
      <c r="AZ23" s="8">
        <v>5.606319595388327</v>
      </c>
      <c r="BA23" s="8">
        <v>-0.7702545804661173</v>
      </c>
      <c r="BB23" s="8">
        <v>-5.072035290252945</v>
      </c>
      <c r="BC23" s="8">
        <v>9.410526676225055</v>
      </c>
      <c r="BD23" s="171"/>
      <c r="BE23" s="76" t="s">
        <v>11</v>
      </c>
      <c r="BF23" s="8">
        <v>3.982366511827325</v>
      </c>
      <c r="BG23" s="8">
        <v>4.197176174507995</v>
      </c>
      <c r="BH23" s="8">
        <v>6.235732450174463</v>
      </c>
      <c r="BI23" s="8">
        <v>83.94237940102838</v>
      </c>
      <c r="BJ23" s="8">
        <v>-2.5139978566809726</v>
      </c>
      <c r="BK23" s="8">
        <v>25.6095782670882</v>
      </c>
      <c r="BL23" s="8">
        <v>-29.398481791102142</v>
      </c>
      <c r="BM23" s="8">
        <v>-26.76636686885589</v>
      </c>
      <c r="BN23" s="8">
        <v>-9.042381106438047</v>
      </c>
      <c r="BO23" s="8">
        <v>2.6964335238204846</v>
      </c>
      <c r="BP23" s="39">
        <v>5.836953967376063</v>
      </c>
      <c r="BQ23" s="39">
        <v>6.0812851760681745</v>
      </c>
      <c r="BR23" s="9">
        <v>-2.78468445969475</v>
      </c>
      <c r="BS23" s="1"/>
      <c r="BT23" s="76" t="s">
        <v>11</v>
      </c>
      <c r="BU23" s="8">
        <v>-45.28016406517033</v>
      </c>
      <c r="BV23" s="8">
        <v>-66.32462876236048</v>
      </c>
      <c r="BW23" s="8">
        <v>-2.081304432510643</v>
      </c>
      <c r="BX23" s="8">
        <v>0.07072352796666274</v>
      </c>
      <c r="BY23" s="8">
        <v>56.471003055844726</v>
      </c>
      <c r="BZ23" s="8">
        <v>-9.73199874660786</v>
      </c>
      <c r="CA23" s="8">
        <v>-0.33377547001543706</v>
      </c>
      <c r="CB23" s="8">
        <v>0.9636056998833986</v>
      </c>
      <c r="CC23" s="8">
        <v>-1.1811498131854887</v>
      </c>
      <c r="CD23" s="40">
        <v>2.1703910832946263</v>
      </c>
      <c r="CE23" s="164" t="s">
        <v>11</v>
      </c>
      <c r="CF23" s="8">
        <f t="shared" si="32"/>
        <v>60.506321279453644</v>
      </c>
      <c r="CG23" s="8">
        <f t="shared" si="0"/>
        <v>50.75412411320194</v>
      </c>
      <c r="CH23" s="8">
        <f t="shared" si="1"/>
        <v>9.752197166251712</v>
      </c>
      <c r="CI23" s="8">
        <f t="shared" si="2"/>
        <v>7.678551681183123</v>
      </c>
      <c r="CJ23" s="8">
        <f t="shared" si="3"/>
        <v>2.0736454850685884</v>
      </c>
      <c r="CK23" s="8">
        <f t="shared" si="4"/>
        <v>6.027690337910055</v>
      </c>
      <c r="CL23" s="8">
        <f t="shared" si="5"/>
        <v>6.985951888495847</v>
      </c>
      <c r="CM23" s="8">
        <f t="shared" si="6"/>
        <v>0.9582615505857921</v>
      </c>
      <c r="CN23" s="8">
        <f t="shared" si="7"/>
        <v>-0.6447831748477949</v>
      </c>
      <c r="CO23" s="8">
        <f t="shared" si="8"/>
        <v>0.08418540449747593</v>
      </c>
      <c r="CP23" s="8">
        <f t="shared" si="9"/>
        <v>0.7289685793452708</v>
      </c>
      <c r="CQ23" s="9">
        <f t="shared" si="10"/>
        <v>6.601864539321565</v>
      </c>
      <c r="CS23" s="164" t="s">
        <v>11</v>
      </c>
      <c r="CT23" s="37">
        <f t="shared" si="11"/>
        <v>2.00436508469492</v>
      </c>
      <c r="CU23" s="37">
        <f t="shared" si="12"/>
        <v>2.2201488943964067</v>
      </c>
      <c r="CV23" s="37">
        <f t="shared" si="13"/>
        <v>0.21578380970148667</v>
      </c>
      <c r="CW23" s="37">
        <f t="shared" si="14"/>
        <v>0.3377626732369408</v>
      </c>
      <c r="CX23" s="37">
        <f t="shared" si="15"/>
        <v>2.3144175197687407</v>
      </c>
      <c r="CY23" s="37">
        <f t="shared" si="16"/>
        <v>1.9453192616209647</v>
      </c>
      <c r="CZ23" s="37">
        <f t="shared" si="17"/>
        <v>0.07060897343628371</v>
      </c>
      <c r="DA23" s="37">
        <f t="shared" si="18"/>
        <v>0.08411813497531818</v>
      </c>
      <c r="DB23" s="37">
        <f t="shared" si="19"/>
        <v>0.013509161539034477</v>
      </c>
      <c r="DC23" s="37">
        <f t="shared" si="20"/>
        <v>33.46598838263628</v>
      </c>
      <c r="DD23" s="37">
        <f t="shared" si="21"/>
        <v>20.09319898239609</v>
      </c>
      <c r="DE23" s="8">
        <f t="shared" si="22"/>
        <v>19.584572291245205</v>
      </c>
      <c r="DF23" s="9">
        <f t="shared" si="23"/>
        <v>0.5086266911508813</v>
      </c>
      <c r="DH23" s="164" t="s">
        <v>11</v>
      </c>
      <c r="DI23" s="8">
        <f t="shared" si="24"/>
        <v>0.28846372342705506</v>
      </c>
      <c r="DJ23" s="8">
        <f t="shared" si="25"/>
        <v>0.11937216955184174</v>
      </c>
      <c r="DK23" s="8">
        <f t="shared" si="26"/>
        <v>0.16909155387521332</v>
      </c>
      <c r="DL23" s="8">
        <f t="shared" si="27"/>
        <v>13.084325676813148</v>
      </c>
      <c r="DM23" s="8">
        <f t="shared" si="28"/>
        <v>0.6716693613644826</v>
      </c>
      <c r="DN23" s="8">
        <f t="shared" si="29"/>
        <v>1.8340578744549987</v>
      </c>
      <c r="DO23" s="8">
        <f t="shared" si="30"/>
        <v>10.578598440993664</v>
      </c>
      <c r="DP23" s="173">
        <f t="shared" si="31"/>
        <v>100</v>
      </c>
      <c r="DQ23" s="53"/>
    </row>
    <row r="24" spans="2:121" ht="10.5" customHeight="1">
      <c r="B24" s="77" t="s">
        <v>119</v>
      </c>
      <c r="C24" s="10">
        <v>13309661</v>
      </c>
      <c r="D24" s="10">
        <v>11154918</v>
      </c>
      <c r="E24" s="10">
        <v>2154743</v>
      </c>
      <c r="F24" s="10">
        <v>1695749</v>
      </c>
      <c r="G24" s="10">
        <v>458994</v>
      </c>
      <c r="H24" s="10">
        <v>2033632</v>
      </c>
      <c r="I24" s="10">
        <v>2224582</v>
      </c>
      <c r="J24" s="10">
        <v>190950</v>
      </c>
      <c r="K24" s="10">
        <v>-88099</v>
      </c>
      <c r="L24" s="10">
        <v>43654</v>
      </c>
      <c r="M24" s="10">
        <v>131753</v>
      </c>
      <c r="N24" s="11">
        <v>2091387</v>
      </c>
      <c r="O24" s="1"/>
      <c r="P24" s="77" t="s">
        <v>159</v>
      </c>
      <c r="Q24" s="10">
        <v>495869</v>
      </c>
      <c r="R24" s="10">
        <v>549260</v>
      </c>
      <c r="S24" s="10">
        <v>53391</v>
      </c>
      <c r="T24" s="10">
        <v>78306</v>
      </c>
      <c r="U24" s="10">
        <v>618987</v>
      </c>
      <c r="V24" s="10">
        <v>898225</v>
      </c>
      <c r="W24" s="10">
        <v>30344</v>
      </c>
      <c r="X24" s="10">
        <v>36150</v>
      </c>
      <c r="Y24" s="10">
        <v>5806</v>
      </c>
      <c r="Z24" s="10">
        <v>7615070.113110197</v>
      </c>
      <c r="AA24" s="10">
        <v>3260174.113110197</v>
      </c>
      <c r="AB24" s="10">
        <v>3183516.6438651113</v>
      </c>
      <c r="AC24" s="11">
        <v>76657.46924508526</v>
      </c>
      <c r="AD24" s="1">
        <v>0</v>
      </c>
      <c r="AE24" s="77" t="s">
        <v>159</v>
      </c>
      <c r="AF24" s="26">
        <v>458903</v>
      </c>
      <c r="AG24" s="10">
        <v>395557</v>
      </c>
      <c r="AH24" s="10">
        <v>63346</v>
      </c>
      <c r="AI24" s="10">
        <v>3895993</v>
      </c>
      <c r="AJ24" s="10">
        <v>676916</v>
      </c>
      <c r="AK24" s="10">
        <v>541711</v>
      </c>
      <c r="AL24" s="10">
        <v>2677366</v>
      </c>
      <c r="AM24" s="10">
        <v>22958363.113110196</v>
      </c>
      <c r="AN24" s="10">
        <v>11112</v>
      </c>
      <c r="AO24" s="11">
        <v>2066.0873931884626</v>
      </c>
      <c r="AQ24" s="77" t="s">
        <v>159</v>
      </c>
      <c r="AR24" s="12">
        <v>1.2095880391097193</v>
      </c>
      <c r="AS24" s="12">
        <v>0.4632330233675325</v>
      </c>
      <c r="AT24" s="12">
        <v>5.257802462984403</v>
      </c>
      <c r="AU24" s="12">
        <v>5.2880949719976655</v>
      </c>
      <c r="AV24" s="12">
        <v>5.146038072984674</v>
      </c>
      <c r="AW24" s="12">
        <v>4.767365602781526</v>
      </c>
      <c r="AX24" s="12">
        <v>4.881562929918408</v>
      </c>
      <c r="AY24" s="12">
        <v>6.113398796325625</v>
      </c>
      <c r="AZ24" s="12">
        <v>-12.67009412727645</v>
      </c>
      <c r="BA24" s="12">
        <v>-2.729561710376791</v>
      </c>
      <c r="BB24" s="12">
        <v>7.054464496103876</v>
      </c>
      <c r="BC24" s="12">
        <v>5.773047278023912</v>
      </c>
      <c r="BD24" s="171"/>
      <c r="BE24" s="77" t="s">
        <v>159</v>
      </c>
      <c r="BF24" s="12">
        <v>3.1938183891684457</v>
      </c>
      <c r="BG24" s="12">
        <v>3.408414853639985</v>
      </c>
      <c r="BH24" s="12">
        <v>5.444957933404432</v>
      </c>
      <c r="BI24" s="12">
        <v>160.89824748450724</v>
      </c>
      <c r="BJ24" s="12">
        <v>-0.14019385147518135</v>
      </c>
      <c r="BK24" s="12">
        <v>6.066850249395405</v>
      </c>
      <c r="BL24" s="12">
        <v>-27.829706267094778</v>
      </c>
      <c r="BM24" s="12">
        <v>-25.13823023877074</v>
      </c>
      <c r="BN24" s="12">
        <v>-7.014734144778988</v>
      </c>
      <c r="BO24" s="12">
        <v>-6.871411562682522</v>
      </c>
      <c r="BP24" s="46">
        <v>-15.734877619122557</v>
      </c>
      <c r="BQ24" s="46">
        <v>-16.03552978538595</v>
      </c>
      <c r="BR24" s="9">
        <v>-1.0155326781132143</v>
      </c>
      <c r="BS24" s="1"/>
      <c r="BT24" s="77" t="s">
        <v>159</v>
      </c>
      <c r="BU24" s="12">
        <v>-25.747215336521972</v>
      </c>
      <c r="BV24" s="12">
        <v>-28.51401049996837</v>
      </c>
      <c r="BW24" s="12">
        <v>-2.08214180823273</v>
      </c>
      <c r="BX24" s="12">
        <v>5.583467593866066</v>
      </c>
      <c r="BY24" s="12">
        <v>48.36157374835894</v>
      </c>
      <c r="BZ24" s="12">
        <v>-0.8155044720917671</v>
      </c>
      <c r="CA24" s="12">
        <v>-0.3785247395479656</v>
      </c>
      <c r="CB24" s="12">
        <v>-1.3334018036005006</v>
      </c>
      <c r="CC24" s="12">
        <v>-1.200320085356095</v>
      </c>
      <c r="CD24" s="66">
        <v>-0.13469853177598498</v>
      </c>
      <c r="CE24" s="165" t="s">
        <v>159</v>
      </c>
      <c r="CF24" s="12">
        <f t="shared" si="32"/>
        <v>57.97303986537098</v>
      </c>
      <c r="CG24" s="12">
        <f t="shared" si="0"/>
        <v>48.58760158571614</v>
      </c>
      <c r="CH24" s="12">
        <f t="shared" si="1"/>
        <v>9.385438279654835</v>
      </c>
      <c r="CI24" s="12">
        <f t="shared" si="2"/>
        <v>7.386192960035795</v>
      </c>
      <c r="CJ24" s="12">
        <f t="shared" si="3"/>
        <v>1.9992453196190412</v>
      </c>
      <c r="CK24" s="12">
        <f t="shared" si="4"/>
        <v>8.857913737058675</v>
      </c>
      <c r="CL24" s="12">
        <f t="shared" si="5"/>
        <v>9.689636796142794</v>
      </c>
      <c r="CM24" s="12">
        <f t="shared" si="6"/>
        <v>0.8317230590841185</v>
      </c>
      <c r="CN24" s="12">
        <f t="shared" si="7"/>
        <v>-0.38373380352056435</v>
      </c>
      <c r="CO24" s="12">
        <f t="shared" si="8"/>
        <v>0.1901442179694062</v>
      </c>
      <c r="CP24" s="12">
        <f t="shared" si="9"/>
        <v>0.5738780214899706</v>
      </c>
      <c r="CQ24" s="9">
        <f t="shared" si="10"/>
        <v>9.109477839061311</v>
      </c>
      <c r="CS24" s="164" t="s">
        <v>159</v>
      </c>
      <c r="CT24" s="37">
        <f t="shared" si="11"/>
        <v>2.1598621711703734</v>
      </c>
      <c r="CU24" s="37">
        <f t="shared" si="12"/>
        <v>2.3924179493717883</v>
      </c>
      <c r="CV24" s="37">
        <f t="shared" si="13"/>
        <v>0.2325557782014149</v>
      </c>
      <c r="CW24" s="37">
        <f t="shared" si="14"/>
        <v>0.3410783234597591</v>
      </c>
      <c r="CX24" s="37">
        <f t="shared" si="15"/>
        <v>2.696128626202154</v>
      </c>
      <c r="CY24" s="37">
        <f t="shared" si="16"/>
        <v>3.9124087182290253</v>
      </c>
      <c r="CZ24" s="37">
        <f t="shared" si="17"/>
        <v>0.13216970151792876</v>
      </c>
      <c r="DA24" s="37">
        <f t="shared" si="18"/>
        <v>0.1574589609106619</v>
      </c>
      <c r="DB24" s="37">
        <f t="shared" si="19"/>
        <v>0.025289259392733136</v>
      </c>
      <c r="DC24" s="37">
        <f t="shared" si="20"/>
        <v>33.16904639757035</v>
      </c>
      <c r="DD24" s="37">
        <f t="shared" si="21"/>
        <v>14.200376991374004</v>
      </c>
      <c r="DE24" s="8">
        <f t="shared" si="22"/>
        <v>13.866479191833973</v>
      </c>
      <c r="DF24" s="9">
        <f t="shared" si="23"/>
        <v>0.3338977995400317</v>
      </c>
      <c r="DH24" s="164" t="s">
        <v>159</v>
      </c>
      <c r="DI24" s="8">
        <f t="shared" si="24"/>
        <v>1.9988489498972468</v>
      </c>
      <c r="DJ24" s="8">
        <f t="shared" si="25"/>
        <v>1.7229320664160077</v>
      </c>
      <c r="DK24" s="8">
        <f t="shared" si="26"/>
        <v>0.27591688348123894</v>
      </c>
      <c r="DL24" s="8">
        <f t="shared" si="27"/>
        <v>16.969820456299097</v>
      </c>
      <c r="DM24" s="8">
        <f t="shared" si="28"/>
        <v>2.9484506219585502</v>
      </c>
      <c r="DN24" s="8">
        <f t="shared" si="29"/>
        <v>2.359536685307761</v>
      </c>
      <c r="DO24" s="8">
        <f t="shared" si="30"/>
        <v>11.661833149032784</v>
      </c>
      <c r="DP24" s="173">
        <f t="shared" si="31"/>
        <v>100</v>
      </c>
      <c r="DQ24" s="21"/>
    </row>
    <row r="25" spans="2:121" ht="10.5" customHeight="1">
      <c r="B25" s="76" t="s">
        <v>12</v>
      </c>
      <c r="C25" s="1">
        <v>56717279</v>
      </c>
      <c r="D25" s="1">
        <v>47545952</v>
      </c>
      <c r="E25" s="1">
        <v>9171327</v>
      </c>
      <c r="F25" s="1">
        <v>7219903</v>
      </c>
      <c r="G25" s="1">
        <v>1951424</v>
      </c>
      <c r="H25" s="1">
        <v>4073830</v>
      </c>
      <c r="I25" s="1">
        <v>4852836</v>
      </c>
      <c r="J25" s="1">
        <v>779006</v>
      </c>
      <c r="K25" s="1">
        <v>-267508</v>
      </c>
      <c r="L25" s="1">
        <v>324600</v>
      </c>
      <c r="M25" s="1">
        <v>592108</v>
      </c>
      <c r="N25" s="7">
        <v>4275564</v>
      </c>
      <c r="O25" s="1"/>
      <c r="P25" s="76" t="s">
        <v>12</v>
      </c>
      <c r="Q25" s="1">
        <v>1085219</v>
      </c>
      <c r="R25" s="1">
        <v>1259532</v>
      </c>
      <c r="S25" s="1">
        <v>174313</v>
      </c>
      <c r="T25" s="1">
        <v>338920</v>
      </c>
      <c r="U25" s="1">
        <v>1912455</v>
      </c>
      <c r="V25" s="1">
        <v>938970</v>
      </c>
      <c r="W25" s="1">
        <v>65774</v>
      </c>
      <c r="X25" s="1">
        <v>78359</v>
      </c>
      <c r="Y25" s="1">
        <v>12585</v>
      </c>
      <c r="Z25" s="1">
        <v>24980578.052928276</v>
      </c>
      <c r="AA25" s="1">
        <v>15191094.052928276</v>
      </c>
      <c r="AB25" s="1">
        <v>14805407.506267829</v>
      </c>
      <c r="AC25" s="7">
        <v>385686.54666044743</v>
      </c>
      <c r="AD25" s="1">
        <v>0</v>
      </c>
      <c r="AE25" s="76" t="s">
        <v>12</v>
      </c>
      <c r="AF25" s="25">
        <v>339893</v>
      </c>
      <c r="AG25" s="1">
        <v>268465</v>
      </c>
      <c r="AH25" s="1">
        <v>71428</v>
      </c>
      <c r="AI25" s="1">
        <v>9449591</v>
      </c>
      <c r="AJ25" s="1">
        <v>778940</v>
      </c>
      <c r="AK25" s="1">
        <v>1310173</v>
      </c>
      <c r="AL25" s="1">
        <v>7360478</v>
      </c>
      <c r="AM25" s="1">
        <v>85771687.05292827</v>
      </c>
      <c r="AN25" s="1">
        <v>31936</v>
      </c>
      <c r="AO25" s="7">
        <v>2685.7366937915917</v>
      </c>
      <c r="AQ25" s="76" t="s">
        <v>12</v>
      </c>
      <c r="AR25" s="8">
        <v>2.426159061225718</v>
      </c>
      <c r="AS25" s="8">
        <v>1.6648735704097744</v>
      </c>
      <c r="AT25" s="8">
        <v>6.562956523375914</v>
      </c>
      <c r="AU25" s="8">
        <v>6.570467568709723</v>
      </c>
      <c r="AV25" s="8">
        <v>6.535176266215652</v>
      </c>
      <c r="AW25" s="8">
        <v>3.9322152032592297</v>
      </c>
      <c r="AX25" s="8">
        <v>3.5924948084594788</v>
      </c>
      <c r="AY25" s="8">
        <v>1.8514862488478057</v>
      </c>
      <c r="AZ25" s="8">
        <v>8.38547499426356</v>
      </c>
      <c r="BA25" s="8">
        <v>8.68618955460761</v>
      </c>
      <c r="BB25" s="8">
        <v>0.2466769716804001</v>
      </c>
      <c r="BC25" s="8">
        <v>3.81089921643429</v>
      </c>
      <c r="BD25" s="171"/>
      <c r="BE25" s="76" t="s">
        <v>12</v>
      </c>
      <c r="BF25" s="8">
        <v>-13.540147119396481</v>
      </c>
      <c r="BG25" s="8">
        <v>-11.021220140412648</v>
      </c>
      <c r="BH25" s="8">
        <v>8.693591734166402</v>
      </c>
      <c r="BI25" s="8">
        <v>58.92412512484819</v>
      </c>
      <c r="BJ25" s="8">
        <v>0.9206288730027139</v>
      </c>
      <c r="BK25" s="8">
        <v>24.339055231345565</v>
      </c>
      <c r="BL25" s="8">
        <v>-29.339091573202698</v>
      </c>
      <c r="BM25" s="8">
        <v>-26.70358348845258</v>
      </c>
      <c r="BN25" s="8">
        <v>-8.9560876799537</v>
      </c>
      <c r="BO25" s="8">
        <v>13.656646177816715</v>
      </c>
      <c r="BP25" s="39">
        <v>26.190169459079115</v>
      </c>
      <c r="BQ25" s="39">
        <v>27.070599758490626</v>
      </c>
      <c r="BR25" s="45">
        <v>-0.32150930890518664</v>
      </c>
      <c r="BS25" s="1"/>
      <c r="BT25" s="76" t="s">
        <v>12</v>
      </c>
      <c r="BU25" s="8">
        <v>2.000132041725185</v>
      </c>
      <c r="BV25" s="8">
        <v>3.143897772416072</v>
      </c>
      <c r="BW25" s="8">
        <v>-2.0809914183094342</v>
      </c>
      <c r="BX25" s="8">
        <v>-1.6436320654804895</v>
      </c>
      <c r="BY25" s="8">
        <v>-8.642027435305598</v>
      </c>
      <c r="BZ25" s="8">
        <v>-1.4509617793048772</v>
      </c>
      <c r="CA25" s="8">
        <v>-0.8745368609650962</v>
      </c>
      <c r="CB25" s="8">
        <v>5.535919213319712</v>
      </c>
      <c r="CC25" s="8">
        <v>2.247550745981943</v>
      </c>
      <c r="CD25" s="40">
        <v>3.216085317786451</v>
      </c>
      <c r="CE25" s="164" t="s">
        <v>12</v>
      </c>
      <c r="CF25" s="8">
        <f t="shared" si="32"/>
        <v>66.12587550598221</v>
      </c>
      <c r="CG25" s="8">
        <f t="shared" si="0"/>
        <v>55.43315473165427</v>
      </c>
      <c r="CH25" s="8">
        <f t="shared" si="1"/>
        <v>10.69272077432793</v>
      </c>
      <c r="CI25" s="8">
        <f t="shared" si="2"/>
        <v>8.417583060415634</v>
      </c>
      <c r="CJ25" s="8">
        <f t="shared" si="3"/>
        <v>2.275137713912295</v>
      </c>
      <c r="CK25" s="8">
        <f t="shared" si="4"/>
        <v>4.749620929673574</v>
      </c>
      <c r="CL25" s="8">
        <f t="shared" si="5"/>
        <v>5.657853036055355</v>
      </c>
      <c r="CM25" s="8">
        <f t="shared" si="6"/>
        <v>0.9082321063817813</v>
      </c>
      <c r="CN25" s="8">
        <f t="shared" si="7"/>
        <v>-0.3118838036086725</v>
      </c>
      <c r="CO25" s="8">
        <f t="shared" si="8"/>
        <v>0.37844656104256735</v>
      </c>
      <c r="CP25" s="8">
        <f t="shared" si="9"/>
        <v>0.6903303646512399</v>
      </c>
      <c r="CQ25" s="45">
        <f t="shared" si="10"/>
        <v>4.984819754520651</v>
      </c>
      <c r="CS25" s="164" t="s">
        <v>12</v>
      </c>
      <c r="CT25" s="37">
        <f t="shared" si="11"/>
        <v>1.265241523499858</v>
      </c>
      <c r="CU25" s="37">
        <f t="shared" si="12"/>
        <v>1.4684705912602185</v>
      </c>
      <c r="CV25" s="37">
        <f t="shared" si="13"/>
        <v>0.20322906776036057</v>
      </c>
      <c r="CW25" s="37">
        <f t="shared" si="14"/>
        <v>0.39514204703803735</v>
      </c>
      <c r="CX25" s="37">
        <f t="shared" si="15"/>
        <v>2.2297043065269966</v>
      </c>
      <c r="CY25" s="37">
        <f t="shared" si="16"/>
        <v>1.0947318774557593</v>
      </c>
      <c r="CZ25" s="37">
        <f t="shared" si="17"/>
        <v>0.07668497876159527</v>
      </c>
      <c r="DA25" s="37">
        <f t="shared" si="18"/>
        <v>0.09135765273177614</v>
      </c>
      <c r="DB25" s="37">
        <f t="shared" si="19"/>
        <v>0.014672673970180869</v>
      </c>
      <c r="DC25" s="37">
        <f t="shared" si="20"/>
        <v>29.124503564344234</v>
      </c>
      <c r="DD25" s="37">
        <f t="shared" si="21"/>
        <v>17.711082263724283</v>
      </c>
      <c r="DE25" s="8">
        <f t="shared" si="22"/>
        <v>17.261415759645324</v>
      </c>
      <c r="DF25" s="9">
        <f t="shared" si="23"/>
        <v>0.44966650407895875</v>
      </c>
      <c r="DH25" s="164" t="s">
        <v>12</v>
      </c>
      <c r="DI25" s="8">
        <f t="shared" si="24"/>
        <v>0.3962764540124502</v>
      </c>
      <c r="DJ25" s="8">
        <f t="shared" si="25"/>
        <v>0.3129995564087888</v>
      </c>
      <c r="DK25" s="8">
        <f t="shared" si="26"/>
        <v>0.08327689760366143</v>
      </c>
      <c r="DL25" s="8">
        <f t="shared" si="27"/>
        <v>11.017144846607502</v>
      </c>
      <c r="DM25" s="8">
        <f t="shared" si="28"/>
        <v>0.9081551579128078</v>
      </c>
      <c r="DN25" s="8">
        <f t="shared" si="29"/>
        <v>1.5275122187948968</v>
      </c>
      <c r="DO25" s="8">
        <f t="shared" si="30"/>
        <v>8.581477469899797</v>
      </c>
      <c r="DP25" s="173">
        <f t="shared" si="31"/>
        <v>100</v>
      </c>
      <c r="DQ25" s="21"/>
    </row>
    <row r="26" spans="2:121" ht="10.5" customHeight="1">
      <c r="B26" s="77" t="s">
        <v>13</v>
      </c>
      <c r="C26" s="10">
        <v>72555138</v>
      </c>
      <c r="D26" s="10">
        <v>60833021</v>
      </c>
      <c r="E26" s="10">
        <v>11722117</v>
      </c>
      <c r="F26" s="10">
        <v>9226805</v>
      </c>
      <c r="G26" s="10">
        <v>2495312</v>
      </c>
      <c r="H26" s="10">
        <v>4271413</v>
      </c>
      <c r="I26" s="10">
        <v>5033362</v>
      </c>
      <c r="J26" s="10">
        <v>761949</v>
      </c>
      <c r="K26" s="10">
        <v>-437411</v>
      </c>
      <c r="L26" s="10">
        <v>100582</v>
      </c>
      <c r="M26" s="10">
        <v>537993</v>
      </c>
      <c r="N26" s="11">
        <v>4663766</v>
      </c>
      <c r="O26" s="1"/>
      <c r="P26" s="77" t="s">
        <v>13</v>
      </c>
      <c r="Q26" s="10">
        <v>1340639</v>
      </c>
      <c r="R26" s="10">
        <v>1555974</v>
      </c>
      <c r="S26" s="10">
        <v>215335</v>
      </c>
      <c r="T26" s="10">
        <v>325264</v>
      </c>
      <c r="U26" s="10">
        <v>2337527</v>
      </c>
      <c r="V26" s="10">
        <v>660336</v>
      </c>
      <c r="W26" s="10">
        <v>45058</v>
      </c>
      <c r="X26" s="10">
        <v>53679</v>
      </c>
      <c r="Y26" s="10">
        <v>8621</v>
      </c>
      <c r="Z26" s="10">
        <v>42586685.75965953</v>
      </c>
      <c r="AA26" s="10">
        <v>31003873.759659532</v>
      </c>
      <c r="AB26" s="10">
        <v>30766965.104953863</v>
      </c>
      <c r="AC26" s="11">
        <v>236908.65470567107</v>
      </c>
      <c r="AD26" s="1">
        <v>0</v>
      </c>
      <c r="AE26" s="77" t="s">
        <v>13</v>
      </c>
      <c r="AF26" s="26">
        <v>162038</v>
      </c>
      <c r="AG26" s="10">
        <v>132548</v>
      </c>
      <c r="AH26" s="10">
        <v>29490</v>
      </c>
      <c r="AI26" s="10">
        <v>11420774</v>
      </c>
      <c r="AJ26" s="10">
        <v>684225</v>
      </c>
      <c r="AK26" s="10">
        <v>2159337</v>
      </c>
      <c r="AL26" s="10">
        <v>8577212</v>
      </c>
      <c r="AM26" s="10">
        <v>119413236.75965953</v>
      </c>
      <c r="AN26" s="10">
        <v>38436</v>
      </c>
      <c r="AO26" s="11">
        <v>3106.807075649379</v>
      </c>
      <c r="AQ26" s="77" t="s">
        <v>13</v>
      </c>
      <c r="AR26" s="12">
        <v>3.060110286253013</v>
      </c>
      <c r="AS26" s="12">
        <v>2.3018264568579405</v>
      </c>
      <c r="AT26" s="12">
        <v>7.183058552618886</v>
      </c>
      <c r="AU26" s="12">
        <v>7.190662377245684</v>
      </c>
      <c r="AV26" s="12">
        <v>7.154951593059631</v>
      </c>
      <c r="AW26" s="12">
        <v>1.7787761135847113</v>
      </c>
      <c r="AX26" s="12">
        <v>0.36910361462312347</v>
      </c>
      <c r="AY26" s="12">
        <v>-6.8624478969306555</v>
      </c>
      <c r="AZ26" s="12">
        <v>12.848626613375627</v>
      </c>
      <c r="BA26" s="12">
        <v>-8.194596568090544</v>
      </c>
      <c r="BB26" s="12">
        <v>-12.01472545947555</v>
      </c>
      <c r="BC26" s="13">
        <v>0.5970770596311327</v>
      </c>
      <c r="BE26" s="77" t="s">
        <v>13</v>
      </c>
      <c r="BF26" s="12">
        <v>-13.202024407093067</v>
      </c>
      <c r="BG26" s="12">
        <v>-10.673285527050774</v>
      </c>
      <c r="BH26" s="12">
        <v>9.118779770953683</v>
      </c>
      <c r="BI26" s="12">
        <v>38.24490715357381</v>
      </c>
      <c r="BJ26" s="12">
        <v>0.40371491601836323</v>
      </c>
      <c r="BK26" s="12">
        <v>25.03403550295858</v>
      </c>
      <c r="BL26" s="12">
        <v>-27.993607670795047</v>
      </c>
      <c r="BM26" s="12">
        <v>-25.30786035315235</v>
      </c>
      <c r="BN26" s="12">
        <v>-7.221265604821352</v>
      </c>
      <c r="BO26" s="12">
        <v>38.65187890345025</v>
      </c>
      <c r="BP26" s="46">
        <v>62.01713396857635</v>
      </c>
      <c r="BQ26" s="46">
        <v>62.79823948409042</v>
      </c>
      <c r="BR26" s="13">
        <v>-0.18096400309673466</v>
      </c>
      <c r="BS26" s="1"/>
      <c r="BT26" s="77" t="s">
        <v>13</v>
      </c>
      <c r="BU26" s="12">
        <v>78.45594713656388</v>
      </c>
      <c r="BV26" s="12">
        <v>118.42330762639246</v>
      </c>
      <c r="BW26" s="12">
        <v>-2.078629300039846</v>
      </c>
      <c r="BX26" s="12">
        <v>-0.5839556860817744</v>
      </c>
      <c r="BY26" s="12">
        <v>38.221967237621186</v>
      </c>
      <c r="BZ26" s="12">
        <v>-7.974929106153679</v>
      </c>
      <c r="CA26" s="12">
        <v>-0.7998845296172165</v>
      </c>
      <c r="CB26" s="12">
        <v>13.389546655591914</v>
      </c>
      <c r="CC26" s="12">
        <v>1.8603911591667992</v>
      </c>
      <c r="CD26" s="66">
        <v>11.318585531847877</v>
      </c>
      <c r="CE26" s="165" t="s">
        <v>13</v>
      </c>
      <c r="CF26" s="12">
        <f t="shared" si="32"/>
        <v>60.75971137607649</v>
      </c>
      <c r="CG26" s="12">
        <f t="shared" si="0"/>
        <v>50.943281206284794</v>
      </c>
      <c r="CH26" s="12">
        <f t="shared" si="1"/>
        <v>9.816430169791692</v>
      </c>
      <c r="CI26" s="12">
        <f t="shared" si="2"/>
        <v>7.726785782191461</v>
      </c>
      <c r="CJ26" s="12">
        <f t="shared" si="3"/>
        <v>2.08964438760023</v>
      </c>
      <c r="CK26" s="12">
        <f t="shared" si="4"/>
        <v>3.5770012738177273</v>
      </c>
      <c r="CL26" s="12">
        <f t="shared" si="5"/>
        <v>4.215078777347389</v>
      </c>
      <c r="CM26" s="12">
        <f t="shared" si="6"/>
        <v>0.6380775035296619</v>
      </c>
      <c r="CN26" s="12">
        <f t="shared" si="7"/>
        <v>-0.36630026274253646</v>
      </c>
      <c r="CO26" s="12">
        <f t="shared" si="8"/>
        <v>0.08423019317568557</v>
      </c>
      <c r="CP26" s="12">
        <f t="shared" si="9"/>
        <v>0.45053045591822205</v>
      </c>
      <c r="CQ26" s="13">
        <f t="shared" si="10"/>
        <v>3.9055687012208384</v>
      </c>
      <c r="CS26" s="165" t="s">
        <v>13</v>
      </c>
      <c r="CT26" s="41">
        <f t="shared" si="11"/>
        <v>1.1226887708422773</v>
      </c>
      <c r="CU26" s="41">
        <f t="shared" si="12"/>
        <v>1.3030163508017756</v>
      </c>
      <c r="CV26" s="41">
        <f t="shared" si="13"/>
        <v>0.18032757995949825</v>
      </c>
      <c r="CW26" s="41">
        <f t="shared" si="14"/>
        <v>0.2723852135878805</v>
      </c>
      <c r="CX26" s="41">
        <f t="shared" si="15"/>
        <v>1.957510794808025</v>
      </c>
      <c r="CY26" s="41">
        <f t="shared" si="16"/>
        <v>0.552983921982656</v>
      </c>
      <c r="CZ26" s="41">
        <f t="shared" si="17"/>
        <v>0.03773283533942495</v>
      </c>
      <c r="DA26" s="41">
        <f t="shared" si="18"/>
        <v>0.04495230299136651</v>
      </c>
      <c r="DB26" s="41">
        <f t="shared" si="19"/>
        <v>0.007219467651941554</v>
      </c>
      <c r="DC26" s="41">
        <f t="shared" si="20"/>
        <v>35.66328735010579</v>
      </c>
      <c r="DD26" s="41">
        <f t="shared" si="21"/>
        <v>25.963515101814355</v>
      </c>
      <c r="DE26" s="12">
        <f t="shared" si="22"/>
        <v>25.765121137180024</v>
      </c>
      <c r="DF26" s="9">
        <f t="shared" si="23"/>
        <v>0.19839396463433284</v>
      </c>
      <c r="DH26" s="165" t="s">
        <v>13</v>
      </c>
      <c r="DI26" s="12">
        <f t="shared" si="24"/>
        <v>0.13569517450241333</v>
      </c>
      <c r="DJ26" s="12">
        <f t="shared" si="25"/>
        <v>0.11099941982711391</v>
      </c>
      <c r="DK26" s="12">
        <f t="shared" si="26"/>
        <v>0.024695754675299435</v>
      </c>
      <c r="DL26" s="12">
        <f t="shared" si="27"/>
        <v>9.56407707378902</v>
      </c>
      <c r="DM26" s="12">
        <f t="shared" si="28"/>
        <v>0.572989241868659</v>
      </c>
      <c r="DN26" s="12">
        <f t="shared" si="29"/>
        <v>1.8082894816309616</v>
      </c>
      <c r="DO26" s="12">
        <f t="shared" si="30"/>
        <v>7.1827983502894</v>
      </c>
      <c r="DP26" s="173">
        <f t="shared" si="31"/>
        <v>100</v>
      </c>
      <c r="DQ26" s="21"/>
    </row>
    <row r="27" spans="2:121" ht="10.5" customHeight="1">
      <c r="B27" s="76" t="s">
        <v>14</v>
      </c>
      <c r="C27" s="1">
        <v>5191926</v>
      </c>
      <c r="D27" s="1">
        <v>4351852</v>
      </c>
      <c r="E27" s="1">
        <v>840074</v>
      </c>
      <c r="F27" s="1">
        <v>660076</v>
      </c>
      <c r="G27" s="1">
        <v>179998</v>
      </c>
      <c r="H27" s="1">
        <v>930108</v>
      </c>
      <c r="I27" s="1">
        <v>1033576</v>
      </c>
      <c r="J27" s="1">
        <v>103468</v>
      </c>
      <c r="K27" s="1">
        <v>-11072</v>
      </c>
      <c r="L27" s="1">
        <v>65097</v>
      </c>
      <c r="M27" s="1">
        <v>76169</v>
      </c>
      <c r="N27" s="7">
        <v>933896</v>
      </c>
      <c r="O27" s="1"/>
      <c r="P27" s="76" t="s">
        <v>14</v>
      </c>
      <c r="Q27" s="1">
        <v>116272</v>
      </c>
      <c r="R27" s="1">
        <v>142177</v>
      </c>
      <c r="S27" s="1">
        <v>25905</v>
      </c>
      <c r="T27" s="1">
        <v>268055</v>
      </c>
      <c r="U27" s="1">
        <v>221847</v>
      </c>
      <c r="V27" s="1">
        <v>327722</v>
      </c>
      <c r="W27" s="1">
        <v>7284</v>
      </c>
      <c r="X27" s="1">
        <v>8678</v>
      </c>
      <c r="Y27" s="1">
        <v>1394</v>
      </c>
      <c r="Z27" s="1">
        <v>3031827.7603462925</v>
      </c>
      <c r="AA27" s="1">
        <v>1303339.7603462923</v>
      </c>
      <c r="AB27" s="1">
        <v>1278242.1927957244</v>
      </c>
      <c r="AC27" s="7">
        <v>25097.567550567932</v>
      </c>
      <c r="AD27" s="1">
        <v>0</v>
      </c>
      <c r="AE27" s="76" t="s">
        <v>14</v>
      </c>
      <c r="AF27" s="1">
        <v>68011</v>
      </c>
      <c r="AG27" s="1">
        <v>48611</v>
      </c>
      <c r="AH27" s="1">
        <v>19400</v>
      </c>
      <c r="AI27" s="1">
        <v>1660477</v>
      </c>
      <c r="AJ27" s="1">
        <v>354873</v>
      </c>
      <c r="AK27" s="1">
        <v>232059</v>
      </c>
      <c r="AL27" s="1">
        <v>1073545</v>
      </c>
      <c r="AM27" s="1">
        <v>9153861.760346293</v>
      </c>
      <c r="AN27" s="1">
        <v>4401</v>
      </c>
      <c r="AO27" s="7">
        <v>2079.950411348851</v>
      </c>
      <c r="AQ27" s="76" t="s">
        <v>14</v>
      </c>
      <c r="AR27" s="8">
        <v>-2.5327576826945495</v>
      </c>
      <c r="AS27" s="8">
        <v>-3.261780479466214</v>
      </c>
      <c r="AT27" s="8">
        <v>1.4268535332071244</v>
      </c>
      <c r="AU27" s="8">
        <v>1.4098961590046997</v>
      </c>
      <c r="AV27" s="8">
        <v>1.489086982752302</v>
      </c>
      <c r="AW27" s="8">
        <v>16.778053297341412</v>
      </c>
      <c r="AX27" s="8">
        <v>15.184387338784362</v>
      </c>
      <c r="AY27" s="8">
        <v>2.59796922100587</v>
      </c>
      <c r="AZ27" s="8">
        <v>-39.93933265925177</v>
      </c>
      <c r="BA27" s="8">
        <v>-3.7894799071843455</v>
      </c>
      <c r="BB27" s="8">
        <v>0.7886414460190808</v>
      </c>
      <c r="BC27" s="9">
        <v>17.571315447242494</v>
      </c>
      <c r="BE27" s="76" t="s">
        <v>14</v>
      </c>
      <c r="BF27" s="8">
        <v>-14.72784076741423</v>
      </c>
      <c r="BG27" s="8">
        <v>-11.213733498195262</v>
      </c>
      <c r="BH27" s="8">
        <v>8.936080740117747</v>
      </c>
      <c r="BI27" s="8">
        <v>78.82374131915489</v>
      </c>
      <c r="BJ27" s="8">
        <v>-1.694502173518086</v>
      </c>
      <c r="BK27" s="8">
        <v>16.04927779489304</v>
      </c>
      <c r="BL27" s="8">
        <v>-27.623211446740857</v>
      </c>
      <c r="BM27" s="8">
        <v>-24.924301410156588</v>
      </c>
      <c r="BN27" s="8">
        <v>-6.755852842809365</v>
      </c>
      <c r="BO27" s="8">
        <v>0.5458990171943184</v>
      </c>
      <c r="BP27" s="39">
        <v>9.50466618538666</v>
      </c>
      <c r="BQ27" s="39">
        <v>9.639404616296158</v>
      </c>
      <c r="BR27" s="9">
        <v>3.0544665890400893</v>
      </c>
      <c r="BS27" s="1"/>
      <c r="BT27" s="76" t="s">
        <v>14</v>
      </c>
      <c r="BU27" s="8">
        <v>-63.17937945633402</v>
      </c>
      <c r="BV27" s="8">
        <v>-70.52020667572289</v>
      </c>
      <c r="BW27" s="8">
        <v>-2.084489981325392</v>
      </c>
      <c r="BX27" s="8">
        <v>1.2211937743684027</v>
      </c>
      <c r="BY27" s="8">
        <v>19.29386374790741</v>
      </c>
      <c r="BZ27" s="8">
        <v>-9.855144525286583</v>
      </c>
      <c r="CA27" s="8">
        <v>-1.1047067027655437</v>
      </c>
      <c r="CB27" s="8">
        <v>0.16608363354967695</v>
      </c>
      <c r="CC27" s="8">
        <v>-0.6321968841724994</v>
      </c>
      <c r="CD27" s="40">
        <v>0.803359330377542</v>
      </c>
      <c r="CE27" s="164" t="s">
        <v>14</v>
      </c>
      <c r="CF27" s="8">
        <f t="shared" si="32"/>
        <v>56.71842262782422</v>
      </c>
      <c r="CG27" s="8">
        <f t="shared" si="0"/>
        <v>47.54115928265196</v>
      </c>
      <c r="CH27" s="8">
        <f t="shared" si="1"/>
        <v>9.177263345172253</v>
      </c>
      <c r="CI27" s="8">
        <f t="shared" si="2"/>
        <v>7.210901991762536</v>
      </c>
      <c r="CJ27" s="8">
        <f t="shared" si="3"/>
        <v>1.966361353409718</v>
      </c>
      <c r="CK27" s="8">
        <f t="shared" si="4"/>
        <v>10.160826374166412</v>
      </c>
      <c r="CL27" s="8">
        <f t="shared" si="5"/>
        <v>11.291147136144861</v>
      </c>
      <c r="CM27" s="8">
        <f t="shared" si="6"/>
        <v>1.1303207619784479</v>
      </c>
      <c r="CN27" s="8">
        <f t="shared" si="7"/>
        <v>-0.12095441563213145</v>
      </c>
      <c r="CO27" s="8">
        <f t="shared" si="8"/>
        <v>0.7111424850437916</v>
      </c>
      <c r="CP27" s="8">
        <f t="shared" si="9"/>
        <v>0.8320969006759231</v>
      </c>
      <c r="CQ27" s="9">
        <f t="shared" si="10"/>
        <v>10.202207816219747</v>
      </c>
      <c r="CS27" s="164" t="s">
        <v>14</v>
      </c>
      <c r="CT27" s="37">
        <f t="shared" si="11"/>
        <v>1.2701961537553457</v>
      </c>
      <c r="CU27" s="37">
        <f t="shared" si="12"/>
        <v>1.5531914695926259</v>
      </c>
      <c r="CV27" s="37">
        <f t="shared" si="13"/>
        <v>0.2829953158372801</v>
      </c>
      <c r="CW27" s="37">
        <f t="shared" si="14"/>
        <v>2.9283269402340135</v>
      </c>
      <c r="CX27" s="37">
        <f t="shared" si="15"/>
        <v>2.423534523549627</v>
      </c>
      <c r="CY27" s="37">
        <f t="shared" si="16"/>
        <v>3.580150198680761</v>
      </c>
      <c r="CZ27" s="37">
        <f t="shared" si="17"/>
        <v>0.07957297357879746</v>
      </c>
      <c r="DA27" s="37">
        <f t="shared" si="18"/>
        <v>0.09480151904404233</v>
      </c>
      <c r="DB27" s="37">
        <f t="shared" si="19"/>
        <v>0.015228545465244873</v>
      </c>
      <c r="DC27" s="37">
        <f t="shared" si="20"/>
        <v>33.12075099800936</v>
      </c>
      <c r="DD27" s="37">
        <f t="shared" si="21"/>
        <v>14.238141174386563</v>
      </c>
      <c r="DE27" s="8">
        <f t="shared" si="22"/>
        <v>13.963966534134858</v>
      </c>
      <c r="DF27" s="45">
        <f t="shared" si="23"/>
        <v>0.27417464025170596</v>
      </c>
      <c r="DH27" s="164" t="s">
        <v>14</v>
      </c>
      <c r="DI27" s="8">
        <f t="shared" si="24"/>
        <v>0.7429760442157598</v>
      </c>
      <c r="DJ27" s="8">
        <f t="shared" si="25"/>
        <v>0.5310436324325815</v>
      </c>
      <c r="DK27" s="8">
        <f t="shared" si="26"/>
        <v>0.21193241178317831</v>
      </c>
      <c r="DL27" s="8">
        <f t="shared" si="27"/>
        <v>18.13963377940704</v>
      </c>
      <c r="DM27" s="8">
        <f t="shared" si="28"/>
        <v>3.876757256017105</v>
      </c>
      <c r="DN27" s="8">
        <f t="shared" si="29"/>
        <v>2.5350939972161117</v>
      </c>
      <c r="DO27" s="8">
        <f t="shared" si="30"/>
        <v>11.727782526173822</v>
      </c>
      <c r="DP27" s="177">
        <f t="shared" si="31"/>
        <v>100</v>
      </c>
      <c r="DQ27" s="21"/>
    </row>
    <row r="28" spans="2:121" ht="10.5" customHeight="1">
      <c r="B28" s="76" t="s">
        <v>15</v>
      </c>
      <c r="C28" s="1">
        <v>8496863</v>
      </c>
      <c r="D28" s="1">
        <v>7126677</v>
      </c>
      <c r="E28" s="1">
        <v>1370186</v>
      </c>
      <c r="F28" s="1">
        <v>1078941</v>
      </c>
      <c r="G28" s="1">
        <v>291245</v>
      </c>
      <c r="H28" s="1">
        <v>1390523</v>
      </c>
      <c r="I28" s="1">
        <v>1610298</v>
      </c>
      <c r="J28" s="1">
        <v>219775</v>
      </c>
      <c r="K28" s="1">
        <v>-57269</v>
      </c>
      <c r="L28" s="1">
        <v>118057</v>
      </c>
      <c r="M28" s="1">
        <v>175326</v>
      </c>
      <c r="N28" s="7">
        <v>1436523</v>
      </c>
      <c r="O28" s="1"/>
      <c r="P28" s="76" t="s">
        <v>15</v>
      </c>
      <c r="Q28" s="1">
        <v>189763</v>
      </c>
      <c r="R28" s="1">
        <v>232056</v>
      </c>
      <c r="S28" s="1">
        <v>42293</v>
      </c>
      <c r="T28" s="1">
        <v>346817</v>
      </c>
      <c r="U28" s="1">
        <v>399697</v>
      </c>
      <c r="V28" s="1">
        <v>500246</v>
      </c>
      <c r="W28" s="1">
        <v>11269</v>
      </c>
      <c r="X28" s="1">
        <v>13425</v>
      </c>
      <c r="Y28" s="1">
        <v>2156</v>
      </c>
      <c r="Z28" s="1">
        <v>4458278.734021827</v>
      </c>
      <c r="AA28" s="1">
        <v>2041707.7340218266</v>
      </c>
      <c r="AB28" s="1">
        <v>1865148.2300560523</v>
      </c>
      <c r="AC28" s="7">
        <v>176559.50396577438</v>
      </c>
      <c r="AD28" s="1">
        <v>0</v>
      </c>
      <c r="AE28" s="76" t="s">
        <v>15</v>
      </c>
      <c r="AF28" s="1">
        <v>84582</v>
      </c>
      <c r="AG28" s="1">
        <v>39141</v>
      </c>
      <c r="AH28" s="1">
        <v>45441</v>
      </c>
      <c r="AI28" s="1">
        <v>2331989</v>
      </c>
      <c r="AJ28" s="1">
        <v>481388</v>
      </c>
      <c r="AK28" s="1">
        <v>550027</v>
      </c>
      <c r="AL28" s="1">
        <v>1300574</v>
      </c>
      <c r="AM28" s="1">
        <v>14345664.734021828</v>
      </c>
      <c r="AN28" s="1">
        <v>7728</v>
      </c>
      <c r="AO28" s="7">
        <v>1856.3230763485801</v>
      </c>
      <c r="AQ28" s="76" t="s">
        <v>15</v>
      </c>
      <c r="AR28" s="8">
        <v>-1.217737427699565</v>
      </c>
      <c r="AS28" s="8">
        <v>-1.9552605718604759</v>
      </c>
      <c r="AT28" s="8">
        <v>2.8045320890421497</v>
      </c>
      <c r="AU28" s="8">
        <v>2.8106284750510984</v>
      </c>
      <c r="AV28" s="8">
        <v>2.7819538258482086</v>
      </c>
      <c r="AW28" s="8">
        <v>21.793118912087056</v>
      </c>
      <c r="AX28" s="8">
        <v>21.23857293221082</v>
      </c>
      <c r="AY28" s="8">
        <v>17.8437186657158</v>
      </c>
      <c r="AZ28" s="8">
        <v>-113.80996826582042</v>
      </c>
      <c r="BA28" s="8">
        <v>0.7174788424788424</v>
      </c>
      <c r="BB28" s="8">
        <v>21.75332115749196</v>
      </c>
      <c r="BC28" s="9">
        <v>24.609047001103377</v>
      </c>
      <c r="BE28" s="76" t="s">
        <v>15</v>
      </c>
      <c r="BF28" s="8">
        <v>-17.603612600681704</v>
      </c>
      <c r="BG28" s="8">
        <v>-14.203953060183233</v>
      </c>
      <c r="BH28" s="8">
        <v>5.287659638029326</v>
      </c>
      <c r="BI28" s="8">
        <v>148.2015572667678</v>
      </c>
      <c r="BJ28" s="8">
        <v>-2.2155189075064894</v>
      </c>
      <c r="BK28" s="8">
        <v>33.74345647721865</v>
      </c>
      <c r="BL28" s="8">
        <v>-28.085513720485007</v>
      </c>
      <c r="BM28" s="8">
        <v>-25.4042340390065</v>
      </c>
      <c r="BN28" s="8">
        <v>-7.348517404383326</v>
      </c>
      <c r="BO28" s="8">
        <v>-1.423949848171521</v>
      </c>
      <c r="BP28" s="39">
        <v>1.5783370612377536</v>
      </c>
      <c r="BQ28" s="39">
        <v>1.6738340670552811</v>
      </c>
      <c r="BR28" s="9">
        <v>0.5803703907536358</v>
      </c>
      <c r="BS28" s="1"/>
      <c r="BT28" s="76" t="s">
        <v>15</v>
      </c>
      <c r="BU28" s="8">
        <v>-60.66849880724858</v>
      </c>
      <c r="BV28" s="8">
        <v>-76.84197447594029</v>
      </c>
      <c r="BW28" s="8">
        <v>-1.2838894681960376</v>
      </c>
      <c r="BX28" s="8">
        <v>1.4946595364736184</v>
      </c>
      <c r="BY28" s="8">
        <v>17.988122461684767</v>
      </c>
      <c r="BZ28" s="8">
        <v>-3.9472259574245148</v>
      </c>
      <c r="CA28" s="8">
        <v>-1.2487281893972757</v>
      </c>
      <c r="CB28" s="8">
        <v>0.5584489923096366</v>
      </c>
      <c r="CC28" s="8">
        <v>-1.8915830900088866</v>
      </c>
      <c r="CD28" s="40">
        <v>2.4972700197234654</v>
      </c>
      <c r="CE28" s="164" t="s">
        <v>15</v>
      </c>
      <c r="CF28" s="8">
        <f t="shared" si="32"/>
        <v>59.22948261748407</v>
      </c>
      <c r="CG28" s="8">
        <f t="shared" si="0"/>
        <v>49.67826261196909</v>
      </c>
      <c r="CH28" s="8">
        <f t="shared" si="1"/>
        <v>9.55122000551498</v>
      </c>
      <c r="CI28" s="8">
        <f t="shared" si="2"/>
        <v>7.521024783474899</v>
      </c>
      <c r="CJ28" s="8">
        <f t="shared" si="3"/>
        <v>2.0301952220400805</v>
      </c>
      <c r="CK28" s="8">
        <f t="shared" si="4"/>
        <v>9.692984088093665</v>
      </c>
      <c r="CL28" s="8">
        <f t="shared" si="5"/>
        <v>11.224980019092854</v>
      </c>
      <c r="CM28" s="8">
        <f t="shared" si="6"/>
        <v>1.5319959309991886</v>
      </c>
      <c r="CN28" s="8">
        <f t="shared" si="7"/>
        <v>-0.39920771230755336</v>
      </c>
      <c r="CO28" s="8">
        <f t="shared" si="8"/>
        <v>0.8229454834534012</v>
      </c>
      <c r="CP28" s="8">
        <f t="shared" si="9"/>
        <v>1.2221531957609544</v>
      </c>
      <c r="CQ28" s="9">
        <f t="shared" si="10"/>
        <v>10.013638451992938</v>
      </c>
      <c r="CS28" s="164" t="s">
        <v>15</v>
      </c>
      <c r="CT28" s="37">
        <f t="shared" si="11"/>
        <v>1.322789870796037</v>
      </c>
      <c r="CU28" s="37">
        <f t="shared" si="12"/>
        <v>1.6176036754132532</v>
      </c>
      <c r="CV28" s="37">
        <f t="shared" si="13"/>
        <v>0.2948138046172162</v>
      </c>
      <c r="CW28" s="37">
        <f t="shared" si="14"/>
        <v>2.4175735766185675</v>
      </c>
      <c r="CX28" s="37">
        <f t="shared" si="15"/>
        <v>2.7861866801619053</v>
      </c>
      <c r="CY28" s="37">
        <f t="shared" si="16"/>
        <v>3.487088324416427</v>
      </c>
      <c r="CZ28" s="37">
        <f t="shared" si="17"/>
        <v>0.07855334840828056</v>
      </c>
      <c r="DA28" s="37">
        <f t="shared" si="18"/>
        <v>0.09358227902929864</v>
      </c>
      <c r="DB28" s="37">
        <f t="shared" si="19"/>
        <v>0.015028930621018092</v>
      </c>
      <c r="DC28" s="37">
        <f t="shared" si="20"/>
        <v>31.077533294422267</v>
      </c>
      <c r="DD28" s="37">
        <f t="shared" si="21"/>
        <v>14.232228146108577</v>
      </c>
      <c r="DE28" s="8">
        <f t="shared" si="22"/>
        <v>13.001476506227782</v>
      </c>
      <c r="DF28" s="9">
        <f t="shared" si="23"/>
        <v>1.2307516398807938</v>
      </c>
      <c r="DH28" s="164" t="s">
        <v>15</v>
      </c>
      <c r="DI28" s="8">
        <f t="shared" si="24"/>
        <v>0.5895997262462672</v>
      </c>
      <c r="DJ28" s="8">
        <f t="shared" si="25"/>
        <v>0.2728420099430747</v>
      </c>
      <c r="DK28" s="8">
        <f t="shared" si="26"/>
        <v>0.3167577163031925</v>
      </c>
      <c r="DL28" s="8">
        <f t="shared" si="27"/>
        <v>16.25570542206742</v>
      </c>
      <c r="DM28" s="8">
        <f t="shared" si="28"/>
        <v>3.3556339767118075</v>
      </c>
      <c r="DN28" s="8">
        <f t="shared" si="29"/>
        <v>3.8340990828788115</v>
      </c>
      <c r="DO28" s="8">
        <f t="shared" si="30"/>
        <v>9.065972362476801</v>
      </c>
      <c r="DP28" s="173">
        <f t="shared" si="31"/>
        <v>100</v>
      </c>
      <c r="DQ28" s="21"/>
    </row>
    <row r="29" spans="2:121" ht="10.5" customHeight="1">
      <c r="B29" s="76" t="s">
        <v>16</v>
      </c>
      <c r="C29" s="1">
        <v>1497065</v>
      </c>
      <c r="D29" s="1">
        <v>1255118</v>
      </c>
      <c r="E29" s="1">
        <v>241947</v>
      </c>
      <c r="F29" s="1">
        <v>190520</v>
      </c>
      <c r="G29" s="1">
        <v>51427</v>
      </c>
      <c r="H29" s="1">
        <v>177875</v>
      </c>
      <c r="I29" s="1">
        <v>226093</v>
      </c>
      <c r="J29" s="1">
        <v>48218</v>
      </c>
      <c r="K29" s="1">
        <v>-5702</v>
      </c>
      <c r="L29" s="1">
        <v>33081</v>
      </c>
      <c r="M29" s="1">
        <v>38783</v>
      </c>
      <c r="N29" s="7">
        <v>179597</v>
      </c>
      <c r="O29" s="1"/>
      <c r="P29" s="76" t="s">
        <v>16</v>
      </c>
      <c r="Q29" s="1">
        <v>38894</v>
      </c>
      <c r="R29" s="1">
        <v>47568</v>
      </c>
      <c r="S29" s="1">
        <v>8674</v>
      </c>
      <c r="T29" s="1">
        <v>3070</v>
      </c>
      <c r="U29" s="1">
        <v>72362</v>
      </c>
      <c r="V29" s="1">
        <v>65271</v>
      </c>
      <c r="W29" s="1">
        <v>3980</v>
      </c>
      <c r="X29" s="1">
        <v>4741</v>
      </c>
      <c r="Y29" s="1">
        <v>761</v>
      </c>
      <c r="Z29" s="1">
        <v>1253890.1760873783</v>
      </c>
      <c r="AA29" s="1">
        <v>480889.1760873783</v>
      </c>
      <c r="AB29" s="1">
        <v>475302.7261484544</v>
      </c>
      <c r="AC29" s="7">
        <v>5586.449938923887</v>
      </c>
      <c r="AD29" s="1">
        <v>0</v>
      </c>
      <c r="AE29" s="76" t="s">
        <v>16</v>
      </c>
      <c r="AF29" s="1">
        <v>26688</v>
      </c>
      <c r="AG29" s="1">
        <v>15026</v>
      </c>
      <c r="AH29" s="1">
        <v>11662</v>
      </c>
      <c r="AI29" s="1">
        <v>746313</v>
      </c>
      <c r="AJ29" s="1">
        <v>368515</v>
      </c>
      <c r="AK29" s="1">
        <v>87103</v>
      </c>
      <c r="AL29" s="1">
        <v>290695</v>
      </c>
      <c r="AM29" s="1">
        <v>2928830.1760873785</v>
      </c>
      <c r="AN29" s="1">
        <v>1604</v>
      </c>
      <c r="AO29" s="7">
        <v>1825.9539751168195</v>
      </c>
      <c r="AQ29" s="76" t="s">
        <v>16</v>
      </c>
      <c r="AR29" s="8">
        <v>0.14107438613577925</v>
      </c>
      <c r="AS29" s="8">
        <v>-0.6069139408068852</v>
      </c>
      <c r="AT29" s="8">
        <v>4.209342992755434</v>
      </c>
      <c r="AU29" s="8">
        <v>4.25285092039311</v>
      </c>
      <c r="AV29" s="8">
        <v>4.048476510338688</v>
      </c>
      <c r="AW29" s="8">
        <v>17.425517728530025</v>
      </c>
      <c r="AX29" s="8">
        <v>-3.371626877281159</v>
      </c>
      <c r="AY29" s="8">
        <v>-41.55606462795292</v>
      </c>
      <c r="AZ29" s="8">
        <v>-228.64553314121036</v>
      </c>
      <c r="BA29" s="8">
        <v>-54.00177980477766</v>
      </c>
      <c r="BB29" s="8">
        <v>-47.343624835376694</v>
      </c>
      <c r="BC29" s="9">
        <v>21.583454625461194</v>
      </c>
      <c r="BE29" s="76" t="s">
        <v>16</v>
      </c>
      <c r="BF29" s="8">
        <v>-15.535962473940238</v>
      </c>
      <c r="BG29" s="8">
        <v>-12.044672904108577</v>
      </c>
      <c r="BH29" s="8">
        <v>7.966143888473985</v>
      </c>
      <c r="BI29" s="8">
        <v>201.86823992133728</v>
      </c>
      <c r="BJ29" s="8">
        <v>-4.585970464135021</v>
      </c>
      <c r="BK29" s="8">
        <v>163.08343409915355</v>
      </c>
      <c r="BL29" s="8">
        <v>-27.6232042189489</v>
      </c>
      <c r="BM29" s="8">
        <v>-24.924782264449725</v>
      </c>
      <c r="BN29" s="8">
        <v>-6.740196078431373</v>
      </c>
      <c r="BO29" s="8">
        <v>5.553806181847752</v>
      </c>
      <c r="BP29" s="39">
        <v>24.94079443467756</v>
      </c>
      <c r="BQ29" s="39">
        <v>25.34328979856579</v>
      </c>
      <c r="BR29" s="9">
        <v>-1.869335889892047</v>
      </c>
      <c r="BS29" s="1"/>
      <c r="BT29" s="76" t="s">
        <v>16</v>
      </c>
      <c r="BU29" s="8">
        <v>-83.10308586478922</v>
      </c>
      <c r="BV29" s="8">
        <v>-89.7107562518831</v>
      </c>
      <c r="BW29" s="8">
        <v>-2.0822837951301425</v>
      </c>
      <c r="BX29" s="8">
        <v>15.693809721645202</v>
      </c>
      <c r="BY29" s="8">
        <v>40.42250784009633</v>
      </c>
      <c r="BZ29" s="8">
        <v>-6.976023922678485</v>
      </c>
      <c r="CA29" s="8">
        <v>0.5837208658583846</v>
      </c>
      <c r="CB29" s="8">
        <v>3.3333748830099266</v>
      </c>
      <c r="CC29" s="8">
        <v>-0.12453300124533001</v>
      </c>
      <c r="CD29" s="40">
        <v>3.4622194900959697</v>
      </c>
      <c r="CE29" s="164" t="s">
        <v>16</v>
      </c>
      <c r="CF29" s="8">
        <f t="shared" si="32"/>
        <v>51.11477654876965</v>
      </c>
      <c r="CG29" s="8">
        <f t="shared" si="0"/>
        <v>42.85390154224343</v>
      </c>
      <c r="CH29" s="8">
        <f t="shared" si="1"/>
        <v>8.260875006526215</v>
      </c>
      <c r="CI29" s="8">
        <f t="shared" si="2"/>
        <v>6.504986241794172</v>
      </c>
      <c r="CJ29" s="8">
        <f t="shared" si="3"/>
        <v>1.7558887647320431</v>
      </c>
      <c r="CK29" s="8">
        <f t="shared" si="4"/>
        <v>6.07324389963856</v>
      </c>
      <c r="CL29" s="8">
        <f t="shared" si="5"/>
        <v>7.719566735072275</v>
      </c>
      <c r="CM29" s="8">
        <f t="shared" si="6"/>
        <v>1.646322835433715</v>
      </c>
      <c r="CN29" s="8">
        <f t="shared" si="7"/>
        <v>-0.19468523803648105</v>
      </c>
      <c r="CO29" s="8">
        <f t="shared" si="8"/>
        <v>1.1294953278647544</v>
      </c>
      <c r="CP29" s="8">
        <f t="shared" si="9"/>
        <v>1.3241805659012353</v>
      </c>
      <c r="CQ29" s="9">
        <f t="shared" si="10"/>
        <v>6.1320387049522775</v>
      </c>
      <c r="CS29" s="164" t="s">
        <v>16</v>
      </c>
      <c r="CT29" s="37">
        <f t="shared" si="11"/>
        <v>1.3279704749545587</v>
      </c>
      <c r="CU29" s="37">
        <f t="shared" si="12"/>
        <v>1.6241296743106508</v>
      </c>
      <c r="CV29" s="37">
        <f t="shared" si="13"/>
        <v>0.29615919935609203</v>
      </c>
      <c r="CW29" s="37">
        <f t="shared" si="14"/>
        <v>0.10482000715047296</v>
      </c>
      <c r="CX29" s="37">
        <f t="shared" si="15"/>
        <v>2.4706792695187376</v>
      </c>
      <c r="CY29" s="37">
        <f t="shared" si="16"/>
        <v>2.2285689533285082</v>
      </c>
      <c r="CZ29" s="37">
        <f t="shared" si="17"/>
        <v>0.135890432722763</v>
      </c>
      <c r="DA29" s="37">
        <f t="shared" si="18"/>
        <v>0.1618735028991506</v>
      </c>
      <c r="DB29" s="37">
        <f t="shared" si="19"/>
        <v>0.025983070176387596</v>
      </c>
      <c r="DC29" s="37">
        <f t="shared" si="20"/>
        <v>42.81197955159179</v>
      </c>
      <c r="DD29" s="37">
        <f t="shared" si="21"/>
        <v>16.419155334222815</v>
      </c>
      <c r="DE29" s="8">
        <f t="shared" si="22"/>
        <v>16.22841535945286</v>
      </c>
      <c r="DF29" s="9">
        <f t="shared" si="23"/>
        <v>0.19073997476995477</v>
      </c>
      <c r="DH29" s="164" t="s">
        <v>16</v>
      </c>
      <c r="DI29" s="8">
        <f t="shared" si="24"/>
        <v>0.9112170523882157</v>
      </c>
      <c r="DJ29" s="8">
        <f t="shared" si="25"/>
        <v>0.5130375985156373</v>
      </c>
      <c r="DK29" s="8">
        <f t="shared" si="26"/>
        <v>0.3981794538725784</v>
      </c>
      <c r="DL29" s="8">
        <f t="shared" si="27"/>
        <v>25.48160716498076</v>
      </c>
      <c r="DM29" s="8">
        <f t="shared" si="28"/>
        <v>12.582327340409297</v>
      </c>
      <c r="DN29" s="8">
        <f t="shared" si="29"/>
        <v>2.9739860204650315</v>
      </c>
      <c r="DO29" s="8">
        <f t="shared" si="30"/>
        <v>9.92529380410643</v>
      </c>
      <c r="DP29" s="173">
        <f t="shared" si="31"/>
        <v>100</v>
      </c>
      <c r="DQ29" s="21"/>
    </row>
    <row r="30" spans="2:121" ht="10.5" customHeight="1">
      <c r="B30" s="76" t="s">
        <v>17</v>
      </c>
      <c r="C30" s="1">
        <v>7681643</v>
      </c>
      <c r="D30" s="1">
        <v>6439627</v>
      </c>
      <c r="E30" s="1">
        <v>1242016</v>
      </c>
      <c r="F30" s="1">
        <v>977870</v>
      </c>
      <c r="G30" s="1">
        <v>264146</v>
      </c>
      <c r="H30" s="1">
        <v>1149405</v>
      </c>
      <c r="I30" s="1">
        <v>1307701</v>
      </c>
      <c r="J30" s="1">
        <v>158296</v>
      </c>
      <c r="K30" s="1">
        <v>-21952</v>
      </c>
      <c r="L30" s="1">
        <v>94700</v>
      </c>
      <c r="M30" s="1">
        <v>116652</v>
      </c>
      <c r="N30" s="7">
        <v>1150725</v>
      </c>
      <c r="O30" s="1"/>
      <c r="P30" s="76" t="s">
        <v>17</v>
      </c>
      <c r="Q30" s="1">
        <v>169130</v>
      </c>
      <c r="R30" s="1">
        <v>206827</v>
      </c>
      <c r="S30" s="1">
        <v>37697</v>
      </c>
      <c r="T30" s="1">
        <v>21392</v>
      </c>
      <c r="U30" s="1">
        <v>331878</v>
      </c>
      <c r="V30" s="1">
        <v>628325</v>
      </c>
      <c r="W30" s="1">
        <v>20632</v>
      </c>
      <c r="X30" s="1">
        <v>24579</v>
      </c>
      <c r="Y30" s="1">
        <v>3947</v>
      </c>
      <c r="Z30" s="1">
        <v>3874372.775657295</v>
      </c>
      <c r="AA30" s="1">
        <v>1723703.7756572948</v>
      </c>
      <c r="AB30" s="1">
        <v>1642338.0491486695</v>
      </c>
      <c r="AC30" s="7">
        <v>81365.7265086252</v>
      </c>
      <c r="AD30" s="1">
        <v>0</v>
      </c>
      <c r="AE30" s="131" t="s">
        <v>17</v>
      </c>
      <c r="AF30" s="1">
        <v>77734</v>
      </c>
      <c r="AG30" s="1">
        <v>44179</v>
      </c>
      <c r="AH30" s="1">
        <v>33555</v>
      </c>
      <c r="AI30" s="1">
        <v>2072935</v>
      </c>
      <c r="AJ30" s="1">
        <v>307853</v>
      </c>
      <c r="AK30" s="1">
        <v>297728</v>
      </c>
      <c r="AL30" s="1">
        <v>1467354</v>
      </c>
      <c r="AM30" s="1">
        <v>12705420.775657294</v>
      </c>
      <c r="AN30" s="1">
        <v>6714</v>
      </c>
      <c r="AO30" s="7">
        <v>1892.3772379590846</v>
      </c>
      <c r="AP30" s="52"/>
      <c r="AQ30" s="76" t="s">
        <v>17</v>
      </c>
      <c r="AR30" s="8">
        <v>-0.7581078980812558</v>
      </c>
      <c r="AS30" s="8">
        <v>-1.4876531944249185</v>
      </c>
      <c r="AT30" s="8">
        <v>3.2046200506876064</v>
      </c>
      <c r="AU30" s="8">
        <v>3.2723086752879174</v>
      </c>
      <c r="AV30" s="8">
        <v>2.954806774111823</v>
      </c>
      <c r="AW30" s="8">
        <v>2.0447027363912875</v>
      </c>
      <c r="AX30" s="8">
        <v>1.9979158964375243</v>
      </c>
      <c r="AY30" s="8">
        <v>1.65947390053432</v>
      </c>
      <c r="AZ30" s="8">
        <v>23.056431826147914</v>
      </c>
      <c r="BA30" s="8">
        <v>8.023635160723655</v>
      </c>
      <c r="BB30" s="8">
        <v>0.3924403593927502</v>
      </c>
      <c r="BC30" s="9">
        <v>2.170600864085066</v>
      </c>
      <c r="BD30" s="52"/>
      <c r="BE30" s="76" t="s">
        <v>17</v>
      </c>
      <c r="BF30" s="8">
        <v>-16.34847465674831</v>
      </c>
      <c r="BG30" s="8">
        <v>-12.896242982703654</v>
      </c>
      <c r="BH30" s="8">
        <v>6.896356160499079</v>
      </c>
      <c r="BI30" s="8">
        <v>-70.63797079169869</v>
      </c>
      <c r="BJ30" s="8">
        <v>-1.1361605281031422</v>
      </c>
      <c r="BK30" s="8">
        <v>21.87564252268469</v>
      </c>
      <c r="BL30" s="8">
        <v>-27.92566198560749</v>
      </c>
      <c r="BM30" s="8">
        <v>-25.2395291541199</v>
      </c>
      <c r="BN30" s="8">
        <v>-7.151258527405316</v>
      </c>
      <c r="BO30" s="8">
        <v>2.5700827159740336</v>
      </c>
      <c r="BP30" s="39">
        <v>7.4814427897236415</v>
      </c>
      <c r="BQ30" s="39">
        <v>8.006915482823533</v>
      </c>
      <c r="BR30" s="9">
        <v>-2.1296098604829226</v>
      </c>
      <c r="BS30" s="1"/>
      <c r="BT30" s="76" t="s">
        <v>17</v>
      </c>
      <c r="BU30" s="59">
        <v>-60.25808166791924</v>
      </c>
      <c r="BV30" s="8">
        <v>-72.61541703857979</v>
      </c>
      <c r="BW30" s="8">
        <v>-2.0835157139105314</v>
      </c>
      <c r="BX30" s="8">
        <v>4.800922560154987</v>
      </c>
      <c r="BY30" s="8">
        <v>72.9151805523571</v>
      </c>
      <c r="BZ30" s="8">
        <v>-12.802249297094658</v>
      </c>
      <c r="CA30" s="8">
        <v>0.6072689899259306</v>
      </c>
      <c r="CB30" s="8">
        <v>0.4858478930949376</v>
      </c>
      <c r="CC30" s="8">
        <v>-0.02977963073257892</v>
      </c>
      <c r="CD30" s="40">
        <v>0.5157811215409012</v>
      </c>
      <c r="CE30" s="164" t="s">
        <v>17</v>
      </c>
      <c r="CF30" s="8">
        <f t="shared" si="32"/>
        <v>60.45957182872287</v>
      </c>
      <c r="CG30" s="8">
        <f t="shared" si="0"/>
        <v>50.684090780668036</v>
      </c>
      <c r="CH30" s="8">
        <f t="shared" si="1"/>
        <v>9.775481048054832</v>
      </c>
      <c r="CI30" s="8">
        <f t="shared" si="2"/>
        <v>7.6964786705335335</v>
      </c>
      <c r="CJ30" s="8">
        <f t="shared" si="3"/>
        <v>2.0790023775212974</v>
      </c>
      <c r="CK30" s="8">
        <f t="shared" si="4"/>
        <v>9.046571697980916</v>
      </c>
      <c r="CL30" s="8">
        <f t="shared" si="5"/>
        <v>10.2924651067477</v>
      </c>
      <c r="CM30" s="8">
        <f t="shared" si="6"/>
        <v>1.2458934087667854</v>
      </c>
      <c r="CN30" s="8">
        <f t="shared" si="7"/>
        <v>-0.1727766469730661</v>
      </c>
      <c r="CO30" s="8">
        <f t="shared" si="8"/>
        <v>0.7453511510727661</v>
      </c>
      <c r="CP30" s="8">
        <f t="shared" si="9"/>
        <v>0.9181277980458322</v>
      </c>
      <c r="CQ30" s="9">
        <f t="shared" si="10"/>
        <v>9.056960964289425</v>
      </c>
      <c r="CS30" s="164" t="s">
        <v>17</v>
      </c>
      <c r="CT30" s="37">
        <f t="shared" si="11"/>
        <v>1.331164099059524</v>
      </c>
      <c r="CU30" s="37">
        <f t="shared" si="12"/>
        <v>1.6278642293867687</v>
      </c>
      <c r="CV30" s="37">
        <f t="shared" si="13"/>
        <v>0.29670013032724457</v>
      </c>
      <c r="CW30" s="37">
        <f t="shared" si="14"/>
        <v>0.16836907944824298</v>
      </c>
      <c r="CX30" s="37">
        <f t="shared" si="15"/>
        <v>2.612097669648653</v>
      </c>
      <c r="CY30" s="37">
        <f t="shared" si="16"/>
        <v>4.9453301161330065</v>
      </c>
      <c r="CZ30" s="37">
        <f t="shared" si="17"/>
        <v>0.16238738066455446</v>
      </c>
      <c r="DA30" s="37">
        <f t="shared" si="18"/>
        <v>0.19345286105826312</v>
      </c>
      <c r="DB30" s="37">
        <f t="shared" si="19"/>
        <v>0.031065480393708635</v>
      </c>
      <c r="DC30" s="37">
        <f t="shared" si="20"/>
        <v>30.493856473296223</v>
      </c>
      <c r="DD30" s="37">
        <f t="shared" si="21"/>
        <v>13.566679971432286</v>
      </c>
      <c r="DE30" s="8">
        <f t="shared" si="22"/>
        <v>12.926278303944686</v>
      </c>
      <c r="DF30" s="9">
        <f t="shared" si="23"/>
        <v>0.6404016674875994</v>
      </c>
      <c r="DH30" s="164" t="s">
        <v>17</v>
      </c>
      <c r="DI30" s="8">
        <f t="shared" si="24"/>
        <v>0.6118175963832142</v>
      </c>
      <c r="DJ30" s="8">
        <f t="shared" si="25"/>
        <v>0.34771772442707216</v>
      </c>
      <c r="DK30" s="8">
        <f t="shared" si="26"/>
        <v>0.26409987195614215</v>
      </c>
      <c r="DL30" s="8">
        <f t="shared" si="27"/>
        <v>16.31535890548072</v>
      </c>
      <c r="DM30" s="8">
        <f t="shared" si="28"/>
        <v>2.423005152177447</v>
      </c>
      <c r="DN30" s="8">
        <f t="shared" si="29"/>
        <v>2.343314757197386</v>
      </c>
      <c r="DO30" s="8">
        <f t="shared" si="30"/>
        <v>11.549038996105887</v>
      </c>
      <c r="DP30" s="173">
        <f t="shared" si="31"/>
        <v>100</v>
      </c>
      <c r="DQ30" s="21"/>
    </row>
    <row r="31" spans="2:121" s="52" customFormat="1" ht="10.5" customHeight="1">
      <c r="B31" s="76" t="s">
        <v>18</v>
      </c>
      <c r="C31" s="1">
        <v>9955448</v>
      </c>
      <c r="D31" s="1">
        <v>8342581</v>
      </c>
      <c r="E31" s="1">
        <v>1612867</v>
      </c>
      <c r="F31" s="1">
        <v>1269457</v>
      </c>
      <c r="G31" s="1">
        <v>343410</v>
      </c>
      <c r="H31" s="1">
        <v>869614</v>
      </c>
      <c r="I31" s="1">
        <v>967549</v>
      </c>
      <c r="J31" s="1">
        <v>97935</v>
      </c>
      <c r="K31" s="1">
        <v>-18641</v>
      </c>
      <c r="L31" s="1">
        <v>43223</v>
      </c>
      <c r="M31" s="1">
        <v>61864</v>
      </c>
      <c r="N31" s="7">
        <v>875980</v>
      </c>
      <c r="O31" s="1"/>
      <c r="P31" s="76" t="s">
        <v>18</v>
      </c>
      <c r="Q31" s="1">
        <v>151292</v>
      </c>
      <c r="R31" s="1">
        <v>185014</v>
      </c>
      <c r="S31" s="1">
        <v>33722</v>
      </c>
      <c r="T31" s="1">
        <v>119264</v>
      </c>
      <c r="U31" s="1">
        <v>385414</v>
      </c>
      <c r="V31" s="1">
        <v>220010</v>
      </c>
      <c r="W31" s="1">
        <v>12275</v>
      </c>
      <c r="X31" s="1">
        <v>14624</v>
      </c>
      <c r="Y31" s="1">
        <v>2349</v>
      </c>
      <c r="Z31" s="1">
        <v>6031072.737072015</v>
      </c>
      <c r="AA31" s="1">
        <v>3096039.737072015</v>
      </c>
      <c r="AB31" s="1">
        <v>3082931.7037632293</v>
      </c>
      <c r="AC31" s="7">
        <v>13108.033308785645</v>
      </c>
      <c r="AD31" s="1">
        <v>0</v>
      </c>
      <c r="AE31" s="76" t="s">
        <v>18</v>
      </c>
      <c r="AF31" s="1">
        <v>55229</v>
      </c>
      <c r="AG31" s="1">
        <v>36950</v>
      </c>
      <c r="AH31" s="1">
        <v>18279</v>
      </c>
      <c r="AI31" s="1">
        <v>2879804</v>
      </c>
      <c r="AJ31" s="1">
        <v>339507</v>
      </c>
      <c r="AK31" s="1">
        <v>474632</v>
      </c>
      <c r="AL31" s="1">
        <v>2065665</v>
      </c>
      <c r="AM31" s="1">
        <v>16856134.737072013</v>
      </c>
      <c r="AN31" s="1">
        <v>6831</v>
      </c>
      <c r="AO31" s="7">
        <v>2467.5940180166904</v>
      </c>
      <c r="AP31" s="20"/>
      <c r="AQ31" s="76" t="s">
        <v>18</v>
      </c>
      <c r="AR31" s="8">
        <v>2.0598241513013145</v>
      </c>
      <c r="AS31" s="8">
        <v>1.2996955635231868</v>
      </c>
      <c r="AT31" s="8">
        <v>6.1810638468759915</v>
      </c>
      <c r="AU31" s="8">
        <v>6.191522626378048</v>
      </c>
      <c r="AV31" s="8">
        <v>6.142419568704661</v>
      </c>
      <c r="AW31" s="8">
        <v>10.555489164566875</v>
      </c>
      <c r="AX31" s="8">
        <v>9.92801357925664</v>
      </c>
      <c r="AY31" s="8">
        <v>4.653772173541355</v>
      </c>
      <c r="AZ31" s="8">
        <v>-22.131953089169887</v>
      </c>
      <c r="BA31" s="8">
        <v>-3.4468123129160526</v>
      </c>
      <c r="BB31" s="8">
        <v>3.0568558530043815</v>
      </c>
      <c r="BC31" s="9">
        <v>11.605590089808878</v>
      </c>
      <c r="BD31" s="20"/>
      <c r="BE31" s="76" t="s">
        <v>18</v>
      </c>
      <c r="BF31" s="8">
        <v>-14.973923208344573</v>
      </c>
      <c r="BG31" s="8">
        <v>-11.462999119482408</v>
      </c>
      <c r="BH31" s="8">
        <v>8.668471255478217</v>
      </c>
      <c r="BI31" s="8">
        <v>87.97125204892195</v>
      </c>
      <c r="BJ31" s="8">
        <v>1.696373207382878</v>
      </c>
      <c r="BK31" s="8">
        <v>33.7284220763433</v>
      </c>
      <c r="BL31" s="8">
        <v>-27.62382075471698</v>
      </c>
      <c r="BM31" s="8">
        <v>-24.924277426972637</v>
      </c>
      <c r="BN31" s="8">
        <v>-6.748709805478365</v>
      </c>
      <c r="BO31" s="8">
        <v>8.49941547466821</v>
      </c>
      <c r="BP31" s="39">
        <v>19.962374316502927</v>
      </c>
      <c r="BQ31" s="39">
        <v>20.07689086091375</v>
      </c>
      <c r="BR31" s="9">
        <v>-2.0157836900051973</v>
      </c>
      <c r="BS31" s="1"/>
      <c r="BT31" s="76" t="s">
        <v>18</v>
      </c>
      <c r="BU31" s="8">
        <v>-68.2177323289579</v>
      </c>
      <c r="BV31" s="8">
        <v>-76.1774281938042</v>
      </c>
      <c r="BW31" s="8">
        <v>-2.0837797300192844</v>
      </c>
      <c r="BX31" s="8">
        <v>2.7031672888120464</v>
      </c>
      <c r="BY31" s="8">
        <v>38.69996486612359</v>
      </c>
      <c r="BZ31" s="8">
        <v>-4.673610469530148</v>
      </c>
      <c r="CA31" s="8">
        <v>0.21044695965268975</v>
      </c>
      <c r="CB31" s="8">
        <v>4.698242709725049</v>
      </c>
      <c r="CC31" s="8">
        <v>0.5742049469964664</v>
      </c>
      <c r="CD31" s="40">
        <v>4.100492531759978</v>
      </c>
      <c r="CE31" s="164" t="s">
        <v>18</v>
      </c>
      <c r="CF31" s="8">
        <f t="shared" si="32"/>
        <v>59.06127445757061</v>
      </c>
      <c r="CG31" s="8">
        <f t="shared" si="0"/>
        <v>49.49284714515247</v>
      </c>
      <c r="CH31" s="8">
        <f t="shared" si="1"/>
        <v>9.56842731241814</v>
      </c>
      <c r="CI31" s="8">
        <f t="shared" si="2"/>
        <v>7.531127508182878</v>
      </c>
      <c r="CJ31" s="8">
        <f t="shared" si="3"/>
        <v>2.0372998042352615</v>
      </c>
      <c r="CK31" s="8">
        <f t="shared" si="4"/>
        <v>5.159035648234596</v>
      </c>
      <c r="CL31" s="8">
        <f t="shared" si="5"/>
        <v>5.7400407334906465</v>
      </c>
      <c r="CM31" s="8">
        <f t="shared" si="6"/>
        <v>0.5810050852560505</v>
      </c>
      <c r="CN31" s="8">
        <f t="shared" si="7"/>
        <v>-0.11058881701391779</v>
      </c>
      <c r="CO31" s="8">
        <f t="shared" si="8"/>
        <v>0.25642296216901284</v>
      </c>
      <c r="CP31" s="8">
        <f t="shared" si="9"/>
        <v>0.3670117791829306</v>
      </c>
      <c r="CQ31" s="9">
        <f t="shared" si="10"/>
        <v>5.196802313601829</v>
      </c>
      <c r="CS31" s="164" t="s">
        <v>18</v>
      </c>
      <c r="CT31" s="37">
        <f t="shared" si="11"/>
        <v>0.897548592010603</v>
      </c>
      <c r="CU31" s="37">
        <f t="shared" si="12"/>
        <v>1.0976063189213554</v>
      </c>
      <c r="CV31" s="37">
        <f t="shared" si="13"/>
        <v>0.20005772691075238</v>
      </c>
      <c r="CW31" s="37">
        <f t="shared" si="14"/>
        <v>0.7075406186550018</v>
      </c>
      <c r="CX31" s="37">
        <f t="shared" si="15"/>
        <v>2.2864909779841267</v>
      </c>
      <c r="CY31" s="37">
        <f t="shared" si="16"/>
        <v>1.3052221249520977</v>
      </c>
      <c r="CZ31" s="37">
        <f t="shared" si="17"/>
        <v>0.07282215164668424</v>
      </c>
      <c r="DA31" s="37">
        <f t="shared" si="18"/>
        <v>0.08675773080905175</v>
      </c>
      <c r="DB31" s="37">
        <f t="shared" si="19"/>
        <v>0.013935579162367517</v>
      </c>
      <c r="DC31" s="37">
        <f t="shared" si="20"/>
        <v>35.7796898941948</v>
      </c>
      <c r="DD31" s="37">
        <f t="shared" si="21"/>
        <v>18.3674358645392</v>
      </c>
      <c r="DE31" s="8">
        <f t="shared" si="22"/>
        <v>18.289671694323133</v>
      </c>
      <c r="DF31" s="9">
        <f t="shared" si="23"/>
        <v>0.07776417021606324</v>
      </c>
      <c r="DH31" s="164" t="s">
        <v>18</v>
      </c>
      <c r="DI31" s="8">
        <f t="shared" si="24"/>
        <v>0.3276492556655579</v>
      </c>
      <c r="DJ31" s="8">
        <f t="shared" si="25"/>
        <v>0.2192080247124222</v>
      </c>
      <c r="DK31" s="8">
        <f t="shared" si="26"/>
        <v>0.10844123095313572</v>
      </c>
      <c r="DL31" s="8">
        <f t="shared" si="27"/>
        <v>17.084604773990048</v>
      </c>
      <c r="DM31" s="8">
        <f t="shared" si="28"/>
        <v>2.0141450296627963</v>
      </c>
      <c r="DN31" s="8">
        <f t="shared" si="29"/>
        <v>2.8157819535942186</v>
      </c>
      <c r="DO31" s="8">
        <f t="shared" si="30"/>
        <v>12.254677790733034</v>
      </c>
      <c r="DP31" s="173">
        <f t="shared" si="31"/>
        <v>100</v>
      </c>
      <c r="DQ31" s="53"/>
    </row>
    <row r="32" spans="2:121" ht="10.5" customHeight="1">
      <c r="B32" s="77" t="s">
        <v>123</v>
      </c>
      <c r="C32" s="26">
        <v>14231389</v>
      </c>
      <c r="D32" s="10">
        <v>11926736</v>
      </c>
      <c r="E32" s="10">
        <v>2304653</v>
      </c>
      <c r="F32" s="10">
        <v>1814360</v>
      </c>
      <c r="G32" s="10">
        <v>490293</v>
      </c>
      <c r="H32" s="10">
        <v>1890183</v>
      </c>
      <c r="I32" s="10">
        <v>2196637</v>
      </c>
      <c r="J32" s="10">
        <v>306454</v>
      </c>
      <c r="K32" s="10">
        <v>-55174</v>
      </c>
      <c r="L32" s="10">
        <v>173098</v>
      </c>
      <c r="M32" s="10">
        <v>228272</v>
      </c>
      <c r="N32" s="11">
        <v>1898036</v>
      </c>
      <c r="O32" s="1"/>
      <c r="P32" s="77" t="s">
        <v>160</v>
      </c>
      <c r="Q32" s="10">
        <v>310186</v>
      </c>
      <c r="R32" s="10">
        <v>379314</v>
      </c>
      <c r="S32" s="10">
        <v>69128</v>
      </c>
      <c r="T32" s="10">
        <v>230651</v>
      </c>
      <c r="U32" s="10">
        <v>638180</v>
      </c>
      <c r="V32" s="10">
        <v>719019</v>
      </c>
      <c r="W32" s="10">
        <v>47321</v>
      </c>
      <c r="X32" s="10">
        <v>56375</v>
      </c>
      <c r="Y32" s="10">
        <v>9054</v>
      </c>
      <c r="Z32" s="10">
        <v>7450135.05025118</v>
      </c>
      <c r="AA32" s="10">
        <v>3169416.05025118</v>
      </c>
      <c r="AB32" s="10">
        <v>3104578.953829341</v>
      </c>
      <c r="AC32" s="11">
        <v>64837.096421838745</v>
      </c>
      <c r="AD32" s="1">
        <v>0</v>
      </c>
      <c r="AE32" s="77" t="s">
        <v>160</v>
      </c>
      <c r="AF32" s="10">
        <v>89215</v>
      </c>
      <c r="AG32" s="10">
        <v>39564</v>
      </c>
      <c r="AH32" s="10">
        <v>49651</v>
      </c>
      <c r="AI32" s="10">
        <v>4191504</v>
      </c>
      <c r="AJ32" s="10">
        <v>499204</v>
      </c>
      <c r="AK32" s="10">
        <v>563282</v>
      </c>
      <c r="AL32" s="10">
        <v>3129018</v>
      </c>
      <c r="AM32" s="10">
        <v>23571707.05025118</v>
      </c>
      <c r="AN32" s="10">
        <v>11966</v>
      </c>
      <c r="AO32" s="11">
        <v>1969.8902766380727</v>
      </c>
      <c r="AQ32" s="77" t="s">
        <v>160</v>
      </c>
      <c r="AR32" s="12">
        <v>-0.5039754325434903</v>
      </c>
      <c r="AS32" s="12">
        <v>-1.2446006047670428</v>
      </c>
      <c r="AT32" s="12">
        <v>3.5134753964646515</v>
      </c>
      <c r="AU32" s="12">
        <v>3.522489706862396</v>
      </c>
      <c r="AV32" s="12">
        <v>3.480131024643102</v>
      </c>
      <c r="AW32" s="12">
        <v>7.384985623735579</v>
      </c>
      <c r="AX32" s="12">
        <v>7.820088871785785</v>
      </c>
      <c r="AY32" s="12">
        <v>10.583709819431013</v>
      </c>
      <c r="AZ32" s="12">
        <v>-120.45790546210094</v>
      </c>
      <c r="BA32" s="12">
        <v>-2.587017079827795</v>
      </c>
      <c r="BB32" s="12">
        <v>12.603466816625724</v>
      </c>
      <c r="BC32" s="13">
        <v>10.48351044509225</v>
      </c>
      <c r="BE32" s="77" t="s">
        <v>160</v>
      </c>
      <c r="BF32" s="12">
        <v>-16.014772536511668</v>
      </c>
      <c r="BG32" s="12">
        <v>-12.549078375543235</v>
      </c>
      <c r="BH32" s="12">
        <v>7.3232832901212515</v>
      </c>
      <c r="BI32" s="12">
        <v>13.8303385037532</v>
      </c>
      <c r="BJ32" s="12">
        <v>-0.11394441766263688</v>
      </c>
      <c r="BK32" s="12">
        <v>41.79960439153012</v>
      </c>
      <c r="BL32" s="12">
        <v>-29.669758040544558</v>
      </c>
      <c r="BM32" s="12">
        <v>-27.046263345195733</v>
      </c>
      <c r="BN32" s="12">
        <v>-9.378440596536883</v>
      </c>
      <c r="BO32" s="12">
        <v>4.013782951367704</v>
      </c>
      <c r="BP32" s="46">
        <v>5.999929119486206</v>
      </c>
      <c r="BQ32" s="46">
        <v>6.150423142381544</v>
      </c>
      <c r="BR32" s="9">
        <v>-0.738483182462265</v>
      </c>
      <c r="BS32" s="1"/>
      <c r="BT32" s="77" t="s">
        <v>160</v>
      </c>
      <c r="BU32" s="12">
        <v>-56.244206520086514</v>
      </c>
      <c r="BV32" s="12">
        <v>-74.25006671135786</v>
      </c>
      <c r="BW32" s="12">
        <v>-1.1841738645862359</v>
      </c>
      <c r="BX32" s="12">
        <v>5.613178214099617</v>
      </c>
      <c r="BY32" s="12">
        <v>40.34371564881741</v>
      </c>
      <c r="BZ32" s="12">
        <v>1.8362937853107344</v>
      </c>
      <c r="CA32" s="12">
        <v>2.258631474300191</v>
      </c>
      <c r="CB32" s="12">
        <v>1.4870933309219092</v>
      </c>
      <c r="CC32" s="12">
        <v>-0.05011693952555964</v>
      </c>
      <c r="CD32" s="66">
        <v>1.5379810594849628</v>
      </c>
      <c r="CE32" s="165" t="s">
        <v>160</v>
      </c>
      <c r="CF32" s="12">
        <f t="shared" si="32"/>
        <v>60.37487641290006</v>
      </c>
      <c r="CG32" s="12">
        <f t="shared" si="0"/>
        <v>50.59767616564245</v>
      </c>
      <c r="CH32" s="12">
        <f t="shared" si="1"/>
        <v>9.77720024725762</v>
      </c>
      <c r="CI32" s="12">
        <f t="shared" si="2"/>
        <v>7.6971939118879655</v>
      </c>
      <c r="CJ32" s="12">
        <f t="shared" si="3"/>
        <v>2.0800063353696543</v>
      </c>
      <c r="CK32" s="12">
        <f t="shared" si="4"/>
        <v>8.018863444936027</v>
      </c>
      <c r="CL32" s="12">
        <f t="shared" si="5"/>
        <v>9.318955964101857</v>
      </c>
      <c r="CM32" s="12">
        <f t="shared" si="6"/>
        <v>1.3000925191658295</v>
      </c>
      <c r="CN32" s="12">
        <f t="shared" si="7"/>
        <v>-0.23406874980406678</v>
      </c>
      <c r="CO32" s="12">
        <f t="shared" si="8"/>
        <v>0.7343464757600383</v>
      </c>
      <c r="CP32" s="12">
        <f t="shared" si="9"/>
        <v>0.968415225564105</v>
      </c>
      <c r="CQ32" s="9">
        <f t="shared" si="10"/>
        <v>8.052178808915643</v>
      </c>
      <c r="CS32" s="165" t="s">
        <v>160</v>
      </c>
      <c r="CT32" s="41">
        <f t="shared" si="11"/>
        <v>1.3159250593889198</v>
      </c>
      <c r="CU32" s="41">
        <f t="shared" si="12"/>
        <v>1.609191897690575</v>
      </c>
      <c r="CV32" s="41">
        <f t="shared" si="13"/>
        <v>0.2932668383016553</v>
      </c>
      <c r="CW32" s="41">
        <f t="shared" si="14"/>
        <v>0.9785078336002068</v>
      </c>
      <c r="CX32" s="41">
        <f t="shared" si="15"/>
        <v>2.7073983171413953</v>
      </c>
      <c r="CY32" s="41">
        <f t="shared" si="16"/>
        <v>3.0503475987851214</v>
      </c>
      <c r="CZ32" s="41">
        <f t="shared" si="17"/>
        <v>0.20075338582445074</v>
      </c>
      <c r="DA32" s="41">
        <f t="shared" si="18"/>
        <v>0.23916384112451997</v>
      </c>
      <c r="DB32" s="41">
        <f t="shared" si="19"/>
        <v>0.03841045530006924</v>
      </c>
      <c r="DC32" s="41">
        <f t="shared" si="20"/>
        <v>31.606260142163915</v>
      </c>
      <c r="DD32" s="41">
        <f t="shared" si="21"/>
        <v>13.445848633255464</v>
      </c>
      <c r="DE32" s="12">
        <f t="shared" si="22"/>
        <v>13.170785413253553</v>
      </c>
      <c r="DF32" s="13">
        <f t="shared" si="23"/>
        <v>0.27506322000191263</v>
      </c>
      <c r="DH32" s="165" t="s">
        <v>160</v>
      </c>
      <c r="DI32" s="12">
        <f t="shared" si="24"/>
        <v>0.3784834072891184</v>
      </c>
      <c r="DJ32" s="12">
        <f t="shared" si="25"/>
        <v>0.16784528976054117</v>
      </c>
      <c r="DK32" s="12">
        <f t="shared" si="26"/>
        <v>0.2106381175285772</v>
      </c>
      <c r="DL32" s="12">
        <f t="shared" si="27"/>
        <v>17.781928101619336</v>
      </c>
      <c r="DM32" s="12">
        <f t="shared" si="28"/>
        <v>2.1178101311702857</v>
      </c>
      <c r="DN32" s="12">
        <f t="shared" si="29"/>
        <v>2.3896529801561304</v>
      </c>
      <c r="DO32" s="12">
        <f t="shared" si="30"/>
        <v>13.274464990292916</v>
      </c>
      <c r="DP32" s="178">
        <f t="shared" si="31"/>
        <v>100</v>
      </c>
      <c r="DQ32" s="21"/>
    </row>
    <row r="33" spans="2:121" ht="10.5" customHeight="1">
      <c r="B33" s="76" t="s">
        <v>19</v>
      </c>
      <c r="C33" s="1">
        <v>23433330</v>
      </c>
      <c r="D33" s="1">
        <v>19639442</v>
      </c>
      <c r="E33" s="1">
        <v>3793888</v>
      </c>
      <c r="F33" s="1">
        <v>2986672</v>
      </c>
      <c r="G33" s="1">
        <v>807216</v>
      </c>
      <c r="H33" s="1">
        <v>1655499</v>
      </c>
      <c r="I33" s="1">
        <v>2276956</v>
      </c>
      <c r="J33" s="1">
        <v>621457</v>
      </c>
      <c r="K33" s="1">
        <v>-234673</v>
      </c>
      <c r="L33" s="1">
        <v>284996</v>
      </c>
      <c r="M33" s="1">
        <v>519669</v>
      </c>
      <c r="N33" s="7">
        <v>1840345</v>
      </c>
      <c r="O33" s="1"/>
      <c r="P33" s="76" t="s">
        <v>19</v>
      </c>
      <c r="Q33" s="1">
        <v>694930</v>
      </c>
      <c r="R33" s="1">
        <v>787185</v>
      </c>
      <c r="S33" s="1">
        <v>92255</v>
      </c>
      <c r="T33" s="1">
        <v>117858</v>
      </c>
      <c r="U33" s="1">
        <v>987213</v>
      </c>
      <c r="V33" s="1">
        <v>40344</v>
      </c>
      <c r="W33" s="1">
        <v>49827</v>
      </c>
      <c r="X33" s="1">
        <v>59360</v>
      </c>
      <c r="Y33" s="1">
        <v>9533</v>
      </c>
      <c r="Z33" s="1">
        <v>9771186.233730737</v>
      </c>
      <c r="AA33" s="1">
        <v>4405054.233730738</v>
      </c>
      <c r="AB33" s="1">
        <v>4253451.172695323</v>
      </c>
      <c r="AC33" s="7">
        <v>151603.06103541484</v>
      </c>
      <c r="AD33" s="1">
        <v>0</v>
      </c>
      <c r="AE33" s="76" t="s">
        <v>19</v>
      </c>
      <c r="AF33" s="1">
        <v>279710</v>
      </c>
      <c r="AG33" s="1">
        <v>224420</v>
      </c>
      <c r="AH33" s="1">
        <v>55290</v>
      </c>
      <c r="AI33" s="1">
        <v>5086422</v>
      </c>
      <c r="AJ33" s="1">
        <v>331953</v>
      </c>
      <c r="AK33" s="1">
        <v>928277</v>
      </c>
      <c r="AL33" s="1">
        <v>3826192</v>
      </c>
      <c r="AM33" s="1">
        <v>34860015.23373073</v>
      </c>
      <c r="AN33" s="1">
        <v>17717</v>
      </c>
      <c r="AO33" s="7">
        <v>1967.6025982802244</v>
      </c>
      <c r="AQ33" s="76" t="s">
        <v>19</v>
      </c>
      <c r="AR33" s="8">
        <v>-0.6254153801684827</v>
      </c>
      <c r="AS33" s="8">
        <v>-1.3655385004494174</v>
      </c>
      <c r="AT33" s="8">
        <v>3.3906540701120513</v>
      </c>
      <c r="AU33" s="8">
        <v>3.4007237114515636</v>
      </c>
      <c r="AV33" s="8">
        <v>3.353413783169553</v>
      </c>
      <c r="AW33" s="8">
        <v>-9.571745072462818</v>
      </c>
      <c r="AX33" s="8">
        <v>-7.480829429872609</v>
      </c>
      <c r="AY33" s="8">
        <v>-1.4079881713128954</v>
      </c>
      <c r="AZ33" s="8">
        <v>-21.684910268442803</v>
      </c>
      <c r="BA33" s="8">
        <v>-16.151752747171923</v>
      </c>
      <c r="BB33" s="8">
        <v>-2.4550068700398686</v>
      </c>
      <c r="BC33" s="9">
        <v>-5.722735413328306</v>
      </c>
      <c r="BE33" s="76" t="s">
        <v>19</v>
      </c>
      <c r="BF33" s="8">
        <v>-11.741023348438357</v>
      </c>
      <c r="BG33" s="8">
        <v>-9.96788427358756</v>
      </c>
      <c r="BH33" s="8">
        <v>6.086566546307583</v>
      </c>
      <c r="BI33" s="8">
        <v>9.794678789685497</v>
      </c>
      <c r="BJ33" s="8">
        <v>-0.9846243342727903</v>
      </c>
      <c r="BK33" s="8">
        <v>-33.101183961794845</v>
      </c>
      <c r="BL33" s="8">
        <v>-30.34014176068448</v>
      </c>
      <c r="BM33" s="8">
        <v>-27.742815060072306</v>
      </c>
      <c r="BN33" s="8">
        <v>-10.25230653360949</v>
      </c>
      <c r="BO33" s="8">
        <v>3.2134948419395966</v>
      </c>
      <c r="BP33" s="39">
        <v>9.176336746886413</v>
      </c>
      <c r="BQ33" s="39">
        <v>9.623277637110036</v>
      </c>
      <c r="BR33" s="45">
        <v>-2.030236819236901</v>
      </c>
      <c r="BS33" s="1"/>
      <c r="BT33" s="76" t="s">
        <v>19</v>
      </c>
      <c r="BU33" s="8">
        <v>-7.860105214266184</v>
      </c>
      <c r="BV33" s="8">
        <v>-9.180675499583176</v>
      </c>
      <c r="BW33" s="8">
        <v>-2.080935092535199</v>
      </c>
      <c r="BX33" s="8">
        <v>-0.8221756163684819</v>
      </c>
      <c r="BY33" s="8">
        <v>29.12741078444339</v>
      </c>
      <c r="BZ33" s="8">
        <v>-7.020091890424625</v>
      </c>
      <c r="CA33" s="8">
        <v>-1.2124236829392916</v>
      </c>
      <c r="CB33" s="8">
        <v>-0.05301414915110064</v>
      </c>
      <c r="CC33" s="8">
        <v>-0.9559481216457961</v>
      </c>
      <c r="CD33" s="49">
        <v>0.9116488626734282</v>
      </c>
      <c r="CE33" s="164" t="s">
        <v>19</v>
      </c>
      <c r="CF33" s="8">
        <f t="shared" si="32"/>
        <v>67.22122707888488</v>
      </c>
      <c r="CG33" s="8">
        <f t="shared" si="0"/>
        <v>56.33801898341333</v>
      </c>
      <c r="CH33" s="8">
        <f t="shared" si="1"/>
        <v>10.883208095471554</v>
      </c>
      <c r="CI33" s="8">
        <f t="shared" si="2"/>
        <v>8.567615303593099</v>
      </c>
      <c r="CJ33" s="8">
        <f t="shared" si="3"/>
        <v>2.3155927918784545</v>
      </c>
      <c r="CK33" s="8">
        <f t="shared" si="4"/>
        <v>4.748991040021493</v>
      </c>
      <c r="CL33" s="8">
        <f t="shared" si="5"/>
        <v>6.531712578819546</v>
      </c>
      <c r="CM33" s="8">
        <f t="shared" si="6"/>
        <v>1.7827215387980524</v>
      </c>
      <c r="CN33" s="8">
        <f t="shared" si="7"/>
        <v>-0.673186739668803</v>
      </c>
      <c r="CO33" s="8">
        <f t="shared" si="8"/>
        <v>0.817544106303879</v>
      </c>
      <c r="CP33" s="8">
        <f t="shared" si="9"/>
        <v>1.490730845972682</v>
      </c>
      <c r="CQ33" s="45">
        <f t="shared" si="10"/>
        <v>5.279243246627364</v>
      </c>
      <c r="CS33" s="164" t="s">
        <v>19</v>
      </c>
      <c r="CT33" s="37">
        <f t="shared" si="11"/>
        <v>1.9934873675200866</v>
      </c>
      <c r="CU33" s="37">
        <f t="shared" si="12"/>
        <v>2.2581315433227798</v>
      </c>
      <c r="CV33" s="37">
        <f t="shared" si="13"/>
        <v>0.2646441758026932</v>
      </c>
      <c r="CW33" s="37">
        <f t="shared" si="14"/>
        <v>0.33808935311640365</v>
      </c>
      <c r="CX33" s="37">
        <f t="shared" si="15"/>
        <v>2.8319350791469753</v>
      </c>
      <c r="CY33" s="37">
        <f t="shared" si="16"/>
        <v>0.11573144684389848</v>
      </c>
      <c r="CZ33" s="37">
        <f t="shared" si="17"/>
        <v>0.14293453306293205</v>
      </c>
      <c r="DA33" s="37">
        <f t="shared" si="18"/>
        <v>0.17028105008560912</v>
      </c>
      <c r="DB33" s="37">
        <f t="shared" si="19"/>
        <v>0.027346517022677087</v>
      </c>
      <c r="DC33" s="37">
        <f t="shared" si="20"/>
        <v>28.029781881093633</v>
      </c>
      <c r="DD33" s="37">
        <f t="shared" si="21"/>
        <v>12.636409376747446</v>
      </c>
      <c r="DE33" s="8">
        <f t="shared" si="22"/>
        <v>12.201518399164843</v>
      </c>
      <c r="DF33" s="9">
        <f t="shared" si="23"/>
        <v>0.43489097758259987</v>
      </c>
      <c r="DH33" s="164" t="s">
        <v>19</v>
      </c>
      <c r="DI33" s="8">
        <f t="shared" si="24"/>
        <v>0.8023806017426841</v>
      </c>
      <c r="DJ33" s="8">
        <f t="shared" si="25"/>
        <v>0.643774819073659</v>
      </c>
      <c r="DK33" s="8">
        <f t="shared" si="26"/>
        <v>0.15860578266902506</v>
      </c>
      <c r="DL33" s="8">
        <f t="shared" si="27"/>
        <v>14.590991902603506</v>
      </c>
      <c r="DM33" s="8">
        <f t="shared" si="28"/>
        <v>0.9522457112376719</v>
      </c>
      <c r="DN33" s="8">
        <f t="shared" si="29"/>
        <v>2.6628703222762633</v>
      </c>
      <c r="DO33" s="8">
        <f t="shared" si="30"/>
        <v>10.975875869089572</v>
      </c>
      <c r="DP33" s="173">
        <f t="shared" si="31"/>
        <v>100</v>
      </c>
      <c r="DQ33" s="21"/>
    </row>
    <row r="34" spans="2:121" ht="10.5" customHeight="1">
      <c r="B34" s="76" t="s">
        <v>20</v>
      </c>
      <c r="C34" s="1">
        <v>13912066</v>
      </c>
      <c r="D34" s="1">
        <v>11657614</v>
      </c>
      <c r="E34" s="1">
        <v>2254452</v>
      </c>
      <c r="F34" s="1">
        <v>1774298</v>
      </c>
      <c r="G34" s="1">
        <v>480154</v>
      </c>
      <c r="H34" s="1">
        <v>1922409</v>
      </c>
      <c r="I34" s="1">
        <v>2100112</v>
      </c>
      <c r="J34" s="1">
        <v>177703</v>
      </c>
      <c r="K34" s="1">
        <v>-115611</v>
      </c>
      <c r="L34" s="1">
        <v>15672</v>
      </c>
      <c r="M34" s="1">
        <v>131283</v>
      </c>
      <c r="N34" s="7">
        <v>2025407</v>
      </c>
      <c r="O34" s="1"/>
      <c r="P34" s="76" t="s">
        <v>20</v>
      </c>
      <c r="Q34" s="1">
        <v>331452</v>
      </c>
      <c r="R34" s="1">
        <v>375459</v>
      </c>
      <c r="S34" s="1">
        <v>44007</v>
      </c>
      <c r="T34" s="1">
        <v>112223</v>
      </c>
      <c r="U34" s="1">
        <v>561568</v>
      </c>
      <c r="V34" s="1">
        <v>1020164</v>
      </c>
      <c r="W34" s="1">
        <v>12613</v>
      </c>
      <c r="X34" s="1">
        <v>15026</v>
      </c>
      <c r="Y34" s="1">
        <v>2413</v>
      </c>
      <c r="Z34" s="1">
        <v>11929116.308132341</v>
      </c>
      <c r="AA34" s="1">
        <v>8579864.308132341</v>
      </c>
      <c r="AB34" s="1">
        <v>8473043.889141511</v>
      </c>
      <c r="AC34" s="7">
        <v>106820.41899083063</v>
      </c>
      <c r="AD34" s="1">
        <v>0</v>
      </c>
      <c r="AE34" s="76" t="s">
        <v>20</v>
      </c>
      <c r="AF34" s="1">
        <v>121222</v>
      </c>
      <c r="AG34" s="1">
        <v>99855</v>
      </c>
      <c r="AH34" s="1">
        <v>21367</v>
      </c>
      <c r="AI34" s="1">
        <v>3228030</v>
      </c>
      <c r="AJ34" s="1">
        <v>114789</v>
      </c>
      <c r="AK34" s="1">
        <v>609012</v>
      </c>
      <c r="AL34" s="1">
        <v>2504229</v>
      </c>
      <c r="AM34" s="1">
        <v>27763591.308132343</v>
      </c>
      <c r="AN34" s="1">
        <v>8738</v>
      </c>
      <c r="AO34" s="7">
        <v>3177.339357762914</v>
      </c>
      <c r="AQ34" s="76" t="s">
        <v>20</v>
      </c>
      <c r="AR34" s="8">
        <v>1.5919304025553842</v>
      </c>
      <c r="AS34" s="8">
        <v>0.8336305910544514</v>
      </c>
      <c r="AT34" s="8">
        <v>5.7023766544919186</v>
      </c>
      <c r="AU34" s="8">
        <v>5.701501197729289</v>
      </c>
      <c r="AV34" s="8">
        <v>5.7056118281866075</v>
      </c>
      <c r="AW34" s="8">
        <v>12.203929570534816</v>
      </c>
      <c r="AX34" s="8">
        <v>11.697509491122648</v>
      </c>
      <c r="AY34" s="8">
        <v>6.497623770683384</v>
      </c>
      <c r="AZ34" s="8">
        <v>-10.393789507858603</v>
      </c>
      <c r="BA34" s="8">
        <v>-15.782685797194906</v>
      </c>
      <c r="BB34" s="8">
        <v>6.444237240037297</v>
      </c>
      <c r="BC34" s="9">
        <v>12.484116546781769</v>
      </c>
      <c r="BE34" s="76" t="s">
        <v>20</v>
      </c>
      <c r="BF34" s="8">
        <v>-10.57837059099665</v>
      </c>
      <c r="BG34" s="8">
        <v>-8.78061224489796</v>
      </c>
      <c r="BH34" s="8">
        <v>7.496702330353217</v>
      </c>
      <c r="BI34" s="8">
        <v>61.059444874996416</v>
      </c>
      <c r="BJ34" s="8">
        <v>1.2642523672048138</v>
      </c>
      <c r="BK34" s="8">
        <v>26.61535845623598</v>
      </c>
      <c r="BL34" s="8">
        <v>-27.623802146095137</v>
      </c>
      <c r="BM34" s="8">
        <v>-24.926305271046715</v>
      </c>
      <c r="BN34" s="8">
        <v>-6.761978361669242</v>
      </c>
      <c r="BO34" s="8">
        <v>14.660689407839591</v>
      </c>
      <c r="BP34" s="39">
        <v>22.29909677799827</v>
      </c>
      <c r="BQ34" s="39">
        <v>22.620185129339337</v>
      </c>
      <c r="BR34" s="9">
        <v>1.2656712778414656</v>
      </c>
      <c r="BS34" s="1"/>
      <c r="BT34" s="76" t="s">
        <v>20</v>
      </c>
      <c r="BU34" s="8">
        <v>-43.72080930759446</v>
      </c>
      <c r="BV34" s="8">
        <v>-48.41480991667226</v>
      </c>
      <c r="BW34" s="8">
        <v>-2.0805645937399753</v>
      </c>
      <c r="BX34" s="8">
        <v>1.7352506530945289</v>
      </c>
      <c r="BY34" s="8">
        <v>8.759379974228757</v>
      </c>
      <c r="BZ34" s="8">
        <v>-0.35749521021863656</v>
      </c>
      <c r="CA34" s="8">
        <v>1.9541736726609478</v>
      </c>
      <c r="CB34" s="8">
        <v>7.564022713475853</v>
      </c>
      <c r="CC34" s="8">
        <v>0.7146150299677271</v>
      </c>
      <c r="CD34" s="49">
        <v>6.800808086760866</v>
      </c>
      <c r="CE34" s="164" t="s">
        <v>20</v>
      </c>
      <c r="CF34" s="8">
        <f t="shared" si="32"/>
        <v>50.109028927842495</v>
      </c>
      <c r="CG34" s="8">
        <f t="shared" si="0"/>
        <v>41.98885465002981</v>
      </c>
      <c r="CH34" s="8">
        <f t="shared" si="1"/>
        <v>8.120174277812682</v>
      </c>
      <c r="CI34" s="8">
        <f t="shared" si="2"/>
        <v>6.390736631684544</v>
      </c>
      <c r="CJ34" s="8">
        <f t="shared" si="3"/>
        <v>1.7294376461281367</v>
      </c>
      <c r="CK34" s="8">
        <f t="shared" si="4"/>
        <v>6.924208682746672</v>
      </c>
      <c r="CL34" s="8">
        <f t="shared" si="5"/>
        <v>7.564266368468145</v>
      </c>
      <c r="CM34" s="8">
        <f t="shared" si="6"/>
        <v>0.6400576857214733</v>
      </c>
      <c r="CN34" s="8">
        <f t="shared" si="7"/>
        <v>-0.41641226711954926</v>
      </c>
      <c r="CO34" s="8">
        <f t="shared" si="8"/>
        <v>0.05644802873686392</v>
      </c>
      <c r="CP34" s="8">
        <f t="shared" si="9"/>
        <v>0.4728602958564131</v>
      </c>
      <c r="CQ34" s="9">
        <f t="shared" si="10"/>
        <v>7.295190948177983</v>
      </c>
      <c r="CS34" s="164" t="s">
        <v>20</v>
      </c>
      <c r="CT34" s="37">
        <f t="shared" si="11"/>
        <v>1.193836907918008</v>
      </c>
      <c r="CU34" s="37">
        <f t="shared" si="12"/>
        <v>1.35234305905527</v>
      </c>
      <c r="CV34" s="37">
        <f t="shared" si="13"/>
        <v>0.15850615113726205</v>
      </c>
      <c r="CW34" s="37">
        <f t="shared" si="14"/>
        <v>0.4042092348734737</v>
      </c>
      <c r="CX34" s="37">
        <f t="shared" si="15"/>
        <v>2.0226778076635528</v>
      </c>
      <c r="CY34" s="37">
        <f t="shared" si="16"/>
        <v>3.6744669977229485</v>
      </c>
      <c r="CZ34" s="37">
        <f t="shared" si="17"/>
        <v>0.04543000168823792</v>
      </c>
      <c r="DA34" s="37">
        <f t="shared" si="18"/>
        <v>0.05412124041603608</v>
      </c>
      <c r="DB34" s="37">
        <f t="shared" si="19"/>
        <v>0.008691238727798154</v>
      </c>
      <c r="DC34" s="37">
        <f t="shared" si="20"/>
        <v>42.96676238941083</v>
      </c>
      <c r="DD34" s="37">
        <f t="shared" si="21"/>
        <v>30.903294220510947</v>
      </c>
      <c r="DE34" s="8">
        <f t="shared" si="22"/>
        <v>30.518544215350264</v>
      </c>
      <c r="DF34" s="9">
        <f t="shared" si="23"/>
        <v>0.3847500051606848</v>
      </c>
      <c r="DH34" s="164" t="s">
        <v>20</v>
      </c>
      <c r="DI34" s="8">
        <f t="shared" si="24"/>
        <v>0.43662218858729707</v>
      </c>
      <c r="DJ34" s="8">
        <f t="shared" si="25"/>
        <v>0.35966168386418756</v>
      </c>
      <c r="DK34" s="8">
        <f t="shared" si="26"/>
        <v>0.07696050472310946</v>
      </c>
      <c r="DL34" s="8">
        <f t="shared" si="27"/>
        <v>11.626845980312586</v>
      </c>
      <c r="DM34" s="8">
        <f t="shared" si="28"/>
        <v>0.41345155504567843</v>
      </c>
      <c r="DN34" s="8">
        <f t="shared" si="29"/>
        <v>2.1935634811826805</v>
      </c>
      <c r="DO34" s="8">
        <f t="shared" si="30"/>
        <v>9.019830944084227</v>
      </c>
      <c r="DP34" s="174">
        <f t="shared" si="31"/>
        <v>100</v>
      </c>
      <c r="DQ34" s="6"/>
    </row>
    <row r="35" spans="2:121" ht="10.5" customHeight="1">
      <c r="B35" s="76" t="s">
        <v>21</v>
      </c>
      <c r="C35" s="1">
        <v>49010066</v>
      </c>
      <c r="D35" s="1">
        <v>41065624</v>
      </c>
      <c r="E35" s="1">
        <v>7944442</v>
      </c>
      <c r="F35" s="1">
        <v>6249643</v>
      </c>
      <c r="G35" s="1">
        <v>1694799</v>
      </c>
      <c r="H35" s="1">
        <v>5989593</v>
      </c>
      <c r="I35" s="1">
        <v>8670577</v>
      </c>
      <c r="J35" s="1">
        <v>2680984</v>
      </c>
      <c r="K35" s="1">
        <v>-159672</v>
      </c>
      <c r="L35" s="1">
        <v>2347729</v>
      </c>
      <c r="M35" s="1">
        <v>2507401</v>
      </c>
      <c r="N35" s="7">
        <v>6102881</v>
      </c>
      <c r="O35" s="1"/>
      <c r="P35" s="76" t="s">
        <v>21</v>
      </c>
      <c r="Q35" s="1">
        <v>1240680</v>
      </c>
      <c r="R35" s="1">
        <v>1405388</v>
      </c>
      <c r="S35" s="1">
        <v>164708</v>
      </c>
      <c r="T35" s="1">
        <v>284809</v>
      </c>
      <c r="U35" s="1">
        <v>1983840</v>
      </c>
      <c r="V35" s="1">
        <v>2593552</v>
      </c>
      <c r="W35" s="1">
        <v>46384</v>
      </c>
      <c r="X35" s="1">
        <v>55259</v>
      </c>
      <c r="Y35" s="1">
        <v>8875</v>
      </c>
      <c r="Z35" s="1">
        <v>24373066.059183672</v>
      </c>
      <c r="AA35" s="1">
        <v>13617450.05918367</v>
      </c>
      <c r="AB35" s="1">
        <v>13413310.362609386</v>
      </c>
      <c r="AC35" s="7">
        <v>204139.69657428458</v>
      </c>
      <c r="AD35" s="1">
        <v>0</v>
      </c>
      <c r="AE35" s="76" t="s">
        <v>21</v>
      </c>
      <c r="AF35" s="1">
        <v>382267</v>
      </c>
      <c r="AG35" s="1">
        <v>313056</v>
      </c>
      <c r="AH35" s="1">
        <v>69211</v>
      </c>
      <c r="AI35" s="1">
        <v>10373349</v>
      </c>
      <c r="AJ35" s="1">
        <v>587640</v>
      </c>
      <c r="AK35" s="1">
        <v>2017878</v>
      </c>
      <c r="AL35" s="1">
        <v>7767831</v>
      </c>
      <c r="AM35" s="1">
        <v>79372725.05918367</v>
      </c>
      <c r="AN35" s="1">
        <v>32874</v>
      </c>
      <c r="AO35" s="7">
        <v>2414.4529129154857</v>
      </c>
      <c r="AQ35" s="76" t="s">
        <v>21</v>
      </c>
      <c r="AR35" s="8">
        <v>0.27603596453191664</v>
      </c>
      <c r="AS35" s="8">
        <v>-0.45850204308456105</v>
      </c>
      <c r="AT35" s="8">
        <v>4.25263848563883</v>
      </c>
      <c r="AU35" s="8">
        <v>4.346261711032501</v>
      </c>
      <c r="AV35" s="8">
        <v>3.9088461132869496</v>
      </c>
      <c r="AW35" s="8">
        <v>3.7306069899783187</v>
      </c>
      <c r="AX35" s="8">
        <v>0.5569696767267974</v>
      </c>
      <c r="AY35" s="8">
        <v>-5.876587003589069</v>
      </c>
      <c r="AZ35" s="8">
        <v>-1067.8264032003879</v>
      </c>
      <c r="BA35" s="8">
        <v>-13.126354319613508</v>
      </c>
      <c r="BB35" s="8">
        <v>-6.648073728409072</v>
      </c>
      <c r="BC35" s="9">
        <v>7.201751376672634</v>
      </c>
      <c r="BE35" s="76" t="s">
        <v>21</v>
      </c>
      <c r="BF35" s="8">
        <v>-10.312656550563528</v>
      </c>
      <c r="BG35" s="8">
        <v>-8.510711707330728</v>
      </c>
      <c r="BH35" s="8">
        <v>7.804482144727197</v>
      </c>
      <c r="BI35" s="8">
        <v>85.6364430365721</v>
      </c>
      <c r="BJ35" s="8">
        <v>-0.5882005113305518</v>
      </c>
      <c r="BK35" s="8">
        <v>20.041119102377955</v>
      </c>
      <c r="BL35" s="8">
        <v>-28.408705047075166</v>
      </c>
      <c r="BM35" s="8">
        <v>-25.738130115171142</v>
      </c>
      <c r="BN35" s="8">
        <v>-7.75387173890448</v>
      </c>
      <c r="BO35" s="8">
        <v>5.440125812137294</v>
      </c>
      <c r="BP35" s="39">
        <v>9.105580589461981</v>
      </c>
      <c r="BQ35" s="39">
        <v>9.30991009831576</v>
      </c>
      <c r="BR35" s="9">
        <v>-2.829234304169328</v>
      </c>
      <c r="BS35" s="1"/>
      <c r="BT35" s="76" t="s">
        <v>21</v>
      </c>
      <c r="BU35" s="8">
        <v>3.158715680506906</v>
      </c>
      <c r="BV35" s="8">
        <v>4.393757503001201</v>
      </c>
      <c r="BW35" s="8">
        <v>-2.0811522028239158</v>
      </c>
      <c r="BX35" s="8">
        <v>1.0653151474497529</v>
      </c>
      <c r="BY35" s="8">
        <v>59.49711345074953</v>
      </c>
      <c r="BZ35" s="8">
        <v>-6.095243236401136</v>
      </c>
      <c r="CA35" s="8">
        <v>0.272567111018398</v>
      </c>
      <c r="CB35" s="8">
        <v>2.067565658526205</v>
      </c>
      <c r="CC35" s="8">
        <v>0.6059493206022769</v>
      </c>
      <c r="CD35" s="49">
        <v>1.4528130272556667</v>
      </c>
      <c r="CE35" s="164" t="s">
        <v>21</v>
      </c>
      <c r="CF35" s="8">
        <f t="shared" si="32"/>
        <v>61.746734742263186</v>
      </c>
      <c r="CG35" s="8">
        <f t="shared" si="0"/>
        <v>51.737702049891475</v>
      </c>
      <c r="CH35" s="8">
        <f t="shared" si="1"/>
        <v>10.0090326923717</v>
      </c>
      <c r="CI35" s="8">
        <f t="shared" si="2"/>
        <v>7.873791652409566</v>
      </c>
      <c r="CJ35" s="8">
        <f t="shared" si="3"/>
        <v>2.1352410399621355</v>
      </c>
      <c r="CK35" s="8">
        <f t="shared" si="4"/>
        <v>7.546160215028406</v>
      </c>
      <c r="CL35" s="8">
        <f t="shared" si="5"/>
        <v>10.923874660388503</v>
      </c>
      <c r="CM35" s="8">
        <f t="shared" si="6"/>
        <v>3.3777144453600965</v>
      </c>
      <c r="CN35" s="8">
        <f t="shared" si="7"/>
        <v>-0.20116734039424977</v>
      </c>
      <c r="CO35" s="8">
        <f t="shared" si="8"/>
        <v>2.9578535929684078</v>
      </c>
      <c r="CP35" s="8">
        <f t="shared" si="9"/>
        <v>3.1590209333626573</v>
      </c>
      <c r="CQ35" s="9">
        <f t="shared" si="10"/>
        <v>7.688889345111225</v>
      </c>
      <c r="CS35" s="164" t="s">
        <v>21</v>
      </c>
      <c r="CT35" s="37">
        <f t="shared" si="11"/>
        <v>1.563106216996955</v>
      </c>
      <c r="CU35" s="37">
        <f t="shared" si="12"/>
        <v>1.7706183061651004</v>
      </c>
      <c r="CV35" s="37">
        <f t="shared" si="13"/>
        <v>0.2075120891681453</v>
      </c>
      <c r="CW35" s="37">
        <f t="shared" si="14"/>
        <v>0.3588247723479751</v>
      </c>
      <c r="CX35" s="37">
        <f t="shared" si="15"/>
        <v>2.4993976186665696</v>
      </c>
      <c r="CY35" s="37">
        <f t="shared" si="16"/>
        <v>3.267560737099725</v>
      </c>
      <c r="CZ35" s="37">
        <f t="shared" si="17"/>
        <v>0.05843821031143144</v>
      </c>
      <c r="DA35" s="37">
        <f t="shared" si="18"/>
        <v>0.06961963314072503</v>
      </c>
      <c r="DB35" s="37">
        <f t="shared" si="19"/>
        <v>0.011181422829293594</v>
      </c>
      <c r="DC35" s="37">
        <f t="shared" si="20"/>
        <v>30.70710504270841</v>
      </c>
      <c r="DD35" s="37">
        <f t="shared" si="21"/>
        <v>17.156334306312303</v>
      </c>
      <c r="DE35" s="8">
        <f t="shared" si="22"/>
        <v>16.899143065338695</v>
      </c>
      <c r="DF35" s="9">
        <f t="shared" si="23"/>
        <v>0.2571912409736082</v>
      </c>
      <c r="DH35" s="164" t="s">
        <v>21</v>
      </c>
      <c r="DI35" s="8">
        <f t="shared" si="24"/>
        <v>0.48161002373921963</v>
      </c>
      <c r="DJ35" s="8">
        <f t="shared" si="25"/>
        <v>0.39441256397153074</v>
      </c>
      <c r="DK35" s="8">
        <f t="shared" si="26"/>
        <v>0.08719745976768889</v>
      </c>
      <c r="DL35" s="8">
        <f t="shared" si="27"/>
        <v>13.069160712656885</v>
      </c>
      <c r="DM35" s="8">
        <f t="shared" si="28"/>
        <v>0.7403550773415309</v>
      </c>
      <c r="DN35" s="8">
        <f t="shared" si="29"/>
        <v>2.5422813674286533</v>
      </c>
      <c r="DO35" s="8">
        <f t="shared" si="30"/>
        <v>9.786524267886703</v>
      </c>
      <c r="DP35" s="174">
        <f t="shared" si="31"/>
        <v>100</v>
      </c>
      <c r="DQ35" s="6"/>
    </row>
    <row r="36" spans="2:121" ht="10.5" customHeight="1">
      <c r="B36" s="76" t="s">
        <v>22</v>
      </c>
      <c r="C36" s="1">
        <v>13058928</v>
      </c>
      <c r="D36" s="1">
        <v>10942896</v>
      </c>
      <c r="E36" s="1">
        <v>2116032</v>
      </c>
      <c r="F36" s="1">
        <v>1665697</v>
      </c>
      <c r="G36" s="1">
        <v>450335</v>
      </c>
      <c r="H36" s="1">
        <v>1603889</v>
      </c>
      <c r="I36" s="1">
        <v>1810873</v>
      </c>
      <c r="J36" s="1">
        <v>206984</v>
      </c>
      <c r="K36" s="1">
        <v>-101928</v>
      </c>
      <c r="L36" s="1">
        <v>44325</v>
      </c>
      <c r="M36" s="1">
        <v>146253</v>
      </c>
      <c r="N36" s="7">
        <v>1675330</v>
      </c>
      <c r="O36" s="1"/>
      <c r="P36" s="76" t="s">
        <v>22</v>
      </c>
      <c r="Q36" s="1">
        <v>413506</v>
      </c>
      <c r="R36" s="1">
        <v>468404</v>
      </c>
      <c r="S36" s="1">
        <v>54898</v>
      </c>
      <c r="T36" s="1">
        <v>163815</v>
      </c>
      <c r="U36" s="1">
        <v>594840</v>
      </c>
      <c r="V36" s="1">
        <v>503169</v>
      </c>
      <c r="W36" s="1">
        <v>30487</v>
      </c>
      <c r="X36" s="1">
        <v>36320</v>
      </c>
      <c r="Y36" s="1">
        <v>5833</v>
      </c>
      <c r="Z36" s="1">
        <v>7329094.3300214</v>
      </c>
      <c r="AA36" s="1">
        <v>3240592.3300214005</v>
      </c>
      <c r="AB36" s="1">
        <v>2987638.510163163</v>
      </c>
      <c r="AC36" s="7">
        <v>252953.8198582375</v>
      </c>
      <c r="AD36" s="1">
        <v>0</v>
      </c>
      <c r="AE36" s="76" t="s">
        <v>22</v>
      </c>
      <c r="AF36" s="1">
        <v>137905</v>
      </c>
      <c r="AG36" s="1">
        <v>101430</v>
      </c>
      <c r="AH36" s="1">
        <v>36475</v>
      </c>
      <c r="AI36" s="1">
        <v>3950597</v>
      </c>
      <c r="AJ36" s="1">
        <v>529381</v>
      </c>
      <c r="AK36" s="1">
        <v>581159</v>
      </c>
      <c r="AL36" s="1">
        <v>2840057</v>
      </c>
      <c r="AM36" s="1">
        <v>21991911.3300214</v>
      </c>
      <c r="AN36" s="1">
        <v>11112</v>
      </c>
      <c r="AO36" s="7">
        <v>1979.1136906066774</v>
      </c>
      <c r="AQ36" s="76" t="s">
        <v>22</v>
      </c>
      <c r="AR36" s="8">
        <v>-0.7538085812443499</v>
      </c>
      <c r="AS36" s="8">
        <v>-1.4944131777476979</v>
      </c>
      <c r="AT36" s="8">
        <v>3.261067945340781</v>
      </c>
      <c r="AU36" s="8">
        <v>3.2632408362000396</v>
      </c>
      <c r="AV36" s="8">
        <v>3.2530316613435377</v>
      </c>
      <c r="AW36" s="8">
        <v>8.33793778918572</v>
      </c>
      <c r="AX36" s="8">
        <v>6.244767327589495</v>
      </c>
      <c r="AY36" s="8">
        <v>-7.590240417885126</v>
      </c>
      <c r="AZ36" s="8">
        <v>14.465535471527113</v>
      </c>
      <c r="BA36" s="8">
        <v>-5.621207282018524</v>
      </c>
      <c r="BB36" s="8">
        <v>-11.965256333857017</v>
      </c>
      <c r="BC36" s="9">
        <v>7.56574343143537</v>
      </c>
      <c r="BE36" s="76" t="s">
        <v>22</v>
      </c>
      <c r="BF36" s="8">
        <v>-11.493669802335162</v>
      </c>
      <c r="BG36" s="8">
        <v>-9.714651390505855</v>
      </c>
      <c r="BH36" s="8">
        <v>6.393534758425551</v>
      </c>
      <c r="BI36" s="8">
        <v>35.858116737713345</v>
      </c>
      <c r="BJ36" s="8">
        <v>-0.7490043031456846</v>
      </c>
      <c r="BK36" s="8">
        <v>35.85136426716201</v>
      </c>
      <c r="BL36" s="8">
        <v>-27.62214519728408</v>
      </c>
      <c r="BM36" s="8">
        <v>-24.92300059945842</v>
      </c>
      <c r="BN36" s="8">
        <v>-6.7466027178257395</v>
      </c>
      <c r="BO36" s="8">
        <v>6.104841204405631</v>
      </c>
      <c r="BP36" s="39">
        <v>12.19686977493307</v>
      </c>
      <c r="BQ36" s="39">
        <v>13.417834432531128</v>
      </c>
      <c r="BR36" s="9">
        <v>-0.45947962333174547</v>
      </c>
      <c r="BS36" s="1"/>
      <c r="BT36" s="76" t="s">
        <v>22</v>
      </c>
      <c r="BU36" s="8">
        <v>-40.04547509738453</v>
      </c>
      <c r="BV36" s="8">
        <v>-47.38179969496695</v>
      </c>
      <c r="BW36" s="8">
        <v>-2.0805369127516777</v>
      </c>
      <c r="BX36" s="8">
        <v>4.262614463710613</v>
      </c>
      <c r="BY36" s="8">
        <v>52.433728972662294</v>
      </c>
      <c r="BZ36" s="8">
        <v>-11.022940920698883</v>
      </c>
      <c r="CA36" s="8">
        <v>1.8437654757281412</v>
      </c>
      <c r="CB36" s="8">
        <v>2.069705978338907</v>
      </c>
      <c r="CC36" s="8">
        <v>-0.6171183257311511</v>
      </c>
      <c r="CD36" s="49">
        <v>2.7035081482907968</v>
      </c>
      <c r="CE36" s="164" t="s">
        <v>22</v>
      </c>
      <c r="CF36" s="8">
        <f t="shared" si="32"/>
        <v>59.38059591106624</v>
      </c>
      <c r="CG36" s="8">
        <f t="shared" si="0"/>
        <v>49.75873099789072</v>
      </c>
      <c r="CH36" s="8">
        <f t="shared" si="1"/>
        <v>9.621864913175514</v>
      </c>
      <c r="CI36" s="8">
        <f t="shared" si="2"/>
        <v>7.574134758019594</v>
      </c>
      <c r="CJ36" s="8">
        <f t="shared" si="3"/>
        <v>2.047730155155922</v>
      </c>
      <c r="CK36" s="8">
        <f t="shared" si="4"/>
        <v>7.2930859711611955</v>
      </c>
      <c r="CL36" s="8">
        <f t="shared" si="5"/>
        <v>8.234268376336882</v>
      </c>
      <c r="CM36" s="8">
        <f t="shared" si="6"/>
        <v>0.9411824051756877</v>
      </c>
      <c r="CN36" s="8">
        <f t="shared" si="7"/>
        <v>-0.46347949694057267</v>
      </c>
      <c r="CO36" s="8">
        <f t="shared" si="8"/>
        <v>0.20155137648036736</v>
      </c>
      <c r="CP36" s="8">
        <f t="shared" si="9"/>
        <v>0.6650308734209401</v>
      </c>
      <c r="CQ36" s="9">
        <f t="shared" si="10"/>
        <v>7.617937226370082</v>
      </c>
      <c r="CS36" s="164" t="s">
        <v>22</v>
      </c>
      <c r="CT36" s="37">
        <f t="shared" si="11"/>
        <v>1.8802640379670794</v>
      </c>
      <c r="CU36" s="37">
        <f t="shared" si="12"/>
        <v>2.1298921815884944</v>
      </c>
      <c r="CV36" s="37">
        <f t="shared" si="13"/>
        <v>0.24962814362141472</v>
      </c>
      <c r="CW36" s="37">
        <f t="shared" si="14"/>
        <v>0.7448875067824339</v>
      </c>
      <c r="CX36" s="37">
        <f t="shared" si="15"/>
        <v>2.704812651676971</v>
      </c>
      <c r="CY36" s="37">
        <f t="shared" si="16"/>
        <v>2.287973029943598</v>
      </c>
      <c r="CZ36" s="37">
        <f t="shared" si="17"/>
        <v>0.1386282417316855</v>
      </c>
      <c r="DA36" s="37">
        <f t="shared" si="18"/>
        <v>0.16515162986501847</v>
      </c>
      <c r="DB36" s="37">
        <f t="shared" si="19"/>
        <v>0.026523388133332947</v>
      </c>
      <c r="DC36" s="37">
        <f t="shared" si="20"/>
        <v>33.326318117772566</v>
      </c>
      <c r="DD36" s="37">
        <f t="shared" si="21"/>
        <v>14.73538284777291</v>
      </c>
      <c r="DE36" s="8">
        <f t="shared" si="22"/>
        <v>13.585169862360733</v>
      </c>
      <c r="DF36" s="9">
        <f t="shared" si="23"/>
        <v>1.150212985412175</v>
      </c>
      <c r="DH36" s="164" t="s">
        <v>22</v>
      </c>
      <c r="DI36" s="8">
        <f t="shared" si="24"/>
        <v>0.6270714624596743</v>
      </c>
      <c r="DJ36" s="8">
        <f t="shared" si="25"/>
        <v>0.4612150280068508</v>
      </c>
      <c r="DK36" s="8">
        <f t="shared" si="26"/>
        <v>0.16585643445282347</v>
      </c>
      <c r="DL36" s="8">
        <f t="shared" si="27"/>
        <v>17.963863807539987</v>
      </c>
      <c r="DM36" s="8">
        <f t="shared" si="28"/>
        <v>2.4071623064309837</v>
      </c>
      <c r="DN36" s="8">
        <f t="shared" si="29"/>
        <v>2.6426034157688396</v>
      </c>
      <c r="DO36" s="8">
        <f t="shared" si="30"/>
        <v>12.914098085340164</v>
      </c>
      <c r="DP36" s="174">
        <f t="shared" si="31"/>
        <v>100</v>
      </c>
      <c r="DQ36" s="6"/>
    </row>
    <row r="37" spans="2:121" ht="10.5" customHeight="1">
      <c r="B37" s="77" t="s">
        <v>122</v>
      </c>
      <c r="C37" s="10">
        <v>16938853</v>
      </c>
      <c r="D37" s="10">
        <v>14201937</v>
      </c>
      <c r="E37" s="10">
        <v>2736916</v>
      </c>
      <c r="F37" s="10">
        <v>2155025</v>
      </c>
      <c r="G37" s="10">
        <v>581891</v>
      </c>
      <c r="H37" s="10">
        <v>1754421</v>
      </c>
      <c r="I37" s="10">
        <v>2235492</v>
      </c>
      <c r="J37" s="10">
        <v>481071</v>
      </c>
      <c r="K37" s="10">
        <v>-124389</v>
      </c>
      <c r="L37" s="10">
        <v>259915</v>
      </c>
      <c r="M37" s="10">
        <v>384304</v>
      </c>
      <c r="N37" s="11">
        <v>1828426</v>
      </c>
      <c r="O37" s="1"/>
      <c r="P37" s="77" t="s">
        <v>161</v>
      </c>
      <c r="Q37" s="10">
        <v>391001</v>
      </c>
      <c r="R37" s="10">
        <v>478128</v>
      </c>
      <c r="S37" s="10">
        <v>87127</v>
      </c>
      <c r="T37" s="10">
        <v>114969</v>
      </c>
      <c r="U37" s="10">
        <v>820265</v>
      </c>
      <c r="V37" s="10">
        <v>502191</v>
      </c>
      <c r="W37" s="10">
        <v>50384</v>
      </c>
      <c r="X37" s="10">
        <v>60024</v>
      </c>
      <c r="Y37" s="10">
        <v>9640</v>
      </c>
      <c r="Z37" s="10">
        <v>8740624.447479572</v>
      </c>
      <c r="AA37" s="10">
        <v>3812292.447479571</v>
      </c>
      <c r="AB37" s="10">
        <v>3655726.308376396</v>
      </c>
      <c r="AC37" s="11">
        <v>156566.13910317514</v>
      </c>
      <c r="AD37" s="1">
        <v>0</v>
      </c>
      <c r="AE37" s="77" t="s">
        <v>161</v>
      </c>
      <c r="AF37" s="10">
        <v>112083</v>
      </c>
      <c r="AG37" s="10">
        <v>35217</v>
      </c>
      <c r="AH37" s="10">
        <v>76866</v>
      </c>
      <c r="AI37" s="10">
        <v>4816249</v>
      </c>
      <c r="AJ37" s="10">
        <v>1324582</v>
      </c>
      <c r="AK37" s="10">
        <v>677934</v>
      </c>
      <c r="AL37" s="10">
        <v>2813733</v>
      </c>
      <c r="AM37" s="10">
        <v>27433898.447479572</v>
      </c>
      <c r="AN37" s="10">
        <v>16635</v>
      </c>
      <c r="AO37" s="11">
        <v>1649.1673247658293</v>
      </c>
      <c r="AQ37" s="77" t="s">
        <v>161</v>
      </c>
      <c r="AR37" s="12">
        <v>-1.7703469481274037</v>
      </c>
      <c r="AS37" s="12">
        <v>-2.5001390213310213</v>
      </c>
      <c r="AT37" s="12">
        <v>2.1990841008146305</v>
      </c>
      <c r="AU37" s="12">
        <v>2.205236167239025</v>
      </c>
      <c r="AV37" s="12">
        <v>2.1763064599111144</v>
      </c>
      <c r="AW37" s="12">
        <v>-0.01390578828437337</v>
      </c>
      <c r="AX37" s="12">
        <v>-0.9100967010989244</v>
      </c>
      <c r="AY37" s="12">
        <v>-4.0466013375645</v>
      </c>
      <c r="AZ37" s="12">
        <v>3.662541241345126</v>
      </c>
      <c r="BA37" s="12">
        <v>-6.968878071478425</v>
      </c>
      <c r="BB37" s="12">
        <v>-5.923824304839866</v>
      </c>
      <c r="BC37" s="13">
        <v>0.7858694531766335</v>
      </c>
      <c r="BE37" s="77" t="s">
        <v>161</v>
      </c>
      <c r="BF37" s="12">
        <v>-17.36214731057804</v>
      </c>
      <c r="BG37" s="12">
        <v>-13.954530484874988</v>
      </c>
      <c r="BH37" s="12">
        <v>5.584168494528533</v>
      </c>
      <c r="BI37" s="12">
        <v>35.34203679941611</v>
      </c>
      <c r="BJ37" s="12">
        <v>-2.738566284189096</v>
      </c>
      <c r="BK37" s="12">
        <v>21.681031036245702</v>
      </c>
      <c r="BL37" s="12">
        <v>-27.623753842617866</v>
      </c>
      <c r="BM37" s="12">
        <v>-24.92401595977536</v>
      </c>
      <c r="BN37" s="12">
        <v>-6.742768694979201</v>
      </c>
      <c r="BO37" s="12">
        <v>7.328245472094075</v>
      </c>
      <c r="BP37" s="46">
        <v>10.053965833833038</v>
      </c>
      <c r="BQ37" s="46">
        <v>10.713907250472976</v>
      </c>
      <c r="BR37" s="13">
        <v>-3.392003446970256</v>
      </c>
      <c r="BS37" s="1"/>
      <c r="BT37" s="76" t="s">
        <v>161</v>
      </c>
      <c r="BU37" s="8">
        <v>-55.92263859340038</v>
      </c>
      <c r="BV37" s="8">
        <v>-79.96620929756297</v>
      </c>
      <c r="BW37" s="8">
        <v>-2.0802812774685027</v>
      </c>
      <c r="BX37" s="8">
        <v>8.829070140279656</v>
      </c>
      <c r="BY37" s="8">
        <v>45.10480968839178</v>
      </c>
      <c r="BZ37" s="8">
        <v>-2.840124915621762</v>
      </c>
      <c r="CA37" s="8">
        <v>-0.04220367107993439</v>
      </c>
      <c r="CB37" s="8">
        <v>1.0731257395199756</v>
      </c>
      <c r="CC37" s="8">
        <v>-2.0375714033331374</v>
      </c>
      <c r="CD37" s="40">
        <v>3.175398147447469</v>
      </c>
      <c r="CE37" s="164" t="s">
        <v>161</v>
      </c>
      <c r="CF37" s="8">
        <f t="shared" si="32"/>
        <v>61.74424328510343</v>
      </c>
      <c r="CG37" s="8">
        <f t="shared" si="0"/>
        <v>51.76784126101761</v>
      </c>
      <c r="CH37" s="8">
        <f t="shared" si="1"/>
        <v>9.97640202408582</v>
      </c>
      <c r="CI37" s="8">
        <f t="shared" si="2"/>
        <v>7.855336361055853</v>
      </c>
      <c r="CJ37" s="8">
        <f t="shared" si="3"/>
        <v>2.1210656630299654</v>
      </c>
      <c r="CK37" s="8">
        <f t="shared" si="4"/>
        <v>6.395084546072538</v>
      </c>
      <c r="CL37" s="8">
        <f t="shared" si="5"/>
        <v>8.148648666465341</v>
      </c>
      <c r="CM37" s="8">
        <f t="shared" si="6"/>
        <v>1.7535641203928027</v>
      </c>
      <c r="CN37" s="8">
        <f t="shared" si="7"/>
        <v>-0.45341350314514983</v>
      </c>
      <c r="CO37" s="8">
        <f t="shared" si="8"/>
        <v>0.9474227678490189</v>
      </c>
      <c r="CP37" s="8">
        <f t="shared" si="9"/>
        <v>1.4008362709941686</v>
      </c>
      <c r="CQ37" s="13">
        <f t="shared" si="10"/>
        <v>6.664842051159457</v>
      </c>
      <c r="CS37" s="165" t="s">
        <v>161</v>
      </c>
      <c r="CT37" s="41">
        <f t="shared" si="11"/>
        <v>1.4252476757852923</v>
      </c>
      <c r="CU37" s="41">
        <f t="shared" si="12"/>
        <v>1.7428365163461739</v>
      </c>
      <c r="CV37" s="41">
        <f t="shared" si="13"/>
        <v>0.3175888405608813</v>
      </c>
      <c r="CW37" s="41">
        <f t="shared" si="14"/>
        <v>0.4190764218949805</v>
      </c>
      <c r="CX37" s="41">
        <f t="shared" si="15"/>
        <v>2.9899687846783585</v>
      </c>
      <c r="CY37" s="41">
        <f t="shared" si="16"/>
        <v>1.8305491688008257</v>
      </c>
      <c r="CZ37" s="41">
        <f t="shared" si="17"/>
        <v>0.18365599805823046</v>
      </c>
      <c r="DA37" s="41">
        <f t="shared" si="18"/>
        <v>0.21879500689598336</v>
      </c>
      <c r="DB37" s="41">
        <f t="shared" si="19"/>
        <v>0.035139008837752894</v>
      </c>
      <c r="DC37" s="41">
        <f t="shared" si="20"/>
        <v>31.860672168824035</v>
      </c>
      <c r="DD37" s="41">
        <f t="shared" si="21"/>
        <v>13.896284025319838</v>
      </c>
      <c r="DE37" s="12">
        <f t="shared" si="22"/>
        <v>13.325580815191278</v>
      </c>
      <c r="DF37" s="9">
        <f t="shared" si="23"/>
        <v>0.5707032101285602</v>
      </c>
      <c r="DH37" s="165" t="s">
        <v>161</v>
      </c>
      <c r="DI37" s="12">
        <f t="shared" si="24"/>
        <v>0.4085565899960433</v>
      </c>
      <c r="DJ37" s="12">
        <f t="shared" si="25"/>
        <v>0.12837038114513938</v>
      </c>
      <c r="DK37" s="12">
        <f t="shared" si="26"/>
        <v>0.2801862088509039</v>
      </c>
      <c r="DL37" s="12">
        <f t="shared" si="27"/>
        <v>17.555831553508146</v>
      </c>
      <c r="DM37" s="12">
        <f t="shared" si="28"/>
        <v>4.82826749007556</v>
      </c>
      <c r="DN37" s="12">
        <f t="shared" si="29"/>
        <v>2.4711544416403703</v>
      </c>
      <c r="DO37" s="12">
        <f t="shared" si="30"/>
        <v>10.256409621792214</v>
      </c>
      <c r="DP37" s="173">
        <f t="shared" si="31"/>
        <v>100</v>
      </c>
      <c r="DQ37" s="21"/>
    </row>
    <row r="38" spans="2:121" ht="10.5" customHeight="1">
      <c r="B38" s="78" t="s">
        <v>124</v>
      </c>
      <c r="C38" s="61">
        <v>14642540</v>
      </c>
      <c r="D38" s="61">
        <v>12271133</v>
      </c>
      <c r="E38" s="61">
        <v>2371407</v>
      </c>
      <c r="F38" s="61">
        <v>1867170</v>
      </c>
      <c r="G38" s="61">
        <v>504237</v>
      </c>
      <c r="H38" s="61">
        <v>2207674</v>
      </c>
      <c r="I38" s="61">
        <v>2470458</v>
      </c>
      <c r="J38" s="61">
        <v>262784</v>
      </c>
      <c r="K38" s="61">
        <v>-132339</v>
      </c>
      <c r="L38" s="61">
        <v>62364</v>
      </c>
      <c r="M38" s="61">
        <v>194703</v>
      </c>
      <c r="N38" s="62">
        <v>2292505</v>
      </c>
      <c r="O38" s="1"/>
      <c r="P38" s="77" t="s">
        <v>162</v>
      </c>
      <c r="Q38" s="10">
        <v>495000</v>
      </c>
      <c r="R38" s="10">
        <v>553991</v>
      </c>
      <c r="S38" s="10">
        <v>58991</v>
      </c>
      <c r="T38" s="10">
        <v>133215</v>
      </c>
      <c r="U38" s="10">
        <v>729410</v>
      </c>
      <c r="V38" s="10">
        <v>934880</v>
      </c>
      <c r="W38" s="10">
        <v>47508</v>
      </c>
      <c r="X38" s="10">
        <v>56598</v>
      </c>
      <c r="Y38" s="10">
        <v>9090</v>
      </c>
      <c r="Z38" s="10">
        <v>8542459.120962132</v>
      </c>
      <c r="AA38" s="10">
        <v>2938296.120962131</v>
      </c>
      <c r="AB38" s="10">
        <v>2850872.716601307</v>
      </c>
      <c r="AC38" s="11">
        <v>87423.40436082399</v>
      </c>
      <c r="AD38" s="1">
        <v>0</v>
      </c>
      <c r="AE38" s="77" t="s">
        <v>162</v>
      </c>
      <c r="AF38" s="10">
        <v>476499</v>
      </c>
      <c r="AG38" s="10">
        <v>418114</v>
      </c>
      <c r="AH38" s="10">
        <v>58385</v>
      </c>
      <c r="AI38" s="10">
        <v>5127664</v>
      </c>
      <c r="AJ38" s="10">
        <v>1234063</v>
      </c>
      <c r="AK38" s="10">
        <v>747053</v>
      </c>
      <c r="AL38" s="10">
        <v>3146548</v>
      </c>
      <c r="AM38" s="10">
        <v>25392673.12096213</v>
      </c>
      <c r="AN38" s="10">
        <v>12586</v>
      </c>
      <c r="AO38" s="11">
        <v>2017.5332211156945</v>
      </c>
      <c r="AQ38" s="77" t="s">
        <v>162</v>
      </c>
      <c r="AR38" s="12">
        <v>0.5609351588569991</v>
      </c>
      <c r="AS38" s="12">
        <v>-0.1891351060557233</v>
      </c>
      <c r="AT38" s="12">
        <v>4.629652098830035</v>
      </c>
      <c r="AU38" s="12">
        <v>4.635543368800824</v>
      </c>
      <c r="AV38" s="12">
        <v>4.607842730475119</v>
      </c>
      <c r="AW38" s="12">
        <v>2.4277286080948413</v>
      </c>
      <c r="AX38" s="12">
        <v>1.7699330131950946</v>
      </c>
      <c r="AY38" s="12">
        <v>-3.439710448474159</v>
      </c>
      <c r="AZ38" s="12">
        <v>4.443545883185432</v>
      </c>
      <c r="BA38" s="12">
        <v>-9.490152823534533</v>
      </c>
      <c r="BB38" s="12">
        <v>-6.120175895388532</v>
      </c>
      <c r="BC38" s="13">
        <v>2.727642615231709</v>
      </c>
      <c r="BE38" s="77" t="s">
        <v>162</v>
      </c>
      <c r="BF38" s="12">
        <v>-6.555640924476193</v>
      </c>
      <c r="BG38" s="12">
        <v>-5.339195335914619</v>
      </c>
      <c r="BH38" s="12">
        <v>6.269027760263731</v>
      </c>
      <c r="BI38" s="12">
        <v>-45.38936442345533</v>
      </c>
      <c r="BJ38" s="12">
        <v>0.33356946842094404</v>
      </c>
      <c r="BK38" s="12">
        <v>27.893010262850453</v>
      </c>
      <c r="BL38" s="12">
        <v>-23.629173565675888</v>
      </c>
      <c r="BM38" s="12">
        <v>-20.781020365315978</v>
      </c>
      <c r="BN38" s="12">
        <v>-1.6020783719419789</v>
      </c>
      <c r="BO38" s="12">
        <v>5.096770002809827</v>
      </c>
      <c r="BP38" s="46">
        <v>11.601083642144696</v>
      </c>
      <c r="BQ38" s="46">
        <v>12.07395457368247</v>
      </c>
      <c r="BR38" s="9">
        <v>-1.896951041432855</v>
      </c>
      <c r="BS38" s="1"/>
      <c r="BT38" s="76" t="s">
        <v>162</v>
      </c>
      <c r="BU38" s="8">
        <v>-16.870666885321405</v>
      </c>
      <c r="BV38" s="8">
        <v>-18.587706590650654</v>
      </c>
      <c r="BW38" s="8">
        <v>-2.0813068124643612</v>
      </c>
      <c r="BX38" s="8">
        <v>4.175797206329134</v>
      </c>
      <c r="BY38" s="8">
        <v>32.27947489658825</v>
      </c>
      <c r="BZ38" s="8">
        <v>-11.595336541078625</v>
      </c>
      <c r="CA38" s="8">
        <v>0.07572752973999154</v>
      </c>
      <c r="CB38" s="8">
        <v>2.206847264762025</v>
      </c>
      <c r="CC38" s="8">
        <v>-1.0145497443963822</v>
      </c>
      <c r="CD38" s="49">
        <v>3.254414664821957</v>
      </c>
      <c r="CE38" s="166" t="s">
        <v>162</v>
      </c>
      <c r="CF38" s="63">
        <f t="shared" si="32"/>
        <v>57.66442914555658</v>
      </c>
      <c r="CG38" s="63">
        <f t="shared" si="0"/>
        <v>48.325487204692706</v>
      </c>
      <c r="CH38" s="63">
        <f t="shared" si="1"/>
        <v>9.338941940863874</v>
      </c>
      <c r="CI38" s="63">
        <f t="shared" si="2"/>
        <v>7.353184090172121</v>
      </c>
      <c r="CJ38" s="63">
        <f t="shared" si="3"/>
        <v>1.9857578506917526</v>
      </c>
      <c r="CK38" s="63">
        <f t="shared" si="4"/>
        <v>8.694137830559963</v>
      </c>
      <c r="CL38" s="63">
        <f t="shared" si="5"/>
        <v>9.729019029353747</v>
      </c>
      <c r="CM38" s="63">
        <f t="shared" si="6"/>
        <v>1.0348811987937845</v>
      </c>
      <c r="CN38" s="63">
        <f t="shared" si="7"/>
        <v>-0.5211700216419973</v>
      </c>
      <c r="CO38" s="63">
        <f t="shared" si="8"/>
        <v>0.2455984043228491</v>
      </c>
      <c r="CP38" s="63">
        <f t="shared" si="9"/>
        <v>0.7667684259648465</v>
      </c>
      <c r="CQ38" s="9">
        <f t="shared" si="10"/>
        <v>9.028214513215207</v>
      </c>
      <c r="CS38" s="165" t="s">
        <v>162</v>
      </c>
      <c r="CT38" s="41">
        <f t="shared" si="11"/>
        <v>1.949381215762464</v>
      </c>
      <c r="CU38" s="41">
        <f t="shared" si="12"/>
        <v>2.181696260811037</v>
      </c>
      <c r="CV38" s="41">
        <f t="shared" si="13"/>
        <v>0.23231504504857275</v>
      </c>
      <c r="CW38" s="41">
        <f t="shared" si="14"/>
        <v>0.5246198356723164</v>
      </c>
      <c r="CX38" s="41">
        <f t="shared" si="15"/>
        <v>2.872521520382422</v>
      </c>
      <c r="CY38" s="41">
        <f t="shared" si="16"/>
        <v>3.6816919413980047</v>
      </c>
      <c r="CZ38" s="41">
        <f t="shared" si="17"/>
        <v>0.18709333898675382</v>
      </c>
      <c r="DA38" s="41">
        <f t="shared" si="18"/>
        <v>0.22289106676711906</v>
      </c>
      <c r="DB38" s="41">
        <f t="shared" si="19"/>
        <v>0.035797727780365246</v>
      </c>
      <c r="DC38" s="41">
        <f t="shared" si="20"/>
        <v>33.64143302388346</v>
      </c>
      <c r="DD38" s="41">
        <f t="shared" si="21"/>
        <v>11.571432857679374</v>
      </c>
      <c r="DE38" s="12">
        <f t="shared" si="22"/>
        <v>11.227146913681404</v>
      </c>
      <c r="DF38" s="64">
        <f t="shared" si="23"/>
        <v>0.34428594399797285</v>
      </c>
      <c r="DH38" s="165" t="s">
        <v>162</v>
      </c>
      <c r="DI38" s="12">
        <f t="shared" si="24"/>
        <v>1.8765216160193905</v>
      </c>
      <c r="DJ38" s="12">
        <f t="shared" si="25"/>
        <v>1.6465930861561757</v>
      </c>
      <c r="DK38" s="12">
        <f t="shared" si="26"/>
        <v>0.22992852986321505</v>
      </c>
      <c r="DL38" s="12">
        <f t="shared" si="27"/>
        <v>20.193478550184686</v>
      </c>
      <c r="DM38" s="12">
        <f t="shared" si="28"/>
        <v>4.859917638924189</v>
      </c>
      <c r="DN38" s="12">
        <f t="shared" si="29"/>
        <v>2.9420021926848405</v>
      </c>
      <c r="DO38" s="12">
        <f t="shared" si="30"/>
        <v>12.391558718575656</v>
      </c>
      <c r="DP38" s="179">
        <f t="shared" si="31"/>
        <v>100</v>
      </c>
      <c r="DQ38" s="6"/>
    </row>
    <row r="39" spans="2:121" ht="10.5" customHeight="1">
      <c r="B39" s="76" t="s">
        <v>125</v>
      </c>
      <c r="C39" s="1">
        <v>21858331</v>
      </c>
      <c r="D39" s="1">
        <v>18321128</v>
      </c>
      <c r="E39" s="1">
        <v>3537203</v>
      </c>
      <c r="F39" s="1">
        <v>2783953</v>
      </c>
      <c r="G39" s="1">
        <v>753250</v>
      </c>
      <c r="H39" s="1">
        <v>1948522</v>
      </c>
      <c r="I39" s="1">
        <v>2433322</v>
      </c>
      <c r="J39" s="1">
        <v>484800</v>
      </c>
      <c r="K39" s="1">
        <v>-180179</v>
      </c>
      <c r="L39" s="1">
        <v>192634</v>
      </c>
      <c r="M39" s="1">
        <v>372813</v>
      </c>
      <c r="N39" s="7">
        <v>2066429</v>
      </c>
      <c r="O39" s="1"/>
      <c r="P39" s="76" t="s">
        <v>163</v>
      </c>
      <c r="Q39" s="1">
        <v>839627</v>
      </c>
      <c r="R39" s="1">
        <v>939699</v>
      </c>
      <c r="S39" s="1">
        <v>100072</v>
      </c>
      <c r="T39" s="1">
        <v>220786</v>
      </c>
      <c r="U39" s="1">
        <v>956574</v>
      </c>
      <c r="V39" s="1">
        <v>49442</v>
      </c>
      <c r="W39" s="1">
        <v>62272</v>
      </c>
      <c r="X39" s="1">
        <v>74187</v>
      </c>
      <c r="Y39" s="1">
        <v>11915</v>
      </c>
      <c r="Z39" s="1">
        <v>11951487.897385675</v>
      </c>
      <c r="AA39" s="1">
        <v>5275143.897385675</v>
      </c>
      <c r="AB39" s="1">
        <v>5115449.744776522</v>
      </c>
      <c r="AC39" s="7">
        <v>159694.15260915394</v>
      </c>
      <c r="AD39" s="1">
        <v>0</v>
      </c>
      <c r="AE39" s="76" t="s">
        <v>163</v>
      </c>
      <c r="AF39" s="1">
        <v>807282</v>
      </c>
      <c r="AG39" s="1">
        <v>735072</v>
      </c>
      <c r="AH39" s="1">
        <v>72210</v>
      </c>
      <c r="AI39" s="1">
        <v>5869062</v>
      </c>
      <c r="AJ39" s="1">
        <v>663433</v>
      </c>
      <c r="AK39" s="1">
        <v>981737</v>
      </c>
      <c r="AL39" s="1">
        <v>4223892</v>
      </c>
      <c r="AM39" s="1">
        <v>35758340.89738567</v>
      </c>
      <c r="AN39" s="1">
        <v>19013</v>
      </c>
      <c r="AO39" s="7">
        <v>1880.7311259341332</v>
      </c>
      <c r="AQ39" s="76" t="s">
        <v>163</v>
      </c>
      <c r="AR39" s="8">
        <v>-1.9639035464642036</v>
      </c>
      <c r="AS39" s="8">
        <v>-2.6947228521182565</v>
      </c>
      <c r="AT39" s="8">
        <v>2.0042085495787845</v>
      </c>
      <c r="AU39" s="8">
        <v>2.0086965347603067</v>
      </c>
      <c r="AV39" s="8">
        <v>1.987624734283819</v>
      </c>
      <c r="AW39" s="8">
        <v>-4.794752801401703</v>
      </c>
      <c r="AX39" s="8">
        <v>-3.917309535251126</v>
      </c>
      <c r="AY39" s="8">
        <v>-0.22125032158476976</v>
      </c>
      <c r="AZ39" s="8">
        <v>0.5305288726951529</v>
      </c>
      <c r="BA39" s="8">
        <v>-2.212272579597141</v>
      </c>
      <c r="BB39" s="8">
        <v>-1.406651645457142</v>
      </c>
      <c r="BC39" s="9">
        <v>-3.513418235726709</v>
      </c>
      <c r="BE39" s="76" t="s">
        <v>163</v>
      </c>
      <c r="BF39" s="8">
        <v>-7.336984112269178</v>
      </c>
      <c r="BG39" s="8">
        <v>-6.129790162847057</v>
      </c>
      <c r="BH39" s="8">
        <v>5.389978305284664</v>
      </c>
      <c r="BI39" s="8">
        <v>38.52196226793904</v>
      </c>
      <c r="BJ39" s="8">
        <v>-3.9727992499114086</v>
      </c>
      <c r="BK39" s="8">
        <v>-38.22143919231298</v>
      </c>
      <c r="BL39" s="8">
        <v>-27.69075349226071</v>
      </c>
      <c r="BM39" s="8">
        <v>-24.993933756622315</v>
      </c>
      <c r="BN39" s="8">
        <v>-6.833997967002893</v>
      </c>
      <c r="BO39" s="8">
        <v>11.379911571379038</v>
      </c>
      <c r="BP39" s="39">
        <v>20.168366535183825</v>
      </c>
      <c r="BQ39" s="39">
        <v>21.068602172030882</v>
      </c>
      <c r="BR39" s="45">
        <v>-2.948189083596323</v>
      </c>
      <c r="BS39" s="1"/>
      <c r="BT39" s="76" t="s">
        <v>163</v>
      </c>
      <c r="BU39" s="8">
        <v>27.69852794624299</v>
      </c>
      <c r="BV39" s="8">
        <v>31.576761702919825</v>
      </c>
      <c r="BW39" s="8">
        <v>-1.7738117909513833</v>
      </c>
      <c r="BX39" s="8">
        <v>2.8143398299490854</v>
      </c>
      <c r="BY39" s="8">
        <v>51.84625701801969</v>
      </c>
      <c r="BZ39" s="8">
        <v>-9.615791828625406</v>
      </c>
      <c r="CA39" s="8">
        <v>0.9217227377150824</v>
      </c>
      <c r="CB39" s="8">
        <v>1.9533403465638182</v>
      </c>
      <c r="CC39" s="8">
        <v>-1.5686477531580039</v>
      </c>
      <c r="CD39" s="49">
        <v>3.5781161381279567</v>
      </c>
      <c r="CE39" s="164" t="s">
        <v>163</v>
      </c>
      <c r="CF39" s="8">
        <f t="shared" si="32"/>
        <v>61.127922748781906</v>
      </c>
      <c r="CG39" s="8">
        <f t="shared" si="0"/>
        <v>51.23595653549876</v>
      </c>
      <c r="CH39" s="8">
        <f t="shared" si="1"/>
        <v>9.891966213283146</v>
      </c>
      <c r="CI39" s="8">
        <f t="shared" si="2"/>
        <v>7.785464677986606</v>
      </c>
      <c r="CJ39" s="8">
        <f t="shared" si="3"/>
        <v>2.1065015352965406</v>
      </c>
      <c r="CK39" s="8">
        <f t="shared" si="4"/>
        <v>5.449139840104993</v>
      </c>
      <c r="CL39" s="8">
        <f t="shared" si="5"/>
        <v>6.804907439589577</v>
      </c>
      <c r="CM39" s="8">
        <f t="shared" si="6"/>
        <v>1.3557675994845841</v>
      </c>
      <c r="CN39" s="8">
        <f t="shared" si="7"/>
        <v>-0.5038796417234589</v>
      </c>
      <c r="CO39" s="8">
        <f t="shared" si="8"/>
        <v>0.5387106760707784</v>
      </c>
      <c r="CP39" s="8">
        <f t="shared" si="9"/>
        <v>1.0425903177942373</v>
      </c>
      <c r="CQ39" s="45">
        <f t="shared" si="10"/>
        <v>5.778872699742841</v>
      </c>
      <c r="CS39" s="164" t="s">
        <v>163</v>
      </c>
      <c r="CT39" s="37">
        <f t="shared" si="11"/>
        <v>2.34805916306197</v>
      </c>
      <c r="CU39" s="37">
        <f t="shared" si="12"/>
        <v>2.6279155475826403</v>
      </c>
      <c r="CV39" s="37">
        <f t="shared" si="13"/>
        <v>0.27985638452067096</v>
      </c>
      <c r="CW39" s="37">
        <f t="shared" si="14"/>
        <v>0.6174391609319376</v>
      </c>
      <c r="CX39" s="37">
        <f t="shared" si="15"/>
        <v>2.675107334384007</v>
      </c>
      <c r="CY39" s="37">
        <f t="shared" si="16"/>
        <v>0.1382670413649274</v>
      </c>
      <c r="CZ39" s="37">
        <f t="shared" si="17"/>
        <v>0.1741467820856106</v>
      </c>
      <c r="DA39" s="37">
        <f t="shared" si="18"/>
        <v>0.20746767925528636</v>
      </c>
      <c r="DB39" s="37">
        <f t="shared" si="19"/>
        <v>0.03332089716967578</v>
      </c>
      <c r="DC39" s="37">
        <f t="shared" si="20"/>
        <v>33.42293741111311</v>
      </c>
      <c r="DD39" s="37">
        <f t="shared" si="21"/>
        <v>14.752205401597216</v>
      </c>
      <c r="DE39" s="8">
        <f t="shared" si="22"/>
        <v>14.305612666583526</v>
      </c>
      <c r="DF39" s="9">
        <f t="shared" si="23"/>
        <v>0.4465927350136911</v>
      </c>
      <c r="DH39" s="164" t="s">
        <v>163</v>
      </c>
      <c r="DI39" s="8">
        <f t="shared" si="24"/>
        <v>2.2576047426714396</v>
      </c>
      <c r="DJ39" s="8">
        <f t="shared" si="25"/>
        <v>2.0556658434165267</v>
      </c>
      <c r="DK39" s="8">
        <f t="shared" si="26"/>
        <v>0.20193889925491296</v>
      </c>
      <c r="DL39" s="8">
        <f t="shared" si="27"/>
        <v>16.413127266844455</v>
      </c>
      <c r="DM39" s="8">
        <f t="shared" si="28"/>
        <v>1.8553237743994557</v>
      </c>
      <c r="DN39" s="8">
        <f t="shared" si="29"/>
        <v>2.745476930311875</v>
      </c>
      <c r="DO39" s="8">
        <f t="shared" si="30"/>
        <v>11.812326562133125</v>
      </c>
      <c r="DP39" s="174">
        <f t="shared" si="31"/>
        <v>100</v>
      </c>
      <c r="DQ39" s="6"/>
    </row>
    <row r="40" spans="2:121" ht="10.5" customHeight="1">
      <c r="B40" s="77" t="s">
        <v>23</v>
      </c>
      <c r="C40" s="10">
        <v>5041018</v>
      </c>
      <c r="D40" s="10">
        <v>4224301</v>
      </c>
      <c r="E40" s="10">
        <v>816717</v>
      </c>
      <c r="F40" s="10">
        <v>643057</v>
      </c>
      <c r="G40" s="10">
        <v>173660</v>
      </c>
      <c r="H40" s="10">
        <v>536484</v>
      </c>
      <c r="I40" s="10">
        <v>634571</v>
      </c>
      <c r="J40" s="10">
        <v>98087</v>
      </c>
      <c r="K40" s="10">
        <v>8499</v>
      </c>
      <c r="L40" s="10">
        <v>78030</v>
      </c>
      <c r="M40" s="10">
        <v>69531</v>
      </c>
      <c r="N40" s="7">
        <v>519689</v>
      </c>
      <c r="O40" s="1"/>
      <c r="P40" s="77" t="s">
        <v>23</v>
      </c>
      <c r="Q40" s="10">
        <v>226286</v>
      </c>
      <c r="R40" s="10">
        <v>253255</v>
      </c>
      <c r="S40" s="10">
        <v>26969</v>
      </c>
      <c r="T40" s="10">
        <v>36521</v>
      </c>
      <c r="U40" s="10">
        <v>225013</v>
      </c>
      <c r="V40" s="10">
        <v>31869</v>
      </c>
      <c r="W40" s="10">
        <v>8296</v>
      </c>
      <c r="X40" s="10">
        <v>9883</v>
      </c>
      <c r="Y40" s="10">
        <v>1587</v>
      </c>
      <c r="Z40" s="10">
        <v>3107296.041136221</v>
      </c>
      <c r="AA40" s="10">
        <v>1242253.041136221</v>
      </c>
      <c r="AB40" s="10">
        <v>1220325.7032518606</v>
      </c>
      <c r="AC40" s="11">
        <v>21927.337884360357</v>
      </c>
      <c r="AD40" s="1">
        <v>0</v>
      </c>
      <c r="AE40" s="77" t="s">
        <v>23</v>
      </c>
      <c r="AF40" s="10">
        <v>44070</v>
      </c>
      <c r="AG40" s="10">
        <v>26878</v>
      </c>
      <c r="AH40" s="10">
        <v>17192</v>
      </c>
      <c r="AI40" s="10">
        <v>1820973</v>
      </c>
      <c r="AJ40" s="10">
        <v>266862</v>
      </c>
      <c r="AK40" s="10">
        <v>167828</v>
      </c>
      <c r="AL40" s="10">
        <v>1386283</v>
      </c>
      <c r="AM40" s="10">
        <v>8684798.04113622</v>
      </c>
      <c r="AN40" s="1">
        <v>4983</v>
      </c>
      <c r="AO40" s="7">
        <v>1742.8854186506562</v>
      </c>
      <c r="AQ40" s="77" t="s">
        <v>23</v>
      </c>
      <c r="AR40" s="12">
        <v>-2.2575308064122397</v>
      </c>
      <c r="AS40" s="12">
        <v>-2.985108218785145</v>
      </c>
      <c r="AT40" s="12">
        <v>1.6869446989919916</v>
      </c>
      <c r="AU40" s="12">
        <v>1.6949769032117268</v>
      </c>
      <c r="AV40" s="12">
        <v>1.6572127683238795</v>
      </c>
      <c r="AW40" s="12">
        <v>-5.398528299291658</v>
      </c>
      <c r="AX40" s="12">
        <v>-3.1493911838414177</v>
      </c>
      <c r="AY40" s="12">
        <v>11.327136322880135</v>
      </c>
      <c r="AZ40" s="12">
        <v>-14.272745612265483</v>
      </c>
      <c r="BA40" s="12">
        <v>10.20252520972799</v>
      </c>
      <c r="BB40" s="12">
        <v>14.187413781777575</v>
      </c>
      <c r="BC40" s="13">
        <v>-4.770377591520958</v>
      </c>
      <c r="BE40" s="77" t="s">
        <v>23</v>
      </c>
      <c r="BF40" s="12">
        <v>-7.040772311800349</v>
      </c>
      <c r="BG40" s="12">
        <v>-5.831455577121865</v>
      </c>
      <c r="BH40" s="12">
        <v>5.706894524360131</v>
      </c>
      <c r="BI40" s="12">
        <v>13.95363349870511</v>
      </c>
      <c r="BJ40" s="12">
        <v>-5.367656954444519</v>
      </c>
      <c r="BK40" s="12">
        <v>-1.8569844789356984</v>
      </c>
      <c r="BL40" s="12">
        <v>-27.628020587978714</v>
      </c>
      <c r="BM40" s="12">
        <v>-24.929737941511583</v>
      </c>
      <c r="BN40" s="12">
        <v>-6.756756756756757</v>
      </c>
      <c r="BO40" s="12">
        <v>1.878151010888426</v>
      </c>
      <c r="BP40" s="39">
        <v>7.586586063673415</v>
      </c>
      <c r="BQ40" s="39">
        <v>7.872836010148799</v>
      </c>
      <c r="BR40" s="13">
        <v>-6.257372468089635</v>
      </c>
      <c r="BS40" s="1"/>
      <c r="BT40" s="77" t="s">
        <v>23</v>
      </c>
      <c r="BU40" s="12">
        <v>-73.7767543155001</v>
      </c>
      <c r="BV40" s="12">
        <v>-82.14086378737542</v>
      </c>
      <c r="BW40" s="12">
        <v>-2.07894287178903</v>
      </c>
      <c r="BX40" s="12">
        <v>5.423027023083991</v>
      </c>
      <c r="BY40" s="12">
        <v>44.26610588228934</v>
      </c>
      <c r="BZ40" s="12">
        <v>0.11274226164555981</v>
      </c>
      <c r="CA40" s="12">
        <v>0.8438309050159201</v>
      </c>
      <c r="CB40" s="12">
        <v>-1.0229819251543804</v>
      </c>
      <c r="CC40" s="12">
        <v>-1.560647965231134</v>
      </c>
      <c r="CD40" s="49">
        <v>0.5461901454682967</v>
      </c>
      <c r="CE40" s="165" t="s">
        <v>23</v>
      </c>
      <c r="CF40" s="12">
        <f t="shared" si="32"/>
        <v>58.04415918623354</v>
      </c>
      <c r="CG40" s="12">
        <f t="shared" si="0"/>
        <v>48.6401753960342</v>
      </c>
      <c r="CH40" s="12">
        <f t="shared" si="1"/>
        <v>9.40398379019934</v>
      </c>
      <c r="CI40" s="12">
        <f t="shared" si="2"/>
        <v>7.404397856508702</v>
      </c>
      <c r="CJ40" s="12">
        <f t="shared" si="3"/>
        <v>1.999585933690639</v>
      </c>
      <c r="CK40" s="12">
        <f t="shared" si="4"/>
        <v>6.177276632788717</v>
      </c>
      <c r="CL40" s="12">
        <f t="shared" si="5"/>
        <v>7.3066868912127285</v>
      </c>
      <c r="CM40" s="12">
        <f t="shared" si="6"/>
        <v>1.1294102584240107</v>
      </c>
      <c r="CN40" s="12">
        <f t="shared" si="7"/>
        <v>0.09786065213887331</v>
      </c>
      <c r="CO40" s="12">
        <f t="shared" si="8"/>
        <v>0.8984664885746894</v>
      </c>
      <c r="CP40" s="12">
        <f t="shared" si="9"/>
        <v>0.800605836435816</v>
      </c>
      <c r="CQ40" s="13">
        <f t="shared" si="10"/>
        <v>5.983892746134714</v>
      </c>
      <c r="CS40" s="165" t="s">
        <v>23</v>
      </c>
      <c r="CT40" s="41">
        <f t="shared" si="11"/>
        <v>2.6055413024940686</v>
      </c>
      <c r="CU40" s="41">
        <f t="shared" si="12"/>
        <v>2.916072415275957</v>
      </c>
      <c r="CV40" s="41">
        <f t="shared" si="13"/>
        <v>0.310531112781889</v>
      </c>
      <c r="CW40" s="41">
        <f t="shared" si="14"/>
        <v>0.42051639919564565</v>
      </c>
      <c r="CX40" s="41">
        <f t="shared" si="15"/>
        <v>2.5908835062624194</v>
      </c>
      <c r="CY40" s="41">
        <f t="shared" si="16"/>
        <v>0.36695153818258075</v>
      </c>
      <c r="CZ40" s="41">
        <f t="shared" si="17"/>
        <v>0.09552323451513037</v>
      </c>
      <c r="DA40" s="41">
        <f t="shared" si="18"/>
        <v>0.11379654372143605</v>
      </c>
      <c r="DB40" s="41">
        <f t="shared" si="19"/>
        <v>0.01827330920630568</v>
      </c>
      <c r="DC40" s="41">
        <f t="shared" si="20"/>
        <v>35.77856418097775</v>
      </c>
      <c r="DD40" s="37">
        <f t="shared" si="21"/>
        <v>14.303764293103802</v>
      </c>
      <c r="DE40" s="8">
        <f t="shared" si="22"/>
        <v>14.051284756095573</v>
      </c>
      <c r="DF40" s="9">
        <f t="shared" si="23"/>
        <v>0.25247953700822773</v>
      </c>
      <c r="DH40" s="165" t="s">
        <v>23</v>
      </c>
      <c r="DI40" s="8">
        <f t="shared" si="24"/>
        <v>0.5074383974303033</v>
      </c>
      <c r="DJ40" s="12">
        <f t="shared" si="25"/>
        <v>0.30948330488159037</v>
      </c>
      <c r="DK40" s="12">
        <f t="shared" si="26"/>
        <v>0.1979550925487128</v>
      </c>
      <c r="DL40" s="12">
        <f t="shared" si="27"/>
        <v>20.967361490443647</v>
      </c>
      <c r="DM40" s="12">
        <f t="shared" si="28"/>
        <v>3.072748482301919</v>
      </c>
      <c r="DN40" s="12">
        <f t="shared" si="29"/>
        <v>1.9324341130912848</v>
      </c>
      <c r="DO40" s="12">
        <f t="shared" si="30"/>
        <v>15.962178895050444</v>
      </c>
      <c r="DP40" s="174">
        <f t="shared" si="31"/>
        <v>100</v>
      </c>
      <c r="DQ40" s="6"/>
    </row>
    <row r="41" spans="2:121" ht="10.5" customHeight="1">
      <c r="B41" s="76" t="s">
        <v>24</v>
      </c>
      <c r="C41" s="1">
        <v>13799532</v>
      </c>
      <c r="D41" s="1">
        <v>11566516</v>
      </c>
      <c r="E41" s="1">
        <v>2233016</v>
      </c>
      <c r="F41" s="1">
        <v>1757791</v>
      </c>
      <c r="G41" s="1">
        <v>475225</v>
      </c>
      <c r="H41" s="1">
        <v>2176278</v>
      </c>
      <c r="I41" s="1">
        <v>2675917</v>
      </c>
      <c r="J41" s="1">
        <v>499639</v>
      </c>
      <c r="K41" s="1">
        <v>-85255</v>
      </c>
      <c r="L41" s="1">
        <v>355796</v>
      </c>
      <c r="M41" s="1">
        <v>441051</v>
      </c>
      <c r="N41" s="42">
        <v>2234754</v>
      </c>
      <c r="O41" s="1"/>
      <c r="P41" s="76" t="s">
        <v>24</v>
      </c>
      <c r="Q41" s="1">
        <v>424226</v>
      </c>
      <c r="R41" s="1">
        <v>477690</v>
      </c>
      <c r="S41" s="1">
        <v>53464</v>
      </c>
      <c r="T41" s="1">
        <v>88579</v>
      </c>
      <c r="U41" s="1">
        <v>624092</v>
      </c>
      <c r="V41" s="1">
        <v>1097857</v>
      </c>
      <c r="W41" s="1">
        <v>26779</v>
      </c>
      <c r="X41" s="1">
        <v>31903</v>
      </c>
      <c r="Y41" s="1">
        <v>5124</v>
      </c>
      <c r="Z41" s="1">
        <v>7645051.235341782</v>
      </c>
      <c r="AA41" s="1">
        <v>4044221.2353417818</v>
      </c>
      <c r="AB41" s="1">
        <v>4017288.384598788</v>
      </c>
      <c r="AC41" s="7">
        <v>26932.850742993898</v>
      </c>
      <c r="AD41" s="1">
        <v>0</v>
      </c>
      <c r="AE41" s="76" t="s">
        <v>24</v>
      </c>
      <c r="AF41" s="1">
        <v>57697</v>
      </c>
      <c r="AG41" s="1">
        <v>28810</v>
      </c>
      <c r="AH41" s="1">
        <v>28887</v>
      </c>
      <c r="AI41" s="1">
        <v>3543133</v>
      </c>
      <c r="AJ41" s="1">
        <v>490226</v>
      </c>
      <c r="AK41" s="1">
        <v>542407</v>
      </c>
      <c r="AL41" s="1">
        <v>2510500</v>
      </c>
      <c r="AM41" s="1">
        <v>23620861.23534178</v>
      </c>
      <c r="AN41" s="18">
        <v>11018</v>
      </c>
      <c r="AO41" s="42">
        <v>2143.8429148068417</v>
      </c>
      <c r="AQ41" s="76" t="s">
        <v>24</v>
      </c>
      <c r="AR41" s="8">
        <v>-1.2331247850137226</v>
      </c>
      <c r="AS41" s="8">
        <v>-1.9703620620698419</v>
      </c>
      <c r="AT41" s="8">
        <v>2.7702670673128917</v>
      </c>
      <c r="AU41" s="8">
        <v>2.771836934673073</v>
      </c>
      <c r="AV41" s="8">
        <v>2.764460763643362</v>
      </c>
      <c r="AW41" s="8">
        <v>7.872817539782933</v>
      </c>
      <c r="AX41" s="8">
        <v>7.065630546499774</v>
      </c>
      <c r="AY41" s="8">
        <v>3.686218031194747</v>
      </c>
      <c r="AZ41" s="8">
        <v>-50.712416914156414</v>
      </c>
      <c r="BA41" s="8">
        <v>-3.7145284989797633</v>
      </c>
      <c r="BB41" s="8">
        <v>3.511230021826375</v>
      </c>
      <c r="BC41" s="9">
        <v>9.694206624786846</v>
      </c>
      <c r="BE41" s="76" t="s">
        <v>24</v>
      </c>
      <c r="BF41" s="8">
        <v>-7.240565006341015</v>
      </c>
      <c r="BG41" s="8">
        <v>-5.90485495413332</v>
      </c>
      <c r="BH41" s="8">
        <v>6.2332346454189596</v>
      </c>
      <c r="BI41" s="8">
        <v>18.335693483314188</v>
      </c>
      <c r="BJ41" s="8">
        <v>0.2744286485513766</v>
      </c>
      <c r="BK41" s="8">
        <v>24.377690669325236</v>
      </c>
      <c r="BL41" s="8">
        <v>-27.147831764513846</v>
      </c>
      <c r="BM41" s="8">
        <v>-24.430916455456334</v>
      </c>
      <c r="BN41" s="8">
        <v>-6.136655065030226</v>
      </c>
      <c r="BO41" s="8">
        <v>10.16566700203369</v>
      </c>
      <c r="BP41" s="43">
        <v>21.98080404937136</v>
      </c>
      <c r="BQ41" s="43">
        <v>22.209950703838036</v>
      </c>
      <c r="BR41" s="9">
        <v>-4.678485457746356</v>
      </c>
      <c r="BS41" s="1"/>
      <c r="BT41" s="76" t="s">
        <v>24</v>
      </c>
      <c r="BU41" s="8">
        <v>-67.65228604266532</v>
      </c>
      <c r="BV41" s="8">
        <v>-80.64676483233018</v>
      </c>
      <c r="BW41" s="8">
        <v>-2.0812853801566047</v>
      </c>
      <c r="BX41" s="8">
        <v>2.82549082600624</v>
      </c>
      <c r="BY41" s="8">
        <v>41.529196427024814</v>
      </c>
      <c r="BZ41" s="8">
        <v>-8.305792179382932</v>
      </c>
      <c r="CA41" s="8">
        <v>0.10542870085044755</v>
      </c>
      <c r="CB41" s="8">
        <v>3.0180130003766394</v>
      </c>
      <c r="CC41" s="8">
        <v>-0.5146726862302483</v>
      </c>
      <c r="CD41" s="50">
        <v>3.5509615156263648</v>
      </c>
      <c r="CE41" s="164" t="s">
        <v>24</v>
      </c>
      <c r="CF41" s="8">
        <f t="shared" si="32"/>
        <v>58.4209519818566</v>
      </c>
      <c r="CG41" s="8">
        <f t="shared" si="0"/>
        <v>48.96737627286027</v>
      </c>
      <c r="CH41" s="8">
        <f t="shared" si="1"/>
        <v>9.453575708996325</v>
      </c>
      <c r="CI41" s="8">
        <f t="shared" si="2"/>
        <v>7.441688863444042</v>
      </c>
      <c r="CJ41" s="8">
        <f t="shared" si="3"/>
        <v>2.011886845552284</v>
      </c>
      <c r="CK41" s="8">
        <f t="shared" si="4"/>
        <v>9.213372782292248</v>
      </c>
      <c r="CL41" s="8">
        <f t="shared" si="5"/>
        <v>11.328617417201812</v>
      </c>
      <c r="CM41" s="8">
        <f t="shared" si="6"/>
        <v>2.115244634909564</v>
      </c>
      <c r="CN41" s="8">
        <f t="shared" si="7"/>
        <v>-0.3609309548478299</v>
      </c>
      <c r="CO41" s="8">
        <f t="shared" si="8"/>
        <v>1.5062786934612458</v>
      </c>
      <c r="CP41" s="8">
        <f t="shared" si="9"/>
        <v>1.8672096483090754</v>
      </c>
      <c r="CQ41" s="9">
        <f t="shared" si="10"/>
        <v>9.460933611753063</v>
      </c>
      <c r="CS41" s="164" t="s">
        <v>24</v>
      </c>
      <c r="CT41" s="37">
        <f t="shared" si="11"/>
        <v>1.7959802387106385</v>
      </c>
      <c r="CU41" s="37">
        <f t="shared" si="12"/>
        <v>2.022322536171015</v>
      </c>
      <c r="CV41" s="37">
        <f t="shared" si="13"/>
        <v>0.2263422974603763</v>
      </c>
      <c r="CW41" s="37">
        <f t="shared" si="14"/>
        <v>0.3750032613860293</v>
      </c>
      <c r="CX41" s="37">
        <f t="shared" si="15"/>
        <v>2.64212212155172</v>
      </c>
      <c r="CY41" s="37">
        <f t="shared" si="16"/>
        <v>4.647827990104674</v>
      </c>
      <c r="CZ41" s="37">
        <f t="shared" si="17"/>
        <v>0.11337012538701587</v>
      </c>
      <c r="DA41" s="37">
        <f t="shared" si="18"/>
        <v>0.13506281452712823</v>
      </c>
      <c r="DB41" s="37">
        <f t="shared" si="19"/>
        <v>0.021692689140112374</v>
      </c>
      <c r="DC41" s="37">
        <f t="shared" si="20"/>
        <v>32.365675235851164</v>
      </c>
      <c r="DD41" s="44">
        <f t="shared" si="21"/>
        <v>17.12139618893648</v>
      </c>
      <c r="DE41" s="19">
        <f t="shared" si="22"/>
        <v>17.007374729368795</v>
      </c>
      <c r="DF41" s="45">
        <f t="shared" si="23"/>
        <v>0.1140214595676837</v>
      </c>
      <c r="DH41" s="164" t="s">
        <v>24</v>
      </c>
      <c r="DI41" s="19">
        <f t="shared" si="24"/>
        <v>0.2442628972125417</v>
      </c>
      <c r="DJ41" s="8">
        <f t="shared" si="25"/>
        <v>0.12196845708950771</v>
      </c>
      <c r="DK41" s="8">
        <f t="shared" si="26"/>
        <v>0.12229444012303399</v>
      </c>
      <c r="DL41" s="8">
        <f t="shared" si="27"/>
        <v>15.000016149702141</v>
      </c>
      <c r="DM41" s="8">
        <f t="shared" si="28"/>
        <v>2.0753942674474493</v>
      </c>
      <c r="DN41" s="8">
        <f t="shared" si="29"/>
        <v>2.2963049255310173</v>
      </c>
      <c r="DO41" s="8">
        <f t="shared" si="30"/>
        <v>10.628316956723676</v>
      </c>
      <c r="DP41" s="180">
        <f t="shared" si="31"/>
        <v>100</v>
      </c>
      <c r="DQ41" s="6"/>
    </row>
    <row r="42" spans="2:121" ht="10.5" customHeight="1">
      <c r="B42" s="76" t="s">
        <v>25</v>
      </c>
      <c r="C42" s="1">
        <v>11784172</v>
      </c>
      <c r="D42" s="1">
        <v>9880452</v>
      </c>
      <c r="E42" s="1">
        <v>1903720</v>
      </c>
      <c r="F42" s="1">
        <v>1499005</v>
      </c>
      <c r="G42" s="1">
        <v>404715</v>
      </c>
      <c r="H42" s="1">
        <v>5705728</v>
      </c>
      <c r="I42" s="1">
        <v>5986110</v>
      </c>
      <c r="J42" s="1">
        <v>280382</v>
      </c>
      <c r="K42" s="1">
        <v>-111414</v>
      </c>
      <c r="L42" s="1">
        <v>112582</v>
      </c>
      <c r="M42" s="1">
        <v>223996</v>
      </c>
      <c r="N42" s="7">
        <v>5801022</v>
      </c>
      <c r="O42" s="1"/>
      <c r="P42" s="76" t="s">
        <v>25</v>
      </c>
      <c r="Q42" s="1">
        <v>422899</v>
      </c>
      <c r="R42" s="1">
        <v>476201</v>
      </c>
      <c r="S42" s="1">
        <v>53302</v>
      </c>
      <c r="T42" s="1">
        <v>2745484</v>
      </c>
      <c r="U42" s="1">
        <v>584663</v>
      </c>
      <c r="V42" s="1">
        <v>2047976</v>
      </c>
      <c r="W42" s="1">
        <v>16120</v>
      </c>
      <c r="X42" s="1">
        <v>19204</v>
      </c>
      <c r="Y42" s="1">
        <v>3084</v>
      </c>
      <c r="Z42" s="1">
        <v>6160972.825766156</v>
      </c>
      <c r="AA42" s="1">
        <v>2655554.8257661564</v>
      </c>
      <c r="AB42" s="1">
        <v>2482822.5719722346</v>
      </c>
      <c r="AC42" s="7">
        <v>172732.25379392158</v>
      </c>
      <c r="AD42" s="1">
        <v>0</v>
      </c>
      <c r="AE42" s="76" t="s">
        <v>25</v>
      </c>
      <c r="AF42" s="1">
        <v>291336</v>
      </c>
      <c r="AG42" s="1">
        <v>256597</v>
      </c>
      <c r="AH42" s="1">
        <v>34739</v>
      </c>
      <c r="AI42" s="1">
        <v>3214082</v>
      </c>
      <c r="AJ42" s="1">
        <v>440658</v>
      </c>
      <c r="AK42" s="1">
        <v>582464</v>
      </c>
      <c r="AL42" s="1">
        <v>2190960</v>
      </c>
      <c r="AM42" s="1">
        <v>23650872.825766157</v>
      </c>
      <c r="AN42" s="1">
        <v>10434</v>
      </c>
      <c r="AO42" s="7">
        <v>2266.7119825346135</v>
      </c>
      <c r="AQ42" s="76" t="s">
        <v>25</v>
      </c>
      <c r="AR42" s="8">
        <v>-1.32707453783328</v>
      </c>
      <c r="AS42" s="8">
        <v>-2.0631806322345283</v>
      </c>
      <c r="AT42" s="8">
        <v>2.6783354601949667</v>
      </c>
      <c r="AU42" s="8">
        <v>2.686697013601318</v>
      </c>
      <c r="AV42" s="8">
        <v>2.647377351455956</v>
      </c>
      <c r="AW42" s="8">
        <v>21.842519257950947</v>
      </c>
      <c r="AX42" s="8">
        <v>21.31752545979632</v>
      </c>
      <c r="AY42" s="8">
        <v>11.53755882551844</v>
      </c>
      <c r="AZ42" s="8">
        <v>-35.33927747139282</v>
      </c>
      <c r="BA42" s="8">
        <v>-2.319205240553555</v>
      </c>
      <c r="BB42" s="8">
        <v>13.371495670042567</v>
      </c>
      <c r="BC42" s="9">
        <v>22.30908385551517</v>
      </c>
      <c r="BE42" s="76" t="s">
        <v>25</v>
      </c>
      <c r="BF42" s="8">
        <v>-7.832411074085133</v>
      </c>
      <c r="BG42" s="8">
        <v>-6.5047945151688875</v>
      </c>
      <c r="BH42" s="8">
        <v>5.558966234280622</v>
      </c>
      <c r="BI42" s="8">
        <v>37.16350904819811</v>
      </c>
      <c r="BJ42" s="8">
        <v>0.9986491202006627</v>
      </c>
      <c r="BK42" s="8">
        <v>20.215521719759543</v>
      </c>
      <c r="BL42" s="8">
        <v>-27.625376015803887</v>
      </c>
      <c r="BM42" s="8">
        <v>-24.925723221266615</v>
      </c>
      <c r="BN42" s="8">
        <v>-6.743271847596008</v>
      </c>
      <c r="BO42" s="8">
        <v>5.735432857168581</v>
      </c>
      <c r="BP42" s="39">
        <v>8.67228911698083</v>
      </c>
      <c r="BQ42" s="39">
        <v>9.418198844029424</v>
      </c>
      <c r="BR42" s="9">
        <v>-1.0258972953998413</v>
      </c>
      <c r="BS42" s="1"/>
      <c r="BT42" s="76" t="s">
        <v>25</v>
      </c>
      <c r="BU42" s="8">
        <v>19.75189388489948</v>
      </c>
      <c r="BV42" s="8">
        <v>23.461880818918853</v>
      </c>
      <c r="BW42" s="8">
        <v>-2.000112841345069</v>
      </c>
      <c r="BX42" s="8">
        <v>2.3637655528282604</v>
      </c>
      <c r="BY42" s="8">
        <v>85.12475161007087</v>
      </c>
      <c r="BZ42" s="8">
        <v>-13.654927458244204</v>
      </c>
      <c r="CA42" s="8">
        <v>-1.629496065332497</v>
      </c>
      <c r="CB42" s="8">
        <v>5.338248081847829</v>
      </c>
      <c r="CC42" s="8">
        <v>-1.137009664582149</v>
      </c>
      <c r="CD42" s="49">
        <v>6.549728795842623</v>
      </c>
      <c r="CE42" s="164" t="s">
        <v>25</v>
      </c>
      <c r="CF42" s="8">
        <f t="shared" si="32"/>
        <v>49.825526892021834</v>
      </c>
      <c r="CG42" s="8">
        <f t="shared" si="0"/>
        <v>41.776267932217124</v>
      </c>
      <c r="CH42" s="8">
        <f t="shared" si="1"/>
        <v>8.04925895980471</v>
      </c>
      <c r="CI42" s="8">
        <f t="shared" si="2"/>
        <v>6.3380536145242266</v>
      </c>
      <c r="CJ42" s="8">
        <f t="shared" si="3"/>
        <v>1.7112053452804845</v>
      </c>
      <c r="CK42" s="8">
        <f t="shared" si="4"/>
        <v>24.12480943952294</v>
      </c>
      <c r="CL42" s="8">
        <f t="shared" si="5"/>
        <v>25.310313256086282</v>
      </c>
      <c r="CM42" s="8">
        <f t="shared" si="6"/>
        <v>1.1855038165633416</v>
      </c>
      <c r="CN42" s="8">
        <f t="shared" si="7"/>
        <v>-0.47107775184779377</v>
      </c>
      <c r="CO42" s="8">
        <f t="shared" si="8"/>
        <v>0.47601625880525184</v>
      </c>
      <c r="CP42" s="8">
        <f t="shared" si="9"/>
        <v>0.9470940106530457</v>
      </c>
      <c r="CQ42" s="9">
        <f t="shared" si="10"/>
        <v>24.52772903027979</v>
      </c>
      <c r="CS42" s="164" t="s">
        <v>25</v>
      </c>
      <c r="CT42" s="37">
        <f t="shared" si="11"/>
        <v>1.7880904570222784</v>
      </c>
      <c r="CU42" s="37">
        <f t="shared" si="12"/>
        <v>2.0134605750414782</v>
      </c>
      <c r="CV42" s="37">
        <f t="shared" si="13"/>
        <v>0.22537011801919962</v>
      </c>
      <c r="CW42" s="37">
        <f t="shared" si="14"/>
        <v>11.608383420881472</v>
      </c>
      <c r="CX42" s="37">
        <f t="shared" si="15"/>
        <v>2.472056757935149</v>
      </c>
      <c r="CY42" s="37">
        <f t="shared" si="16"/>
        <v>8.65919839444089</v>
      </c>
      <c r="CZ42" s="37">
        <f t="shared" si="17"/>
        <v>0.06815816109094401</v>
      </c>
      <c r="DA42" s="37">
        <f t="shared" si="18"/>
        <v>0.08119784898204026</v>
      </c>
      <c r="DB42" s="37">
        <f t="shared" si="19"/>
        <v>0.013039687891096236</v>
      </c>
      <c r="DC42" s="37">
        <f t="shared" si="20"/>
        <v>26.049663668455224</v>
      </c>
      <c r="DD42" s="37">
        <f t="shared" si="21"/>
        <v>11.228147245682596</v>
      </c>
      <c r="DE42" s="8">
        <f t="shared" si="22"/>
        <v>10.497805261830987</v>
      </c>
      <c r="DF42" s="9">
        <f t="shared" si="23"/>
        <v>0.7303419838516088</v>
      </c>
      <c r="DH42" s="164" t="s">
        <v>25</v>
      </c>
      <c r="DI42" s="8">
        <f t="shared" si="24"/>
        <v>1.2318192319845698</v>
      </c>
      <c r="DJ42" s="8">
        <f t="shared" si="25"/>
        <v>1.0849367035640793</v>
      </c>
      <c r="DK42" s="8">
        <f t="shared" si="26"/>
        <v>0.14688252842049032</v>
      </c>
      <c r="DL42" s="8">
        <f t="shared" si="27"/>
        <v>13.589697190788058</v>
      </c>
      <c r="DM42" s="8">
        <f t="shared" si="28"/>
        <v>1.8631785949139705</v>
      </c>
      <c r="DN42" s="8">
        <f t="shared" si="29"/>
        <v>2.4627590038260307</v>
      </c>
      <c r="DO42" s="8">
        <f t="shared" si="30"/>
        <v>9.263759592048059</v>
      </c>
      <c r="DP42" s="174">
        <f t="shared" si="31"/>
        <v>100</v>
      </c>
      <c r="DQ42" s="6"/>
    </row>
    <row r="43" spans="2:121" ht="10.5" customHeight="1">
      <c r="B43" s="76" t="s">
        <v>26</v>
      </c>
      <c r="C43" s="1">
        <v>4499186</v>
      </c>
      <c r="D43" s="1">
        <v>3770834</v>
      </c>
      <c r="E43" s="1">
        <v>728352</v>
      </c>
      <c r="F43" s="1">
        <v>573452</v>
      </c>
      <c r="G43" s="1">
        <v>154900</v>
      </c>
      <c r="H43" s="1">
        <v>700362</v>
      </c>
      <c r="I43" s="1">
        <v>794823</v>
      </c>
      <c r="J43" s="1">
        <v>94461</v>
      </c>
      <c r="K43" s="1">
        <v>-37417</v>
      </c>
      <c r="L43" s="1">
        <v>34233</v>
      </c>
      <c r="M43" s="1">
        <v>71650</v>
      </c>
      <c r="N43" s="7">
        <v>734946</v>
      </c>
      <c r="O43" s="1"/>
      <c r="P43" s="76" t="s">
        <v>26</v>
      </c>
      <c r="Q43" s="1">
        <v>176674</v>
      </c>
      <c r="R43" s="1">
        <v>198943</v>
      </c>
      <c r="S43" s="1">
        <v>22269</v>
      </c>
      <c r="T43" s="1">
        <v>20821</v>
      </c>
      <c r="U43" s="1">
        <v>223931</v>
      </c>
      <c r="V43" s="1">
        <v>313520</v>
      </c>
      <c r="W43" s="1">
        <v>2833</v>
      </c>
      <c r="X43" s="1">
        <v>3375</v>
      </c>
      <c r="Y43" s="1">
        <v>542</v>
      </c>
      <c r="Z43" s="1">
        <v>2289764.493779221</v>
      </c>
      <c r="AA43" s="1">
        <v>927115.4937792211</v>
      </c>
      <c r="AB43" s="1">
        <v>888844.2441046411</v>
      </c>
      <c r="AC43" s="7">
        <v>38271.2496745799</v>
      </c>
      <c r="AD43" s="1">
        <v>0</v>
      </c>
      <c r="AE43" s="76" t="s">
        <v>26</v>
      </c>
      <c r="AF43" s="1">
        <v>41907</v>
      </c>
      <c r="AG43" s="1">
        <v>26773</v>
      </c>
      <c r="AH43" s="1">
        <v>15134</v>
      </c>
      <c r="AI43" s="1">
        <v>1320742</v>
      </c>
      <c r="AJ43" s="1">
        <v>298133</v>
      </c>
      <c r="AK43" s="1">
        <v>161838</v>
      </c>
      <c r="AL43" s="1">
        <v>860771</v>
      </c>
      <c r="AM43" s="1">
        <v>7489312.493779222</v>
      </c>
      <c r="AN43" s="1">
        <v>4317</v>
      </c>
      <c r="AO43" s="7">
        <v>1734.8419026590739</v>
      </c>
      <c r="AQ43" s="76" t="s">
        <v>26</v>
      </c>
      <c r="AR43" s="8">
        <v>-0.21557335637513844</v>
      </c>
      <c r="AS43" s="8">
        <v>-0.9568290921851208</v>
      </c>
      <c r="AT43" s="8">
        <v>3.806636708411543</v>
      </c>
      <c r="AU43" s="8">
        <v>3.829050667748197</v>
      </c>
      <c r="AV43" s="8">
        <v>3.7237426258378585</v>
      </c>
      <c r="AW43" s="8">
        <v>8.807787853694988</v>
      </c>
      <c r="AX43" s="8">
        <v>8.657041655673229</v>
      </c>
      <c r="AY43" s="8">
        <v>7.552261237874027</v>
      </c>
      <c r="AZ43" s="8">
        <v>-19.283983677633255</v>
      </c>
      <c r="BA43" s="8">
        <v>-1.377085073895883</v>
      </c>
      <c r="BB43" s="8">
        <v>8.430817657652204</v>
      </c>
      <c r="BC43" s="9">
        <v>9.509881199124452</v>
      </c>
      <c r="BE43" s="76" t="s">
        <v>26</v>
      </c>
      <c r="BF43" s="8">
        <v>-8.146861872478476</v>
      </c>
      <c r="BG43" s="8">
        <v>-6.823504065345273</v>
      </c>
      <c r="BH43" s="8">
        <v>5.201247165532879</v>
      </c>
      <c r="BI43" s="8">
        <v>39.46680956527564</v>
      </c>
      <c r="BJ43" s="8">
        <v>0.43460320592746743</v>
      </c>
      <c r="BK43" s="8">
        <v>30.151771777755638</v>
      </c>
      <c r="BL43" s="8">
        <v>-27.61880429228411</v>
      </c>
      <c r="BM43" s="8">
        <v>-24.916573971078975</v>
      </c>
      <c r="BN43" s="8">
        <v>-6.712564543889846</v>
      </c>
      <c r="BO43" s="8">
        <v>4.871697594637977</v>
      </c>
      <c r="BP43" s="39">
        <v>12.591759020619442</v>
      </c>
      <c r="BQ43" s="39">
        <v>13.137956750522706</v>
      </c>
      <c r="BR43" s="9">
        <v>1.240386530410973</v>
      </c>
      <c r="BS43" s="1"/>
      <c r="BT43" s="76" t="s">
        <v>26</v>
      </c>
      <c r="BU43" s="8">
        <v>-76.68660120719869</v>
      </c>
      <c r="BV43" s="8">
        <v>-83.70480827754109</v>
      </c>
      <c r="BW43" s="8">
        <v>-2.0769977353607247</v>
      </c>
      <c r="BX43" s="8">
        <v>11.907372416773287</v>
      </c>
      <c r="BY43" s="8">
        <v>108.62905088137941</v>
      </c>
      <c r="BZ43" s="8">
        <v>-6.369758400444321</v>
      </c>
      <c r="CA43" s="8">
        <v>-0.42685557821578995</v>
      </c>
      <c r="CB43" s="8">
        <v>2.0902679626675096</v>
      </c>
      <c r="CC43" s="8">
        <v>-1.3257142857142858</v>
      </c>
      <c r="CD43" s="49">
        <v>3.4618768442599874</v>
      </c>
      <c r="CE43" s="164" t="s">
        <v>26</v>
      </c>
      <c r="CF43" s="8">
        <f t="shared" si="32"/>
        <v>60.0747532398617</v>
      </c>
      <c r="CG43" s="8">
        <f t="shared" si="0"/>
        <v>50.34953479551204</v>
      </c>
      <c r="CH43" s="8">
        <f t="shared" si="1"/>
        <v>9.725218444349656</v>
      </c>
      <c r="CI43" s="8">
        <f t="shared" si="2"/>
        <v>7.6569378093960045</v>
      </c>
      <c r="CJ43" s="8">
        <f t="shared" si="3"/>
        <v>2.068280634953651</v>
      </c>
      <c r="CK43" s="8">
        <f t="shared" si="4"/>
        <v>9.351485875128528</v>
      </c>
      <c r="CL43" s="8">
        <f t="shared" si="5"/>
        <v>10.61276319635743</v>
      </c>
      <c r="CM43" s="8">
        <f t="shared" si="6"/>
        <v>1.2612773212289015</v>
      </c>
      <c r="CN43" s="8">
        <f t="shared" si="7"/>
        <v>-0.49960527125926896</v>
      </c>
      <c r="CO43" s="8">
        <f t="shared" si="8"/>
        <v>0.45709135556080266</v>
      </c>
      <c r="CP43" s="8">
        <f t="shared" si="9"/>
        <v>0.9566966268200716</v>
      </c>
      <c r="CQ43" s="9">
        <f t="shared" si="10"/>
        <v>9.813263909210109</v>
      </c>
      <c r="CS43" s="164" t="s">
        <v>26</v>
      </c>
      <c r="CT43" s="37">
        <f t="shared" si="11"/>
        <v>2.3590149315674718</v>
      </c>
      <c r="CU43" s="37">
        <f t="shared" si="12"/>
        <v>2.6563586466080324</v>
      </c>
      <c r="CV43" s="37">
        <f t="shared" si="13"/>
        <v>0.2973437150405607</v>
      </c>
      <c r="CW43" s="37">
        <f t="shared" si="14"/>
        <v>0.27800949709728834</v>
      </c>
      <c r="CX43" s="37">
        <f t="shared" si="15"/>
        <v>2.990007429734061</v>
      </c>
      <c r="CY43" s="37">
        <f t="shared" si="16"/>
        <v>4.18623205081129</v>
      </c>
      <c r="CZ43" s="37">
        <f t="shared" si="17"/>
        <v>0.03782723717768685</v>
      </c>
      <c r="DA43" s="37">
        <f t="shared" si="18"/>
        <v>0.045064216545955924</v>
      </c>
      <c r="DB43" s="37">
        <f t="shared" si="19"/>
        <v>0.007236979368269069</v>
      </c>
      <c r="DC43" s="37">
        <f t="shared" si="20"/>
        <v>30.573760885009765</v>
      </c>
      <c r="DD43" s="37">
        <f t="shared" si="21"/>
        <v>12.379180259193383</v>
      </c>
      <c r="DE43" s="8">
        <f t="shared" si="22"/>
        <v>11.86816873835794</v>
      </c>
      <c r="DF43" s="9">
        <f t="shared" si="23"/>
        <v>0.5110115208354411</v>
      </c>
      <c r="DH43" s="164" t="s">
        <v>26</v>
      </c>
      <c r="DI43" s="8">
        <f t="shared" si="24"/>
        <v>0.5595573697159629</v>
      </c>
      <c r="DJ43" s="8">
        <f t="shared" si="25"/>
        <v>0.3574827465436675</v>
      </c>
      <c r="DK43" s="8">
        <f t="shared" si="26"/>
        <v>0.20207462317229535</v>
      </c>
      <c r="DL43" s="8">
        <f t="shared" si="27"/>
        <v>17.635023256100418</v>
      </c>
      <c r="DM43" s="8">
        <f t="shared" si="28"/>
        <v>3.9807792804431044</v>
      </c>
      <c r="DN43" s="8">
        <f t="shared" si="29"/>
        <v>2.160919311811678</v>
      </c>
      <c r="DO43" s="8">
        <f t="shared" si="30"/>
        <v>11.493324663845637</v>
      </c>
      <c r="DP43" s="174">
        <f t="shared" si="31"/>
        <v>100</v>
      </c>
      <c r="DQ43" s="6"/>
    </row>
    <row r="44" spans="2:121" ht="10.5" customHeight="1">
      <c r="B44" s="76" t="s">
        <v>27</v>
      </c>
      <c r="C44" s="1">
        <v>2306591</v>
      </c>
      <c r="D44" s="1">
        <v>1932243</v>
      </c>
      <c r="E44" s="1">
        <v>374348</v>
      </c>
      <c r="F44" s="1">
        <v>294052</v>
      </c>
      <c r="G44" s="1">
        <v>80296</v>
      </c>
      <c r="H44" s="1">
        <v>286878</v>
      </c>
      <c r="I44" s="1">
        <v>419152</v>
      </c>
      <c r="J44" s="1">
        <v>132274</v>
      </c>
      <c r="K44" s="1">
        <v>-45703</v>
      </c>
      <c r="L44" s="1">
        <v>72948</v>
      </c>
      <c r="M44" s="1">
        <v>118651</v>
      </c>
      <c r="N44" s="7">
        <v>327725</v>
      </c>
      <c r="O44" s="1"/>
      <c r="P44" s="76" t="s">
        <v>27</v>
      </c>
      <c r="Q44" s="1">
        <v>100750</v>
      </c>
      <c r="R44" s="1">
        <v>113444</v>
      </c>
      <c r="S44" s="1">
        <v>12694</v>
      </c>
      <c r="T44" s="1">
        <v>11052</v>
      </c>
      <c r="U44" s="1">
        <v>106537</v>
      </c>
      <c r="V44" s="1">
        <v>109386</v>
      </c>
      <c r="W44" s="1">
        <v>4856</v>
      </c>
      <c r="X44" s="1">
        <v>5785</v>
      </c>
      <c r="Y44" s="1">
        <v>929</v>
      </c>
      <c r="Z44" s="1">
        <v>1355060.103088005</v>
      </c>
      <c r="AA44" s="1">
        <v>483594.10308800486</v>
      </c>
      <c r="AB44" s="1">
        <v>476993.88818234473</v>
      </c>
      <c r="AC44" s="7">
        <v>6600.214905660117</v>
      </c>
      <c r="AD44" s="1">
        <v>0</v>
      </c>
      <c r="AE44" s="76" t="s">
        <v>27</v>
      </c>
      <c r="AF44" s="1">
        <v>22447</v>
      </c>
      <c r="AG44" s="1">
        <v>9814</v>
      </c>
      <c r="AH44" s="1">
        <v>12633</v>
      </c>
      <c r="AI44" s="1">
        <v>849019</v>
      </c>
      <c r="AJ44" s="1">
        <v>310386</v>
      </c>
      <c r="AK44" s="1">
        <v>88380</v>
      </c>
      <c r="AL44" s="1">
        <v>450253</v>
      </c>
      <c r="AM44" s="1">
        <v>3948529.103088005</v>
      </c>
      <c r="AN44" s="1">
        <v>2362</v>
      </c>
      <c r="AO44" s="7">
        <v>1671.6888666757006</v>
      </c>
      <c r="AQ44" s="76" t="s">
        <v>27</v>
      </c>
      <c r="AR44" s="8">
        <v>-2.396718729569814</v>
      </c>
      <c r="AS44" s="8">
        <v>-3.126630960384677</v>
      </c>
      <c r="AT44" s="8">
        <v>1.5528017709101958</v>
      </c>
      <c r="AU44" s="8">
        <v>1.5671036043037494</v>
      </c>
      <c r="AV44" s="8">
        <v>1.5004613887168337</v>
      </c>
      <c r="AW44" s="8">
        <v>-0.0006971556051310653</v>
      </c>
      <c r="AX44" s="8">
        <v>2.4393224348744167</v>
      </c>
      <c r="AY44" s="8">
        <v>8.163315370714116</v>
      </c>
      <c r="AZ44" s="8">
        <v>-6.059129304743339</v>
      </c>
      <c r="BA44" s="8">
        <v>10.075296887024491</v>
      </c>
      <c r="BB44" s="8">
        <v>8.492817497691176</v>
      </c>
      <c r="BC44" s="9">
        <v>1.3806138673893003</v>
      </c>
      <c r="BE44" s="76" t="s">
        <v>27</v>
      </c>
      <c r="BF44" s="8">
        <v>-7.1060420258720045</v>
      </c>
      <c r="BG44" s="8">
        <v>-5.768799475035094</v>
      </c>
      <c r="BH44" s="8">
        <v>6.386188400938653</v>
      </c>
      <c r="BI44" s="8">
        <v>-52.01458839874956</v>
      </c>
      <c r="BJ44" s="8">
        <v>-2.936406705539359</v>
      </c>
      <c r="BK44" s="8">
        <v>33.37641593405923</v>
      </c>
      <c r="BL44" s="8">
        <v>-27.630402384500748</v>
      </c>
      <c r="BM44" s="8">
        <v>-24.928627043861926</v>
      </c>
      <c r="BN44" s="8">
        <v>-6.7269076305220885</v>
      </c>
      <c r="BO44" s="8">
        <v>-4.314767597408664</v>
      </c>
      <c r="BP44" s="39">
        <v>4.046100457463646</v>
      </c>
      <c r="BQ44" s="39">
        <v>4.141655822061086</v>
      </c>
      <c r="BR44" s="9">
        <v>-2.4242419940215467</v>
      </c>
      <c r="BS44" s="1"/>
      <c r="BT44" s="76" t="s">
        <v>27</v>
      </c>
      <c r="BU44" s="8">
        <v>-86.04866527859785</v>
      </c>
      <c r="BV44" s="8">
        <v>-93.36865008040867</v>
      </c>
      <c r="BW44" s="8">
        <v>-2.077358344314394</v>
      </c>
      <c r="BX44" s="8">
        <v>7.4053645818179055</v>
      </c>
      <c r="BY44" s="8">
        <v>32.61298674664821</v>
      </c>
      <c r="BZ44" s="8">
        <v>-22.61149006593522</v>
      </c>
      <c r="CA44" s="8">
        <v>1.8155957161981258</v>
      </c>
      <c r="CB44" s="8">
        <v>-2.895676993726533</v>
      </c>
      <c r="CC44" s="8">
        <v>-1.787941787941788</v>
      </c>
      <c r="CD44" s="49">
        <v>-1.1279014267198637</v>
      </c>
      <c r="CE44" s="164" t="s">
        <v>27</v>
      </c>
      <c r="CF44" s="8">
        <f t="shared" si="32"/>
        <v>58.416461922392735</v>
      </c>
      <c r="CG44" s="8">
        <f t="shared" si="0"/>
        <v>48.93576695405034</v>
      </c>
      <c r="CH44" s="8">
        <f t="shared" si="1"/>
        <v>9.480694968342405</v>
      </c>
      <c r="CI44" s="8">
        <f t="shared" si="2"/>
        <v>7.447127584042177</v>
      </c>
      <c r="CJ44" s="8">
        <f t="shared" si="3"/>
        <v>2.033567384300228</v>
      </c>
      <c r="CK44" s="8">
        <f t="shared" si="4"/>
        <v>7.26543967412176</v>
      </c>
      <c r="CL44" s="8">
        <f t="shared" si="5"/>
        <v>10.615395988146473</v>
      </c>
      <c r="CM44" s="8">
        <f t="shared" si="6"/>
        <v>3.349956314024713</v>
      </c>
      <c r="CN44" s="8">
        <f t="shared" si="7"/>
        <v>-1.157468991788798</v>
      </c>
      <c r="CO44" s="8">
        <f t="shared" si="8"/>
        <v>1.8474727701247016</v>
      </c>
      <c r="CP44" s="8">
        <f t="shared" si="9"/>
        <v>3.0049417619134995</v>
      </c>
      <c r="CQ44" s="9">
        <f t="shared" si="10"/>
        <v>8.299926160951882</v>
      </c>
      <c r="CS44" s="164" t="s">
        <v>27</v>
      </c>
      <c r="CT44" s="37">
        <f t="shared" si="11"/>
        <v>2.551583067254259</v>
      </c>
      <c r="CU44" s="37">
        <f t="shared" si="12"/>
        <v>2.873069870785034</v>
      </c>
      <c r="CV44" s="37">
        <f t="shared" si="13"/>
        <v>0.3214868035307748</v>
      </c>
      <c r="CW44" s="37">
        <f t="shared" si="14"/>
        <v>0.2799016978589982</v>
      </c>
      <c r="CX44" s="37">
        <f t="shared" si="15"/>
        <v>2.698143972566422</v>
      </c>
      <c r="CY44" s="37">
        <f t="shared" si="16"/>
        <v>2.7702974232722024</v>
      </c>
      <c r="CZ44" s="37">
        <f t="shared" si="17"/>
        <v>0.12298250495867674</v>
      </c>
      <c r="DA44" s="37">
        <f t="shared" si="18"/>
        <v>0.14651025353911554</v>
      </c>
      <c r="DB44" s="37">
        <f t="shared" si="19"/>
        <v>0.023527748580438775</v>
      </c>
      <c r="DC44" s="37">
        <f t="shared" si="20"/>
        <v>34.3180984034855</v>
      </c>
      <c r="DD44" s="37">
        <f t="shared" si="21"/>
        <v>12.247449378296414</v>
      </c>
      <c r="DE44" s="8">
        <f t="shared" si="22"/>
        <v>12.080293084564191</v>
      </c>
      <c r="DF44" s="9">
        <f t="shared" si="23"/>
        <v>0.16715629373222354</v>
      </c>
      <c r="DH44" s="164" t="s">
        <v>27</v>
      </c>
      <c r="DI44" s="8">
        <f t="shared" si="24"/>
        <v>0.5684901747955965</v>
      </c>
      <c r="DJ44" s="8">
        <f t="shared" si="25"/>
        <v>0.24854825034276226</v>
      </c>
      <c r="DK44" s="8">
        <f t="shared" si="26"/>
        <v>0.31994192445283426</v>
      </c>
      <c r="DL44" s="8">
        <f t="shared" si="27"/>
        <v>21.502158850393485</v>
      </c>
      <c r="DM44" s="8">
        <f t="shared" si="28"/>
        <v>7.8608006145189115</v>
      </c>
      <c r="DN44" s="8">
        <f t="shared" si="29"/>
        <v>2.2383018509571353</v>
      </c>
      <c r="DO44" s="8">
        <f t="shared" si="30"/>
        <v>11.403056384917438</v>
      </c>
      <c r="DP44" s="174">
        <f t="shared" si="31"/>
        <v>100</v>
      </c>
      <c r="DQ44" s="6"/>
    </row>
    <row r="45" spans="2:121" ht="10.5" customHeight="1">
      <c r="B45" s="76" t="s">
        <v>28</v>
      </c>
      <c r="C45" s="1">
        <v>5057595</v>
      </c>
      <c r="D45" s="1">
        <v>4238593</v>
      </c>
      <c r="E45" s="1">
        <v>819002</v>
      </c>
      <c r="F45" s="1">
        <v>644866</v>
      </c>
      <c r="G45" s="1">
        <v>174136</v>
      </c>
      <c r="H45" s="1">
        <v>451735</v>
      </c>
      <c r="I45" s="1">
        <v>765560</v>
      </c>
      <c r="J45" s="1">
        <v>313825</v>
      </c>
      <c r="K45" s="1">
        <v>-49184</v>
      </c>
      <c r="L45" s="1">
        <v>238951</v>
      </c>
      <c r="M45" s="1">
        <v>288135</v>
      </c>
      <c r="N45" s="7">
        <v>485204</v>
      </c>
      <c r="O45" s="1"/>
      <c r="P45" s="76" t="s">
        <v>28</v>
      </c>
      <c r="Q45" s="1">
        <v>179939</v>
      </c>
      <c r="R45" s="1">
        <v>202622</v>
      </c>
      <c r="S45" s="1">
        <v>22683</v>
      </c>
      <c r="T45" s="1">
        <v>13057</v>
      </c>
      <c r="U45" s="1">
        <v>236095</v>
      </c>
      <c r="V45" s="1">
        <v>56113</v>
      </c>
      <c r="W45" s="1">
        <v>15715</v>
      </c>
      <c r="X45" s="1">
        <v>18722</v>
      </c>
      <c r="Y45" s="1">
        <v>3007</v>
      </c>
      <c r="Z45" s="1">
        <v>2638052.2496728115</v>
      </c>
      <c r="AA45" s="1">
        <v>1029714.2496728116</v>
      </c>
      <c r="AB45" s="1">
        <v>1017611.905730971</v>
      </c>
      <c r="AC45" s="7">
        <v>12102.343941840529</v>
      </c>
      <c r="AD45" s="1">
        <v>0</v>
      </c>
      <c r="AE45" s="76" t="s">
        <v>28</v>
      </c>
      <c r="AF45" s="1">
        <v>26725</v>
      </c>
      <c r="AG45" s="1">
        <v>12353</v>
      </c>
      <c r="AH45" s="1">
        <v>14372</v>
      </c>
      <c r="AI45" s="1">
        <v>1581613</v>
      </c>
      <c r="AJ45" s="1">
        <v>360680</v>
      </c>
      <c r="AK45" s="1">
        <v>163458</v>
      </c>
      <c r="AL45" s="1">
        <v>1057475</v>
      </c>
      <c r="AM45" s="1">
        <v>8147382.2496728115</v>
      </c>
      <c r="AN45" s="1">
        <v>4852</v>
      </c>
      <c r="AO45" s="7">
        <v>1679.1801833620798</v>
      </c>
      <c r="AQ45" s="76" t="s">
        <v>28</v>
      </c>
      <c r="AR45" s="8">
        <v>-0.6969051591283797</v>
      </c>
      <c r="AS45" s="8">
        <v>-1.436459129292716</v>
      </c>
      <c r="AT45" s="8">
        <v>3.3150293355938962</v>
      </c>
      <c r="AU45" s="8">
        <v>3.3202327030824668</v>
      </c>
      <c r="AV45" s="8">
        <v>3.2957646221378574</v>
      </c>
      <c r="AW45" s="8">
        <v>-6.438992262190777</v>
      </c>
      <c r="AX45" s="8">
        <v>-4.823710776269332</v>
      </c>
      <c r="AY45" s="8">
        <v>-2.3981762539808917</v>
      </c>
      <c r="AZ45" s="8">
        <v>-67.57751277683136</v>
      </c>
      <c r="BA45" s="8">
        <v>-10.705570648619764</v>
      </c>
      <c r="BB45" s="8">
        <v>-2.968186456260166</v>
      </c>
      <c r="BC45" s="9">
        <v>-1.07164702524161</v>
      </c>
      <c r="BE45" s="76" t="s">
        <v>28</v>
      </c>
      <c r="BF45" s="8">
        <v>-7.311482334275985</v>
      </c>
      <c r="BG45" s="8">
        <v>-5.974124809741248</v>
      </c>
      <c r="BH45" s="8">
        <v>6.178907456817863</v>
      </c>
      <c r="BI45" s="8">
        <v>14.625581599508383</v>
      </c>
      <c r="BJ45" s="8">
        <v>-1.08594100223305</v>
      </c>
      <c r="BK45" s="8">
        <v>21.32802871413436</v>
      </c>
      <c r="BL45" s="8">
        <v>-27.627337201805286</v>
      </c>
      <c r="BM45" s="8">
        <v>-24.92581602373887</v>
      </c>
      <c r="BN45" s="8">
        <v>-6.730769230769231</v>
      </c>
      <c r="BO45" s="8">
        <v>-0.733539225011946</v>
      </c>
      <c r="BP45" s="39">
        <v>13.674643483364962</v>
      </c>
      <c r="BQ45" s="39">
        <v>13.916459375190312</v>
      </c>
      <c r="BR45" s="9">
        <v>-3.5420274240927014</v>
      </c>
      <c r="BS45" s="1"/>
      <c r="BT45" s="76" t="s">
        <v>28</v>
      </c>
      <c r="BU45" s="8">
        <v>-83.86278689217504</v>
      </c>
      <c r="BV45" s="8">
        <v>-91.81557379764531</v>
      </c>
      <c r="BW45" s="8">
        <v>-2.08475269110233</v>
      </c>
      <c r="BX45" s="8">
        <v>-0.28239219414762823</v>
      </c>
      <c r="BY45" s="8">
        <v>35.676104709993645</v>
      </c>
      <c r="BZ45" s="8">
        <v>-35.071042983288905</v>
      </c>
      <c r="CA45" s="8">
        <v>-1.0321908013446839</v>
      </c>
      <c r="CB45" s="8">
        <v>-1.0454553924537946</v>
      </c>
      <c r="CC45" s="8">
        <v>-1.6619375760032429</v>
      </c>
      <c r="CD45" s="49">
        <v>0.6269008849202333</v>
      </c>
      <c r="CE45" s="164" t="s">
        <v>28</v>
      </c>
      <c r="CF45" s="8">
        <f t="shared" si="32"/>
        <v>62.07631905576919</v>
      </c>
      <c r="CG45" s="8">
        <f t="shared" si="0"/>
        <v>52.02398598850835</v>
      </c>
      <c r="CH45" s="8">
        <f t="shared" si="1"/>
        <v>10.052333067260838</v>
      </c>
      <c r="CI45" s="8">
        <f t="shared" si="2"/>
        <v>7.91500852959117</v>
      </c>
      <c r="CJ45" s="8">
        <f t="shared" si="3"/>
        <v>2.137324537669668</v>
      </c>
      <c r="CK45" s="8">
        <f t="shared" si="4"/>
        <v>5.54454162277879</v>
      </c>
      <c r="CL45" s="8">
        <f t="shared" si="5"/>
        <v>9.396392320131339</v>
      </c>
      <c r="CM45" s="8">
        <f t="shared" si="6"/>
        <v>3.851850697352549</v>
      </c>
      <c r="CN45" s="8">
        <f t="shared" si="7"/>
        <v>-0.6036785619328855</v>
      </c>
      <c r="CO45" s="8">
        <f t="shared" si="8"/>
        <v>2.932856133141365</v>
      </c>
      <c r="CP45" s="8">
        <f t="shared" si="9"/>
        <v>3.536534695074251</v>
      </c>
      <c r="CQ45" s="9">
        <f t="shared" si="10"/>
        <v>5.955336145170864</v>
      </c>
      <c r="CS45" s="164" t="s">
        <v>28</v>
      </c>
      <c r="CT45" s="37">
        <f t="shared" si="11"/>
        <v>2.2085498689744933</v>
      </c>
      <c r="CU45" s="37">
        <f t="shared" si="12"/>
        <v>2.486958311157391</v>
      </c>
      <c r="CV45" s="37">
        <f t="shared" si="13"/>
        <v>0.27840844218289773</v>
      </c>
      <c r="CW45" s="37">
        <f t="shared" si="14"/>
        <v>0.16026006390610129</v>
      </c>
      <c r="CX45" s="37">
        <f t="shared" si="15"/>
        <v>2.897801929073369</v>
      </c>
      <c r="CY45" s="37">
        <f t="shared" si="16"/>
        <v>0.6887242832168998</v>
      </c>
      <c r="CZ45" s="37">
        <f t="shared" si="17"/>
        <v>0.19288403954081196</v>
      </c>
      <c r="DA45" s="37">
        <f t="shared" si="18"/>
        <v>0.22979159963621262</v>
      </c>
      <c r="DB45" s="37">
        <f t="shared" si="19"/>
        <v>0.03690756009540067</v>
      </c>
      <c r="DC45" s="37">
        <f t="shared" si="20"/>
        <v>32.37913932145202</v>
      </c>
      <c r="DD45" s="37">
        <f t="shared" si="21"/>
        <v>12.63859013996997</v>
      </c>
      <c r="DE45" s="8">
        <f t="shared" si="22"/>
        <v>12.490047410894917</v>
      </c>
      <c r="DF45" s="9">
        <f t="shared" si="23"/>
        <v>0.14854272907505406</v>
      </c>
      <c r="DH45" s="164" t="s">
        <v>28</v>
      </c>
      <c r="DI45" s="8">
        <f t="shared" si="24"/>
        <v>0.32801946908865415</v>
      </c>
      <c r="DJ45" s="8">
        <f t="shared" si="25"/>
        <v>0.15161925169886414</v>
      </c>
      <c r="DK45" s="8">
        <f t="shared" si="26"/>
        <v>0.17640021738978998</v>
      </c>
      <c r="DL45" s="8">
        <f t="shared" si="27"/>
        <v>19.412529712393393</v>
      </c>
      <c r="DM45" s="8">
        <f t="shared" si="28"/>
        <v>4.42694339049189</v>
      </c>
      <c r="DN45" s="8">
        <f t="shared" si="29"/>
        <v>2.0062640366059203</v>
      </c>
      <c r="DO45" s="8">
        <f t="shared" si="30"/>
        <v>12.979322285295586</v>
      </c>
      <c r="DP45" s="174">
        <f t="shared" si="31"/>
        <v>100</v>
      </c>
      <c r="DQ45" s="6"/>
    </row>
    <row r="46" spans="2:121" ht="10.5" customHeight="1">
      <c r="B46" s="76" t="s">
        <v>29</v>
      </c>
      <c r="C46" s="1">
        <v>1555879</v>
      </c>
      <c r="D46" s="1">
        <v>1304497</v>
      </c>
      <c r="E46" s="1">
        <v>251382</v>
      </c>
      <c r="F46" s="1">
        <v>197861</v>
      </c>
      <c r="G46" s="1">
        <v>53521</v>
      </c>
      <c r="H46" s="1">
        <v>90060</v>
      </c>
      <c r="I46" s="1">
        <v>208287</v>
      </c>
      <c r="J46" s="1">
        <v>118227</v>
      </c>
      <c r="K46" s="1">
        <v>-59476</v>
      </c>
      <c r="L46" s="1">
        <v>51181</v>
      </c>
      <c r="M46" s="1">
        <v>110657</v>
      </c>
      <c r="N46" s="7">
        <v>148592</v>
      </c>
      <c r="O46" s="1"/>
      <c r="P46" s="76" t="s">
        <v>29</v>
      </c>
      <c r="Q46" s="1">
        <v>58662</v>
      </c>
      <c r="R46" s="1">
        <v>66051</v>
      </c>
      <c r="S46" s="1">
        <v>7389</v>
      </c>
      <c r="T46" s="1">
        <v>12345</v>
      </c>
      <c r="U46" s="1">
        <v>69240</v>
      </c>
      <c r="V46" s="1">
        <v>8345</v>
      </c>
      <c r="W46" s="1">
        <v>944</v>
      </c>
      <c r="X46" s="1">
        <v>1125</v>
      </c>
      <c r="Y46" s="1">
        <v>181</v>
      </c>
      <c r="Z46" s="1">
        <v>1023789.3420922813</v>
      </c>
      <c r="AA46" s="1">
        <v>417416.3420922813</v>
      </c>
      <c r="AB46" s="1">
        <v>415100.08082346653</v>
      </c>
      <c r="AC46" s="7">
        <v>2316.261268814774</v>
      </c>
      <c r="AD46" s="1">
        <v>0</v>
      </c>
      <c r="AE46" s="76" t="s">
        <v>29</v>
      </c>
      <c r="AF46" s="1">
        <v>16369</v>
      </c>
      <c r="AG46" s="1">
        <v>2691</v>
      </c>
      <c r="AH46" s="1">
        <v>13678</v>
      </c>
      <c r="AI46" s="1">
        <v>590004</v>
      </c>
      <c r="AJ46" s="1">
        <v>184739</v>
      </c>
      <c r="AK46" s="1">
        <v>44673</v>
      </c>
      <c r="AL46" s="1">
        <v>360592</v>
      </c>
      <c r="AM46" s="1">
        <v>2669728.342092281</v>
      </c>
      <c r="AN46" s="1">
        <v>1192</v>
      </c>
      <c r="AO46" s="7">
        <v>2239.704984976746</v>
      </c>
      <c r="AQ46" s="76" t="s">
        <v>29</v>
      </c>
      <c r="AR46" s="8">
        <v>-2.052154359175487</v>
      </c>
      <c r="AS46" s="8">
        <v>-2.789489764741827</v>
      </c>
      <c r="AT46" s="8">
        <v>1.9610865271124778</v>
      </c>
      <c r="AU46" s="8">
        <v>1.920857972925638</v>
      </c>
      <c r="AV46" s="8">
        <v>2.110082991510064</v>
      </c>
      <c r="AW46" s="8">
        <v>-90.75655436862114</v>
      </c>
      <c r="AX46" s="8">
        <v>-80.6909600612588</v>
      </c>
      <c r="AY46" s="8">
        <v>13.25510106332024</v>
      </c>
      <c r="AZ46" s="8">
        <v>-47.34182232571966</v>
      </c>
      <c r="BA46" s="8">
        <v>-9.89577831766487</v>
      </c>
      <c r="BB46" s="8">
        <v>13.882142269059772</v>
      </c>
      <c r="BC46" s="9">
        <v>-85.33690424265869</v>
      </c>
      <c r="BE46" s="76" t="s">
        <v>29</v>
      </c>
      <c r="BF46" s="8">
        <v>-8.178502668774556</v>
      </c>
      <c r="BG46" s="8">
        <v>-6.858915603186914</v>
      </c>
      <c r="BH46" s="8">
        <v>5.1365964712578265</v>
      </c>
      <c r="BI46" s="8">
        <v>-98.587234412658</v>
      </c>
      <c r="BJ46" s="8">
        <v>0.651238516106524</v>
      </c>
      <c r="BK46" s="8">
        <v>21.346517376763124</v>
      </c>
      <c r="BL46" s="8">
        <v>-27.607361963190186</v>
      </c>
      <c r="BM46" s="8">
        <v>-24.899866488651533</v>
      </c>
      <c r="BN46" s="8">
        <v>-6.701030927835052</v>
      </c>
      <c r="BO46" s="8">
        <v>-7.82117538745373</v>
      </c>
      <c r="BP46" s="39">
        <v>-6.879852272997401</v>
      </c>
      <c r="BQ46" s="39">
        <v>-6.883478491804549</v>
      </c>
      <c r="BR46" s="9">
        <v>-6.225400341905483</v>
      </c>
      <c r="BS46" s="1"/>
      <c r="BT46" s="76" t="s">
        <v>29</v>
      </c>
      <c r="BU46" s="8">
        <v>-89.3061997778794</v>
      </c>
      <c r="BV46" s="8">
        <v>-98.06543446847974</v>
      </c>
      <c r="BW46" s="8">
        <v>-2.08318419357148</v>
      </c>
      <c r="BX46" s="8">
        <v>15.839239785600693</v>
      </c>
      <c r="BY46" s="8">
        <v>147.60621900549523</v>
      </c>
      <c r="BZ46" s="8">
        <v>-31.58072075107592</v>
      </c>
      <c r="CA46" s="8">
        <v>-2.391541495342788</v>
      </c>
      <c r="CB46" s="8">
        <v>-27.323572778972505</v>
      </c>
      <c r="CC46" s="8">
        <v>-1.0788381742738589</v>
      </c>
      <c r="CD46" s="49">
        <v>-26.530960737132446</v>
      </c>
      <c r="CE46" s="164" t="s">
        <v>29</v>
      </c>
      <c r="CF46" s="8">
        <f t="shared" si="32"/>
        <v>58.27855124692758</v>
      </c>
      <c r="CG46" s="8">
        <f t="shared" si="0"/>
        <v>48.862537039167755</v>
      </c>
      <c r="CH46" s="8">
        <f t="shared" si="1"/>
        <v>9.416014207759824</v>
      </c>
      <c r="CI46" s="8">
        <f t="shared" si="2"/>
        <v>7.411278401641989</v>
      </c>
      <c r="CJ46" s="8">
        <f t="shared" si="3"/>
        <v>2.004735806117835</v>
      </c>
      <c r="CK46" s="8">
        <f t="shared" si="4"/>
        <v>3.3733769305314216</v>
      </c>
      <c r="CL46" s="8">
        <f t="shared" si="5"/>
        <v>7.80180502697755</v>
      </c>
      <c r="CM46" s="8">
        <f t="shared" si="6"/>
        <v>4.428428096446129</v>
      </c>
      <c r="CN46" s="8">
        <f t="shared" si="7"/>
        <v>-2.2277922087529074</v>
      </c>
      <c r="CO46" s="8">
        <f t="shared" si="8"/>
        <v>1.9170864388355393</v>
      </c>
      <c r="CP46" s="8">
        <f t="shared" si="9"/>
        <v>4.144878647588446</v>
      </c>
      <c r="CQ46" s="9">
        <f t="shared" si="10"/>
        <v>5.56580973641489</v>
      </c>
      <c r="CS46" s="164" t="s">
        <v>29</v>
      </c>
      <c r="CT46" s="37">
        <f t="shared" si="11"/>
        <v>2.197302215176929</v>
      </c>
      <c r="CU46" s="37">
        <f t="shared" si="12"/>
        <v>2.4740719480183313</v>
      </c>
      <c r="CV46" s="37">
        <f t="shared" si="13"/>
        <v>0.27676973284140205</v>
      </c>
      <c r="CW46" s="37">
        <f t="shared" si="14"/>
        <v>0.462406597905956</v>
      </c>
      <c r="CX46" s="37">
        <f t="shared" si="15"/>
        <v>2.5935223036863824</v>
      </c>
      <c r="CY46" s="37">
        <f t="shared" si="16"/>
        <v>0.3125786196456219</v>
      </c>
      <c r="CZ46" s="37">
        <f t="shared" si="17"/>
        <v>0.03535940286943884</v>
      </c>
      <c r="DA46" s="37">
        <f t="shared" si="18"/>
        <v>0.04213911888571896</v>
      </c>
      <c r="DB46" s="37">
        <f t="shared" si="19"/>
        <v>0.006779716016280117</v>
      </c>
      <c r="DC46" s="37">
        <f t="shared" si="20"/>
        <v>38.34807182254101</v>
      </c>
      <c r="DD46" s="37">
        <f t="shared" si="21"/>
        <v>15.635161657127622</v>
      </c>
      <c r="DE46" s="8">
        <f t="shared" si="22"/>
        <v>15.548401471370314</v>
      </c>
      <c r="DF46" s="9">
        <f t="shared" si="23"/>
        <v>0.08676018575730844</v>
      </c>
      <c r="DH46" s="164" t="s">
        <v>29</v>
      </c>
      <c r="DI46" s="8">
        <f t="shared" si="24"/>
        <v>0.6131335440358521</v>
      </c>
      <c r="DJ46" s="8">
        <f t="shared" si="25"/>
        <v>0.10079677237463974</v>
      </c>
      <c r="DK46" s="8">
        <f t="shared" si="26"/>
        <v>0.5123367716612123</v>
      </c>
      <c r="DL46" s="8">
        <f t="shared" si="27"/>
        <v>22.099776621377533</v>
      </c>
      <c r="DM46" s="8">
        <f t="shared" si="28"/>
        <v>6.919767718958964</v>
      </c>
      <c r="DN46" s="8">
        <f t="shared" si="29"/>
        <v>1.6733163182059758</v>
      </c>
      <c r="DO46" s="8">
        <f t="shared" si="30"/>
        <v>13.506692584212596</v>
      </c>
      <c r="DP46" s="174">
        <f t="shared" si="31"/>
        <v>100</v>
      </c>
      <c r="DQ46" s="6"/>
    </row>
    <row r="47" spans="2:121" ht="10.5" customHeight="1">
      <c r="B47" s="76" t="s">
        <v>30</v>
      </c>
      <c r="C47" s="1">
        <v>3916530</v>
      </c>
      <c r="D47" s="1">
        <v>3281860</v>
      </c>
      <c r="E47" s="1">
        <v>634670</v>
      </c>
      <c r="F47" s="1">
        <v>499712</v>
      </c>
      <c r="G47" s="1">
        <v>134958</v>
      </c>
      <c r="H47" s="1">
        <v>430700</v>
      </c>
      <c r="I47" s="1">
        <v>558203</v>
      </c>
      <c r="J47" s="1">
        <v>127503</v>
      </c>
      <c r="K47" s="1">
        <v>-35557</v>
      </c>
      <c r="L47" s="1">
        <v>73619</v>
      </c>
      <c r="M47" s="1">
        <v>109176</v>
      </c>
      <c r="N47" s="7">
        <v>460524</v>
      </c>
      <c r="O47" s="1"/>
      <c r="P47" s="76" t="s">
        <v>30</v>
      </c>
      <c r="Q47" s="1">
        <v>136685</v>
      </c>
      <c r="R47" s="1">
        <v>153915</v>
      </c>
      <c r="S47" s="1">
        <v>17230</v>
      </c>
      <c r="T47" s="1">
        <v>67</v>
      </c>
      <c r="U47" s="1">
        <v>176140</v>
      </c>
      <c r="V47" s="1">
        <v>147632</v>
      </c>
      <c r="W47" s="1">
        <v>5733</v>
      </c>
      <c r="X47" s="1">
        <v>6830</v>
      </c>
      <c r="Y47" s="1">
        <v>1097</v>
      </c>
      <c r="Z47" s="1">
        <v>2958454.327807869</v>
      </c>
      <c r="AA47" s="1">
        <v>968731.3278078691</v>
      </c>
      <c r="AB47" s="1">
        <v>959985.8093240848</v>
      </c>
      <c r="AC47" s="7">
        <v>8745.51848378426</v>
      </c>
      <c r="AD47" s="1">
        <v>0</v>
      </c>
      <c r="AE47" s="76" t="s">
        <v>30</v>
      </c>
      <c r="AF47" s="1">
        <v>1167593</v>
      </c>
      <c r="AG47" s="1">
        <v>1157136</v>
      </c>
      <c r="AH47" s="1">
        <v>10457</v>
      </c>
      <c r="AI47" s="1">
        <v>822130</v>
      </c>
      <c r="AJ47" s="1">
        <v>36688</v>
      </c>
      <c r="AK47" s="1">
        <v>144106</v>
      </c>
      <c r="AL47" s="1">
        <v>641336</v>
      </c>
      <c r="AM47" s="1">
        <v>7305684.327807869</v>
      </c>
      <c r="AN47" s="1">
        <v>3617</v>
      </c>
      <c r="AO47" s="7">
        <v>2019.8187248570275</v>
      </c>
      <c r="AQ47" s="76" t="s">
        <v>30</v>
      </c>
      <c r="AR47" s="8">
        <v>-3.572101245440545</v>
      </c>
      <c r="AS47" s="8">
        <v>-4.289511788611366</v>
      </c>
      <c r="AT47" s="8">
        <v>0.3161205683847819</v>
      </c>
      <c r="AU47" s="8">
        <v>0.32624822571157247</v>
      </c>
      <c r="AV47" s="8">
        <v>0.2786384610240521</v>
      </c>
      <c r="AW47" s="8">
        <v>-25.99986942164096</v>
      </c>
      <c r="AX47" s="8">
        <v>-19.17808814203267</v>
      </c>
      <c r="AY47" s="8">
        <v>17.371492746152146</v>
      </c>
      <c r="AZ47" s="8">
        <v>-10.555935576145762</v>
      </c>
      <c r="BA47" s="8">
        <v>24.682868998221696</v>
      </c>
      <c r="BB47" s="8">
        <v>19.701338713037376</v>
      </c>
      <c r="BC47" s="9">
        <v>-24.039408379476367</v>
      </c>
      <c r="BE47" s="76" t="s">
        <v>30</v>
      </c>
      <c r="BF47" s="8">
        <v>-7.433242359187599</v>
      </c>
      <c r="BG47" s="8">
        <v>-6.097858580928558</v>
      </c>
      <c r="BH47" s="8">
        <v>6.037294602744785</v>
      </c>
      <c r="BI47" s="8" t="s">
        <v>157</v>
      </c>
      <c r="BJ47" s="8">
        <v>-3.188928339800596</v>
      </c>
      <c r="BK47" s="8">
        <v>-46.63852181707775</v>
      </c>
      <c r="BL47" s="8">
        <v>-27.62277490215882</v>
      </c>
      <c r="BM47" s="8">
        <v>-24.920303396724194</v>
      </c>
      <c r="BN47" s="8">
        <v>-6.717687074829932</v>
      </c>
      <c r="BO47" s="8">
        <v>14.33240552933892</v>
      </c>
      <c r="BP47" s="39">
        <v>3.6816605674084775</v>
      </c>
      <c r="BQ47" s="39">
        <v>3.748422855578877</v>
      </c>
      <c r="BR47" s="9">
        <v>-3.1588556017957</v>
      </c>
      <c r="BS47" s="1"/>
      <c r="BT47" s="76" t="s">
        <v>30</v>
      </c>
      <c r="BU47" s="8">
        <v>42.614442791429404</v>
      </c>
      <c r="BV47" s="8">
        <v>43.20529289899087</v>
      </c>
      <c r="BW47" s="8">
        <v>-2.088014981273408</v>
      </c>
      <c r="BX47" s="8">
        <v>-1.4884632713120334</v>
      </c>
      <c r="BY47" s="8">
        <v>81.40822784810126</v>
      </c>
      <c r="BZ47" s="8">
        <v>-14.019951791126703</v>
      </c>
      <c r="CA47" s="8">
        <v>-0.8331220118628657</v>
      </c>
      <c r="CB47" s="8">
        <v>1.0296026073043796</v>
      </c>
      <c r="CC47" s="8">
        <v>-1.7386579733767997</v>
      </c>
      <c r="CD47" s="49">
        <v>2.817242797204148</v>
      </c>
      <c r="CE47" s="164" t="s">
        <v>30</v>
      </c>
      <c r="CF47" s="8">
        <f t="shared" si="32"/>
        <v>53.60935162627246</v>
      </c>
      <c r="CG47" s="8">
        <f t="shared" si="0"/>
        <v>44.92200665594252</v>
      </c>
      <c r="CH47" s="8">
        <f t="shared" si="1"/>
        <v>8.687344970329946</v>
      </c>
      <c r="CI47" s="8">
        <f t="shared" si="2"/>
        <v>6.84004369170359</v>
      </c>
      <c r="CJ47" s="8">
        <f t="shared" si="3"/>
        <v>1.8473012786263552</v>
      </c>
      <c r="CK47" s="8">
        <f t="shared" si="4"/>
        <v>5.895409391843175</v>
      </c>
      <c r="CL47" s="8">
        <f t="shared" si="5"/>
        <v>7.640666841780905</v>
      </c>
      <c r="CM47" s="8">
        <f t="shared" si="6"/>
        <v>1.7452574499377298</v>
      </c>
      <c r="CN47" s="8">
        <f t="shared" si="7"/>
        <v>-0.48670320813969764</v>
      </c>
      <c r="CO47" s="8">
        <f t="shared" si="8"/>
        <v>1.007694785275372</v>
      </c>
      <c r="CP47" s="8">
        <f t="shared" si="9"/>
        <v>1.4943979934150695</v>
      </c>
      <c r="CQ47" s="9">
        <f t="shared" si="10"/>
        <v>6.303639458484296</v>
      </c>
      <c r="CS47" s="164" t="s">
        <v>30</v>
      </c>
      <c r="CT47" s="37">
        <f t="shared" si="11"/>
        <v>1.870940405674679</v>
      </c>
      <c r="CU47" s="37">
        <f t="shared" si="12"/>
        <v>2.1067841572917163</v>
      </c>
      <c r="CV47" s="37">
        <f t="shared" si="13"/>
        <v>0.23584375161703713</v>
      </c>
      <c r="CW47" s="37">
        <f t="shared" si="14"/>
        <v>0.000917094100890394</v>
      </c>
      <c r="CX47" s="37">
        <f t="shared" si="15"/>
        <v>2.410999327325881</v>
      </c>
      <c r="CY47" s="37">
        <f t="shared" si="16"/>
        <v>2.0207826313828456</v>
      </c>
      <c r="CZ47" s="37">
        <f t="shared" si="17"/>
        <v>0.07847314149857655</v>
      </c>
      <c r="DA47" s="37">
        <f t="shared" si="18"/>
        <v>0.09348884640419987</v>
      </c>
      <c r="DB47" s="37">
        <f t="shared" si="19"/>
        <v>0.015015704905623315</v>
      </c>
      <c r="DC47" s="37">
        <f t="shared" si="20"/>
        <v>40.49523898188436</v>
      </c>
      <c r="DD47" s="37">
        <f t="shared" si="21"/>
        <v>13.259966956422614</v>
      </c>
      <c r="DE47" s="8">
        <f t="shared" si="22"/>
        <v>13.140258547307592</v>
      </c>
      <c r="DF47" s="9">
        <f t="shared" si="23"/>
        <v>0.11970840911502162</v>
      </c>
      <c r="DH47" s="164" t="s">
        <v>30</v>
      </c>
      <c r="DI47" s="8">
        <f t="shared" si="24"/>
        <v>15.981979888670415</v>
      </c>
      <c r="DJ47" s="8">
        <f t="shared" si="25"/>
        <v>15.838844769073237</v>
      </c>
      <c r="DK47" s="8">
        <f t="shared" si="26"/>
        <v>0.14313511959717687</v>
      </c>
      <c r="DL47" s="8">
        <f t="shared" si="27"/>
        <v>11.253292136791337</v>
      </c>
      <c r="DM47" s="8">
        <f t="shared" si="28"/>
        <v>0.5021843040815936</v>
      </c>
      <c r="DN47" s="8">
        <f t="shared" si="29"/>
        <v>1.9725188433270318</v>
      </c>
      <c r="DO47" s="8">
        <f t="shared" si="30"/>
        <v>8.778588989382714</v>
      </c>
      <c r="DP47" s="174">
        <f t="shared" si="31"/>
        <v>100</v>
      </c>
      <c r="DQ47" s="6"/>
    </row>
    <row r="48" spans="2:121" ht="10.5" customHeight="1">
      <c r="B48" s="76" t="s">
        <v>31</v>
      </c>
      <c r="C48" s="1">
        <v>4003873</v>
      </c>
      <c r="D48" s="1">
        <v>3355410</v>
      </c>
      <c r="E48" s="1">
        <v>648463</v>
      </c>
      <c r="F48" s="1">
        <v>510618</v>
      </c>
      <c r="G48" s="1">
        <v>137845</v>
      </c>
      <c r="H48" s="1">
        <v>400183</v>
      </c>
      <c r="I48" s="1">
        <v>511458</v>
      </c>
      <c r="J48" s="1">
        <v>111275</v>
      </c>
      <c r="K48" s="1">
        <v>-58874</v>
      </c>
      <c r="L48" s="1">
        <v>26706</v>
      </c>
      <c r="M48" s="1">
        <v>85580</v>
      </c>
      <c r="N48" s="7">
        <v>439839</v>
      </c>
      <c r="O48" s="1"/>
      <c r="P48" s="76" t="s">
        <v>31</v>
      </c>
      <c r="Q48" s="1">
        <v>174735</v>
      </c>
      <c r="R48" s="1">
        <v>196753</v>
      </c>
      <c r="S48" s="1">
        <v>22018</v>
      </c>
      <c r="T48" s="1">
        <v>6044</v>
      </c>
      <c r="U48" s="1">
        <v>181072</v>
      </c>
      <c r="V48" s="1">
        <v>77988</v>
      </c>
      <c r="W48" s="1">
        <v>19218</v>
      </c>
      <c r="X48" s="1">
        <v>22895</v>
      </c>
      <c r="Y48" s="1">
        <v>3677</v>
      </c>
      <c r="Z48" s="1">
        <v>1899224.002557725</v>
      </c>
      <c r="AA48" s="1">
        <v>715080.002557725</v>
      </c>
      <c r="AB48" s="1">
        <v>703953.3372810091</v>
      </c>
      <c r="AC48" s="7">
        <v>11126.66527671587</v>
      </c>
      <c r="AD48" s="1">
        <v>0</v>
      </c>
      <c r="AE48" s="76" t="s">
        <v>31</v>
      </c>
      <c r="AF48" s="1">
        <v>26090</v>
      </c>
      <c r="AG48" s="1">
        <v>7116</v>
      </c>
      <c r="AH48" s="1">
        <v>18974</v>
      </c>
      <c r="AI48" s="1">
        <v>1158054</v>
      </c>
      <c r="AJ48" s="1">
        <v>140980</v>
      </c>
      <c r="AK48" s="1">
        <v>98978</v>
      </c>
      <c r="AL48" s="1">
        <v>918096</v>
      </c>
      <c r="AM48" s="1">
        <v>6303280.002557725</v>
      </c>
      <c r="AN48" s="1">
        <v>4159</v>
      </c>
      <c r="AO48" s="7">
        <v>1515.5758601966156</v>
      </c>
      <c r="AP48" s="52"/>
      <c r="AQ48" s="76" t="s">
        <v>31</v>
      </c>
      <c r="AR48" s="8">
        <v>-3.0600018061821306</v>
      </c>
      <c r="AS48" s="8">
        <v>-3.782257322193129</v>
      </c>
      <c r="AT48" s="8">
        <v>0.8574539233221868</v>
      </c>
      <c r="AU48" s="8">
        <v>0.8628148148148149</v>
      </c>
      <c r="AV48" s="8">
        <v>0.8376005852231163</v>
      </c>
      <c r="AW48" s="8">
        <v>-21.01095274469979</v>
      </c>
      <c r="AX48" s="8">
        <v>-14.687612591574482</v>
      </c>
      <c r="AY48" s="8">
        <v>19.803835014696226</v>
      </c>
      <c r="AZ48" s="8">
        <v>-52.46012015744769</v>
      </c>
      <c r="BA48" s="8">
        <v>-9.32672393304587</v>
      </c>
      <c r="BB48" s="8">
        <v>25.725366907108967</v>
      </c>
      <c r="BC48" s="9">
        <v>-15.130611630590405</v>
      </c>
      <c r="BE48" s="76" t="s">
        <v>31</v>
      </c>
      <c r="BF48" s="8">
        <v>-7.576959695334814</v>
      </c>
      <c r="BG48" s="8">
        <v>-6.24737925513666</v>
      </c>
      <c r="BH48" s="8">
        <v>5.835416266102673</v>
      </c>
      <c r="BI48" s="8">
        <v>-91.29269733335255</v>
      </c>
      <c r="BJ48" s="8">
        <v>-2.5556853100564525</v>
      </c>
      <c r="BK48" s="8">
        <v>5.446187128177393</v>
      </c>
      <c r="BL48" s="8">
        <v>-28.803763938798948</v>
      </c>
      <c r="BM48" s="8">
        <v>-26.147543627624913</v>
      </c>
      <c r="BN48" s="8">
        <v>-8.258483033932135</v>
      </c>
      <c r="BO48" s="8">
        <v>-7.738852529813747</v>
      </c>
      <c r="BP48" s="39">
        <v>2.212159456439488</v>
      </c>
      <c r="BQ48" s="39">
        <v>2.3189813039028575</v>
      </c>
      <c r="BR48" s="9">
        <v>-4.120805743944421</v>
      </c>
      <c r="BS48" s="1"/>
      <c r="BT48" s="76" t="s">
        <v>31</v>
      </c>
      <c r="BU48" s="8">
        <v>-83.96021099484808</v>
      </c>
      <c r="BV48" s="8">
        <v>-95.033535500171</v>
      </c>
      <c r="BW48" s="8">
        <v>-2.0797853124838728</v>
      </c>
      <c r="BX48" s="8">
        <v>-3.194515614799013</v>
      </c>
      <c r="BY48" s="8">
        <v>13.109756097560975</v>
      </c>
      <c r="BZ48" s="8">
        <v>-36.44419330396702</v>
      </c>
      <c r="CA48" s="8">
        <v>0.24031138940599087</v>
      </c>
      <c r="CB48" s="8">
        <v>-5.856848611339956</v>
      </c>
      <c r="CC48" s="8">
        <v>-2.1181454459872913</v>
      </c>
      <c r="CD48" s="49">
        <v>-3.8196080186543613</v>
      </c>
      <c r="CE48" s="164" t="s">
        <v>31</v>
      </c>
      <c r="CF48" s="8">
        <f t="shared" si="32"/>
        <v>63.520468682579875</v>
      </c>
      <c r="CG48" s="8">
        <f t="shared" si="0"/>
        <v>53.23276133439182</v>
      </c>
      <c r="CH48" s="8">
        <f t="shared" si="1"/>
        <v>10.287707348188066</v>
      </c>
      <c r="CI48" s="8">
        <f t="shared" si="2"/>
        <v>8.100830040753435</v>
      </c>
      <c r="CJ48" s="8">
        <f t="shared" si="3"/>
        <v>2.1868773074346324</v>
      </c>
      <c r="CK48" s="8">
        <f t="shared" si="4"/>
        <v>6.348805698582565</v>
      </c>
      <c r="CL48" s="8">
        <f t="shared" si="5"/>
        <v>8.11415643589468</v>
      </c>
      <c r="CM48" s="8">
        <f t="shared" si="6"/>
        <v>1.765350737312117</v>
      </c>
      <c r="CN48" s="8">
        <f t="shared" si="7"/>
        <v>-0.9340216518401577</v>
      </c>
      <c r="CO48" s="8">
        <f t="shared" si="8"/>
        <v>0.42368417695490795</v>
      </c>
      <c r="CP48" s="8">
        <f t="shared" si="9"/>
        <v>1.3577058287950658</v>
      </c>
      <c r="CQ48" s="9">
        <f t="shared" si="10"/>
        <v>6.977938467298352</v>
      </c>
      <c r="CS48" s="164" t="s">
        <v>31</v>
      </c>
      <c r="CT48" s="37">
        <f t="shared" si="11"/>
        <v>2.7721281607210306</v>
      </c>
      <c r="CU48" s="37">
        <f t="shared" si="12"/>
        <v>3.1214383609828884</v>
      </c>
      <c r="CV48" s="37">
        <f t="shared" si="13"/>
        <v>0.34931020026185744</v>
      </c>
      <c r="CW48" s="37">
        <f t="shared" si="14"/>
        <v>0.09588658599249097</v>
      </c>
      <c r="CX48" s="37">
        <f t="shared" si="15"/>
        <v>2.8726631202568376</v>
      </c>
      <c r="CY48" s="37">
        <f t="shared" si="16"/>
        <v>1.2372606003279925</v>
      </c>
      <c r="CZ48" s="37">
        <f t="shared" si="17"/>
        <v>0.3048888831243699</v>
      </c>
      <c r="DA48" s="37">
        <f t="shared" si="18"/>
        <v>0.36322359137956334</v>
      </c>
      <c r="DB48" s="37">
        <f t="shared" si="19"/>
        <v>0.05833470825519347</v>
      </c>
      <c r="DC48" s="37">
        <f t="shared" si="20"/>
        <v>30.130725618837555</v>
      </c>
      <c r="DD48" s="37">
        <f t="shared" si="21"/>
        <v>11.34456984724718</v>
      </c>
      <c r="DE48" s="8">
        <f t="shared" si="22"/>
        <v>11.168048016197298</v>
      </c>
      <c r="DF48" s="9">
        <f t="shared" si="23"/>
        <v>0.1765218310498808</v>
      </c>
      <c r="DH48" s="164" t="s">
        <v>31</v>
      </c>
      <c r="DI48" s="8">
        <f t="shared" si="24"/>
        <v>0.4139114871846607</v>
      </c>
      <c r="DJ48" s="8">
        <f t="shared" si="25"/>
        <v>0.1128936045537005</v>
      </c>
      <c r="DK48" s="8">
        <f t="shared" si="26"/>
        <v>0.30101788263096024</v>
      </c>
      <c r="DL48" s="8">
        <f t="shared" si="27"/>
        <v>18.372244284405713</v>
      </c>
      <c r="DM48" s="8">
        <f t="shared" si="28"/>
        <v>2.236613317872498</v>
      </c>
      <c r="DN48" s="8">
        <f t="shared" si="29"/>
        <v>1.5702618312979435</v>
      </c>
      <c r="DO48" s="8">
        <f t="shared" si="30"/>
        <v>14.565369135235272</v>
      </c>
      <c r="DP48" s="174">
        <f t="shared" si="31"/>
        <v>100</v>
      </c>
      <c r="DQ48" s="6"/>
    </row>
    <row r="49" spans="2:121" ht="10.5" customHeight="1">
      <c r="B49" s="77" t="s">
        <v>115</v>
      </c>
      <c r="C49" s="10">
        <v>18854609</v>
      </c>
      <c r="D49" s="10">
        <v>15801406</v>
      </c>
      <c r="E49" s="10">
        <v>3053203</v>
      </c>
      <c r="F49" s="10">
        <v>2404093</v>
      </c>
      <c r="G49" s="10">
        <v>649110</v>
      </c>
      <c r="H49" s="10">
        <v>3744327</v>
      </c>
      <c r="I49" s="10">
        <v>4167249</v>
      </c>
      <c r="J49" s="10">
        <v>422922</v>
      </c>
      <c r="K49" s="10">
        <v>-184146</v>
      </c>
      <c r="L49" s="10">
        <v>150430</v>
      </c>
      <c r="M49" s="10">
        <v>334576</v>
      </c>
      <c r="N49" s="11">
        <v>3889668</v>
      </c>
      <c r="O49" s="1"/>
      <c r="P49" s="77" t="s">
        <v>164</v>
      </c>
      <c r="Q49" s="10">
        <v>642053</v>
      </c>
      <c r="R49" s="10">
        <v>722974</v>
      </c>
      <c r="S49" s="10">
        <v>80921</v>
      </c>
      <c r="T49" s="10">
        <v>133671</v>
      </c>
      <c r="U49" s="10">
        <v>948909</v>
      </c>
      <c r="V49" s="10">
        <v>2165035</v>
      </c>
      <c r="W49" s="10">
        <v>38805</v>
      </c>
      <c r="X49" s="10">
        <v>46230</v>
      </c>
      <c r="Y49" s="10">
        <v>7425</v>
      </c>
      <c r="Z49" s="10">
        <v>10017837.09266322</v>
      </c>
      <c r="AA49" s="10">
        <v>4189412.0926632187</v>
      </c>
      <c r="AB49" s="10">
        <v>3996828.132427597</v>
      </c>
      <c r="AC49" s="11">
        <v>192583.9602356218</v>
      </c>
      <c r="AD49" s="25">
        <v>0</v>
      </c>
      <c r="AE49" s="77" t="s">
        <v>164</v>
      </c>
      <c r="AF49" s="10">
        <v>74143</v>
      </c>
      <c r="AG49" s="10">
        <v>15982</v>
      </c>
      <c r="AH49" s="10">
        <v>58161</v>
      </c>
      <c r="AI49" s="10">
        <v>5754282</v>
      </c>
      <c r="AJ49" s="10">
        <v>1447592</v>
      </c>
      <c r="AK49" s="10">
        <v>721184</v>
      </c>
      <c r="AL49" s="10">
        <v>3585506</v>
      </c>
      <c r="AM49" s="10">
        <v>32616773.09266322</v>
      </c>
      <c r="AN49" s="10">
        <v>16413</v>
      </c>
      <c r="AO49" s="11">
        <v>1987.2523665791275</v>
      </c>
      <c r="AP49" s="60"/>
      <c r="AQ49" s="77" t="s">
        <v>164</v>
      </c>
      <c r="AR49" s="12">
        <v>-0.14551359132214475</v>
      </c>
      <c r="AS49" s="12">
        <v>-0.8913030511284497</v>
      </c>
      <c r="AT49" s="12">
        <v>3.900837617157165</v>
      </c>
      <c r="AU49" s="12">
        <v>3.9065447785739513</v>
      </c>
      <c r="AV49" s="12">
        <v>3.8797056013519673</v>
      </c>
      <c r="AW49" s="12">
        <v>9.969135557723027</v>
      </c>
      <c r="AX49" s="12">
        <v>9.236098132035405</v>
      </c>
      <c r="AY49" s="12">
        <v>3.148688331073237</v>
      </c>
      <c r="AZ49" s="12">
        <v>-2.0142928369619413</v>
      </c>
      <c r="BA49" s="12">
        <v>3.1854910622419164</v>
      </c>
      <c r="BB49" s="12">
        <v>2.537573246377522</v>
      </c>
      <c r="BC49" s="13">
        <v>10.156409965219888</v>
      </c>
      <c r="BE49" s="77" t="s">
        <v>164</v>
      </c>
      <c r="BF49" s="12">
        <v>-6.5959356583497355</v>
      </c>
      <c r="BG49" s="12">
        <v>-5.250466229029523</v>
      </c>
      <c r="BH49" s="12">
        <v>6.976098566971604</v>
      </c>
      <c r="BI49" s="12">
        <v>45.898776454665516</v>
      </c>
      <c r="BJ49" s="12">
        <v>-1.1817669644688868</v>
      </c>
      <c r="BK49" s="12">
        <v>20.832058989648235</v>
      </c>
      <c r="BL49" s="12">
        <v>-28.61216380293609</v>
      </c>
      <c r="BM49" s="12">
        <v>-25.949062950504565</v>
      </c>
      <c r="BN49" s="12">
        <v>-8.01536174430129</v>
      </c>
      <c r="BO49" s="12">
        <v>7.9770143011235985</v>
      </c>
      <c r="BP49" s="46">
        <v>14.334211793211088</v>
      </c>
      <c r="BQ49" s="46">
        <v>15.141396400688404</v>
      </c>
      <c r="BR49" s="9">
        <v>-0.1876126785543196</v>
      </c>
      <c r="BS49" s="7"/>
      <c r="BT49" s="77" t="s">
        <v>164</v>
      </c>
      <c r="BU49" s="12">
        <v>-64.80241920170141</v>
      </c>
      <c r="BV49" s="12">
        <v>-89.49354440032606</v>
      </c>
      <c r="BW49" s="12">
        <v>-0.6338413175698763</v>
      </c>
      <c r="BX49" s="12">
        <v>6.503167453309053</v>
      </c>
      <c r="BY49" s="12">
        <v>48.09231370454827</v>
      </c>
      <c r="BZ49" s="12">
        <v>-12.215915661140073</v>
      </c>
      <c r="CA49" s="12">
        <v>-0.5099774271376584</v>
      </c>
      <c r="CB49" s="12">
        <v>3.3329910605201394</v>
      </c>
      <c r="CC49" s="12">
        <v>-1.3523260007212405</v>
      </c>
      <c r="CD49" s="51">
        <v>4.749546412291117</v>
      </c>
      <c r="CE49" s="165" t="s">
        <v>164</v>
      </c>
      <c r="CF49" s="12">
        <f t="shared" si="32"/>
        <v>57.80648179522435</v>
      </c>
      <c r="CG49" s="12">
        <f t="shared" si="0"/>
        <v>48.445644684434924</v>
      </c>
      <c r="CH49" s="12">
        <f t="shared" si="1"/>
        <v>9.36083711078943</v>
      </c>
      <c r="CI49" s="12">
        <f t="shared" si="2"/>
        <v>7.370726077561529</v>
      </c>
      <c r="CJ49" s="12">
        <f t="shared" si="3"/>
        <v>1.990111033227901</v>
      </c>
      <c r="CK49" s="12">
        <f t="shared" si="4"/>
        <v>11.479759169806545</v>
      </c>
      <c r="CL49" s="12">
        <f t="shared" si="5"/>
        <v>12.776398781574674</v>
      </c>
      <c r="CM49" s="12">
        <f t="shared" si="6"/>
        <v>1.2966396117681291</v>
      </c>
      <c r="CN49" s="12">
        <f t="shared" si="7"/>
        <v>-0.5645745502684985</v>
      </c>
      <c r="CO49" s="12">
        <f t="shared" si="8"/>
        <v>0.4612044225608497</v>
      </c>
      <c r="CP49" s="12">
        <f t="shared" si="9"/>
        <v>1.025778972829348</v>
      </c>
      <c r="CQ49" s="9">
        <f t="shared" si="10"/>
        <v>11.92536119054321</v>
      </c>
      <c r="CS49" s="165" t="s">
        <v>164</v>
      </c>
      <c r="CT49" s="41">
        <f t="shared" si="11"/>
        <v>1.9684749260018695</v>
      </c>
      <c r="CU49" s="41">
        <f t="shared" si="12"/>
        <v>2.2165712038589893</v>
      </c>
      <c r="CV49" s="41">
        <f t="shared" si="13"/>
        <v>0.24809627785711968</v>
      </c>
      <c r="CW49" s="41">
        <f t="shared" si="14"/>
        <v>0.40982288352144747</v>
      </c>
      <c r="CX49" s="41">
        <f t="shared" si="15"/>
        <v>2.9092669507930156</v>
      </c>
      <c r="CY49" s="41">
        <f t="shared" si="16"/>
        <v>6.637796430226878</v>
      </c>
      <c r="CZ49" s="41">
        <f t="shared" si="17"/>
        <v>0.11897252953183388</v>
      </c>
      <c r="DA49" s="41">
        <f t="shared" si="18"/>
        <v>0.14173689061349518</v>
      </c>
      <c r="DB49" s="41">
        <f t="shared" si="19"/>
        <v>0.022764361081661296</v>
      </c>
      <c r="DC49" s="41">
        <f t="shared" si="20"/>
        <v>30.713759034969097</v>
      </c>
      <c r="DD49" s="41">
        <f t="shared" si="21"/>
        <v>12.844348767308253</v>
      </c>
      <c r="DE49" s="12">
        <f t="shared" si="22"/>
        <v>12.253904213861789</v>
      </c>
      <c r="DF49" s="13">
        <f t="shared" si="23"/>
        <v>0.5904445534464641</v>
      </c>
      <c r="DH49" s="165" t="s">
        <v>164</v>
      </c>
      <c r="DI49" s="12">
        <f t="shared" si="24"/>
        <v>0.22731555874445974</v>
      </c>
      <c r="DJ49" s="12">
        <f t="shared" si="25"/>
        <v>0.04899932913227082</v>
      </c>
      <c r="DK49" s="12">
        <f t="shared" si="26"/>
        <v>0.17831622961218893</v>
      </c>
      <c r="DL49" s="12">
        <f t="shared" si="27"/>
        <v>17.64209470891638</v>
      </c>
      <c r="DM49" s="12">
        <f t="shared" si="28"/>
        <v>4.438182759181716</v>
      </c>
      <c r="DN49" s="12">
        <f t="shared" si="29"/>
        <v>2.2110832299416594</v>
      </c>
      <c r="DO49" s="12">
        <f t="shared" si="30"/>
        <v>10.992828719793007</v>
      </c>
      <c r="DP49" s="181">
        <f t="shared" si="31"/>
        <v>100</v>
      </c>
      <c r="DQ49" s="54"/>
    </row>
    <row r="50" spans="2:121" ht="9.75" customHeight="1">
      <c r="B50" s="78" t="s">
        <v>32</v>
      </c>
      <c r="C50" s="61">
        <v>9852181</v>
      </c>
      <c r="D50" s="61">
        <v>8262726</v>
      </c>
      <c r="E50" s="61">
        <v>1589455</v>
      </c>
      <c r="F50" s="61">
        <v>1251567</v>
      </c>
      <c r="G50" s="61">
        <v>337888</v>
      </c>
      <c r="H50" s="61">
        <v>1495066</v>
      </c>
      <c r="I50" s="61">
        <v>1804677</v>
      </c>
      <c r="J50" s="61">
        <v>309611</v>
      </c>
      <c r="K50" s="61">
        <v>-180475</v>
      </c>
      <c r="L50" s="61">
        <v>75948</v>
      </c>
      <c r="M50" s="61">
        <v>256423</v>
      </c>
      <c r="N50" s="62">
        <v>1627942</v>
      </c>
      <c r="O50" s="169"/>
      <c r="P50" s="77" t="s">
        <v>32</v>
      </c>
      <c r="Q50" s="10">
        <v>520247</v>
      </c>
      <c r="R50" s="10">
        <v>564328</v>
      </c>
      <c r="S50" s="10">
        <v>44081</v>
      </c>
      <c r="T50" s="10">
        <v>258286</v>
      </c>
      <c r="U50" s="10">
        <v>475108</v>
      </c>
      <c r="V50" s="10">
        <v>374301</v>
      </c>
      <c r="W50" s="10">
        <v>47599</v>
      </c>
      <c r="X50" s="10">
        <v>56706</v>
      </c>
      <c r="Y50" s="10">
        <v>9107</v>
      </c>
      <c r="Z50" s="10">
        <v>4391338.653233749</v>
      </c>
      <c r="AA50" s="10">
        <v>1387550.6532337486</v>
      </c>
      <c r="AB50" s="10">
        <v>1313622.4698629745</v>
      </c>
      <c r="AC50" s="11">
        <v>73928.18337077425</v>
      </c>
      <c r="AD50" s="1">
        <v>0</v>
      </c>
      <c r="AE50" s="77" t="s">
        <v>32</v>
      </c>
      <c r="AF50" s="10">
        <v>169548</v>
      </c>
      <c r="AG50" s="10">
        <v>131124</v>
      </c>
      <c r="AH50" s="10">
        <v>38424</v>
      </c>
      <c r="AI50" s="10">
        <v>2834240</v>
      </c>
      <c r="AJ50" s="10">
        <v>243667</v>
      </c>
      <c r="AK50" s="10">
        <v>528013</v>
      </c>
      <c r="AL50" s="10">
        <v>2062560</v>
      </c>
      <c r="AM50" s="10">
        <v>15738585.653233748</v>
      </c>
      <c r="AN50" s="10">
        <v>8154</v>
      </c>
      <c r="AO50" s="11">
        <v>1930.1674826139008</v>
      </c>
      <c r="AQ50" s="78" t="s">
        <v>32</v>
      </c>
      <c r="AR50" s="63">
        <v>-0.254461865395606</v>
      </c>
      <c r="AS50" s="63">
        <v>-0.9883518753161995</v>
      </c>
      <c r="AT50" s="63">
        <v>3.742945182098663</v>
      </c>
      <c r="AU50" s="63">
        <v>3.813479186988633</v>
      </c>
      <c r="AV50" s="63">
        <v>3.4825139272993444</v>
      </c>
      <c r="AW50" s="63">
        <v>10.710858219344443</v>
      </c>
      <c r="AX50" s="63">
        <v>9.476873800012738</v>
      </c>
      <c r="AY50" s="63">
        <v>3.88550184376793</v>
      </c>
      <c r="AZ50" s="63">
        <v>-12.23639450494095</v>
      </c>
      <c r="BA50" s="63">
        <v>-11.172968737207752</v>
      </c>
      <c r="BB50" s="63">
        <v>4.1100284206252535</v>
      </c>
      <c r="BC50" s="64">
        <v>12.63555840306424</v>
      </c>
      <c r="BE50" s="78" t="s">
        <v>32</v>
      </c>
      <c r="BF50" s="63">
        <v>-9.012095645847324</v>
      </c>
      <c r="BG50" s="63">
        <v>-8.04796975819592</v>
      </c>
      <c r="BH50" s="63">
        <v>5.094888422658784</v>
      </c>
      <c r="BI50" s="63">
        <v>169.4043161265424</v>
      </c>
      <c r="BJ50" s="63">
        <v>-1.6235668776620304</v>
      </c>
      <c r="BK50" s="63">
        <v>27.002239413680783</v>
      </c>
      <c r="BL50" s="63">
        <v>-27.776344738638947</v>
      </c>
      <c r="BM50" s="63">
        <v>-25.083232045658722</v>
      </c>
      <c r="BN50" s="63">
        <v>-6.9479922345969145</v>
      </c>
      <c r="BO50" s="63">
        <v>-51.68695388706276</v>
      </c>
      <c r="BP50" s="68">
        <v>-77.30063288485167</v>
      </c>
      <c r="BQ50" s="68">
        <v>-78.23462723318359</v>
      </c>
      <c r="BR50" s="64">
        <v>-4.424547715346088</v>
      </c>
      <c r="BS50" s="1"/>
      <c r="BT50" s="78" t="s">
        <v>32</v>
      </c>
      <c r="BU50" s="63">
        <v>-28.163106203764123</v>
      </c>
      <c r="BV50" s="63">
        <v>-33.36416349471737</v>
      </c>
      <c r="BW50" s="63">
        <v>-2.0820060650849874</v>
      </c>
      <c r="BX50" s="63">
        <v>3.4168832557285875</v>
      </c>
      <c r="BY50" s="63">
        <v>29.16832323489342</v>
      </c>
      <c r="BZ50" s="63">
        <v>8.516038604452337</v>
      </c>
      <c r="CA50" s="63">
        <v>-0.13643991559898477</v>
      </c>
      <c r="CB50" s="63">
        <v>-22.535207726288032</v>
      </c>
      <c r="CC50" s="63">
        <v>-1.9244647582391146</v>
      </c>
      <c r="CD50" s="70">
        <v>-21.01517255780706</v>
      </c>
      <c r="CE50" s="166" t="s">
        <v>32</v>
      </c>
      <c r="CF50" s="63">
        <f t="shared" si="32"/>
        <v>62.59889685815389</v>
      </c>
      <c r="CG50" s="63">
        <f t="shared" si="0"/>
        <v>52.49980005860494</v>
      </c>
      <c r="CH50" s="63">
        <f t="shared" si="1"/>
        <v>10.099096799548953</v>
      </c>
      <c r="CI50" s="63">
        <f t="shared" si="2"/>
        <v>7.952220279354297</v>
      </c>
      <c r="CJ50" s="63">
        <f t="shared" si="3"/>
        <v>2.1468765201946556</v>
      </c>
      <c r="CK50" s="63">
        <f t="shared" si="4"/>
        <v>9.499366924961357</v>
      </c>
      <c r="CL50" s="63">
        <f t="shared" si="5"/>
        <v>11.466576729079843</v>
      </c>
      <c r="CM50" s="63">
        <f t="shared" si="6"/>
        <v>1.9672098041184878</v>
      </c>
      <c r="CN50" s="63">
        <f t="shared" si="7"/>
        <v>-1.1467040557289114</v>
      </c>
      <c r="CO50" s="63">
        <f t="shared" si="8"/>
        <v>0.4825592443523999</v>
      </c>
      <c r="CP50" s="63">
        <f t="shared" si="9"/>
        <v>1.6292633000813115</v>
      </c>
      <c r="CQ50" s="64">
        <f t="shared" si="10"/>
        <v>10.343635926812222</v>
      </c>
      <c r="CS50" s="166" t="s">
        <v>32</v>
      </c>
      <c r="CT50" s="71">
        <f t="shared" si="11"/>
        <v>3.3055511560094146</v>
      </c>
      <c r="CU50" s="71">
        <f t="shared" si="12"/>
        <v>3.5856335024872434</v>
      </c>
      <c r="CV50" s="71">
        <f t="shared" si="13"/>
        <v>0.2800823464778288</v>
      </c>
      <c r="CW50" s="71">
        <f t="shared" si="14"/>
        <v>1.6411004501343547</v>
      </c>
      <c r="CX50" s="71">
        <f t="shared" si="15"/>
        <v>3.0187464774026966</v>
      </c>
      <c r="CY50" s="71">
        <f t="shared" si="16"/>
        <v>2.3782378432657563</v>
      </c>
      <c r="CZ50" s="71">
        <f t="shared" si="17"/>
        <v>0.30243505387804664</v>
      </c>
      <c r="DA50" s="71">
        <f t="shared" si="18"/>
        <v>0.3602992114373939</v>
      </c>
      <c r="DB50" s="71">
        <f t="shared" si="19"/>
        <v>0.05786415755934727</v>
      </c>
      <c r="DC50" s="71">
        <f t="shared" si="20"/>
        <v>27.901736216884753</v>
      </c>
      <c r="DD50" s="71">
        <f t="shared" si="21"/>
        <v>8.816234722772906</v>
      </c>
      <c r="DE50" s="63">
        <f t="shared" si="22"/>
        <v>8.34650901171078</v>
      </c>
      <c r="DF50" s="64">
        <f t="shared" si="23"/>
        <v>0.46972571106212774</v>
      </c>
      <c r="DH50" s="166" t="s">
        <v>32</v>
      </c>
      <c r="DI50" s="63">
        <f t="shared" si="24"/>
        <v>1.077275961993215</v>
      </c>
      <c r="DJ50" s="63">
        <f t="shared" si="25"/>
        <v>0.8331371248283574</v>
      </c>
      <c r="DK50" s="63">
        <f t="shared" si="26"/>
        <v>0.24413883716485774</v>
      </c>
      <c r="DL50" s="63">
        <f t="shared" si="27"/>
        <v>18.008225532118633</v>
      </c>
      <c r="DM50" s="63">
        <f t="shared" si="28"/>
        <v>1.5482140858694928</v>
      </c>
      <c r="DN50" s="63">
        <f t="shared" si="29"/>
        <v>3.3548948529025617</v>
      </c>
      <c r="DO50" s="63">
        <f t="shared" si="30"/>
        <v>13.10511659334658</v>
      </c>
      <c r="DP50" s="179">
        <f t="shared" si="31"/>
        <v>100</v>
      </c>
      <c r="DQ50" s="6"/>
    </row>
    <row r="51" spans="2:121" ht="9.75" customHeight="1">
      <c r="B51" s="79" t="s">
        <v>33</v>
      </c>
      <c r="C51" s="14">
        <v>2792891200</v>
      </c>
      <c r="D51" s="14">
        <v>2341034002</v>
      </c>
      <c r="E51" s="14">
        <v>451857198</v>
      </c>
      <c r="F51" s="14">
        <v>355522003</v>
      </c>
      <c r="G51" s="14">
        <v>96335195</v>
      </c>
      <c r="H51" s="14">
        <v>292923604</v>
      </c>
      <c r="I51" s="14">
        <v>396429510</v>
      </c>
      <c r="J51" s="14">
        <v>103505906</v>
      </c>
      <c r="K51" s="14">
        <v>-12057400</v>
      </c>
      <c r="L51" s="14">
        <v>80207506</v>
      </c>
      <c r="M51" s="14">
        <v>92264906</v>
      </c>
      <c r="N51" s="15">
        <v>299859006</v>
      </c>
      <c r="O51" s="169"/>
      <c r="P51" s="79" t="s">
        <v>33</v>
      </c>
      <c r="Q51" s="14">
        <v>117615004</v>
      </c>
      <c r="R51" s="14">
        <v>127876004</v>
      </c>
      <c r="S51" s="14">
        <v>10261000</v>
      </c>
      <c r="T51" s="14">
        <v>42955002</v>
      </c>
      <c r="U51" s="14">
        <v>104862001</v>
      </c>
      <c r="V51" s="14">
        <v>34426999</v>
      </c>
      <c r="W51" s="14">
        <v>5121998</v>
      </c>
      <c r="X51" s="14">
        <v>6101998</v>
      </c>
      <c r="Y51" s="14">
        <v>980000</v>
      </c>
      <c r="Z51" s="14">
        <v>1274230000.9999995</v>
      </c>
      <c r="AA51" s="14">
        <v>648349999.9999998</v>
      </c>
      <c r="AB51" s="14">
        <v>608842999.9999998</v>
      </c>
      <c r="AC51" s="15">
        <v>39507000.00000001</v>
      </c>
      <c r="AD51" s="1">
        <v>0</v>
      </c>
      <c r="AE51" s="79" t="s">
        <v>33</v>
      </c>
      <c r="AF51" s="14">
        <v>50334999</v>
      </c>
      <c r="AG51" s="14">
        <v>35295999</v>
      </c>
      <c r="AH51" s="14">
        <v>15039000</v>
      </c>
      <c r="AI51" s="14">
        <v>575545002</v>
      </c>
      <c r="AJ51" s="14">
        <v>55402001</v>
      </c>
      <c r="AK51" s="14">
        <v>108118004</v>
      </c>
      <c r="AL51" s="14">
        <v>412024997</v>
      </c>
      <c r="AM51" s="14">
        <v>4360044805</v>
      </c>
      <c r="AN51" s="14">
        <v>1812502</v>
      </c>
      <c r="AO51" s="15">
        <v>2405.5393069911097</v>
      </c>
      <c r="AQ51" s="79" t="s">
        <v>33</v>
      </c>
      <c r="AR51" s="16">
        <v>0.6218010239389454</v>
      </c>
      <c r="AS51" s="16">
        <v>-0.12939062721033437</v>
      </c>
      <c r="AT51" s="16">
        <v>4.701933567246957</v>
      </c>
      <c r="AU51" s="16">
        <v>4.705723544796187</v>
      </c>
      <c r="AV51" s="16">
        <v>4.687949148807792</v>
      </c>
      <c r="AW51" s="16">
        <v>3.602901120000358</v>
      </c>
      <c r="AX51" s="16">
        <v>3.083158063621554</v>
      </c>
      <c r="AY51" s="16">
        <v>1.6401416254426482</v>
      </c>
      <c r="AZ51" s="16">
        <v>-44.8836859436365</v>
      </c>
      <c r="BA51" s="16">
        <v>-3.1655678456032788</v>
      </c>
      <c r="BB51" s="16">
        <v>1.221317374873775</v>
      </c>
      <c r="BC51" s="17">
        <v>5.63362705516053</v>
      </c>
      <c r="BE51" s="79" t="s">
        <v>33</v>
      </c>
      <c r="BF51" s="16">
        <v>0.6331610857709797</v>
      </c>
      <c r="BG51" s="16">
        <v>1.0949443216504624</v>
      </c>
      <c r="BH51" s="16">
        <v>6.707559618598209</v>
      </c>
      <c r="BI51" s="16">
        <v>42.38125890815075</v>
      </c>
      <c r="BJ51" s="16">
        <v>-1.5916205259107716</v>
      </c>
      <c r="BK51" s="16">
        <v>13.751851519846307</v>
      </c>
      <c r="BL51" s="16">
        <v>-28.782007786429364</v>
      </c>
      <c r="BM51" s="16">
        <v>-26.12594114698049</v>
      </c>
      <c r="BN51" s="16">
        <v>-8.239786292334932</v>
      </c>
      <c r="BO51" s="16">
        <v>6.647154256783754</v>
      </c>
      <c r="BP51" s="67">
        <v>12.101071647169032</v>
      </c>
      <c r="BQ51" s="67">
        <v>13.335740865184997</v>
      </c>
      <c r="BR51" s="17">
        <v>-4.013702956825932</v>
      </c>
      <c r="BS51" s="1"/>
      <c r="BT51" s="79" t="s">
        <v>33</v>
      </c>
      <c r="BU51" s="16">
        <v>12.07059688509416</v>
      </c>
      <c r="BV51" s="16">
        <v>19.994604730193164</v>
      </c>
      <c r="BW51" s="16">
        <v>-2.967920893982953</v>
      </c>
      <c r="BX51" s="16">
        <v>0.7018772711112536</v>
      </c>
      <c r="BY51" s="16">
        <v>36.992817557849</v>
      </c>
      <c r="BZ51" s="16">
        <v>-8.923348299652096</v>
      </c>
      <c r="CA51" s="16">
        <v>-0.08632890437161532</v>
      </c>
      <c r="CB51" s="16">
        <v>2.5126256432290863</v>
      </c>
      <c r="CC51" s="16">
        <v>-0.27093262669291623</v>
      </c>
      <c r="CD51" s="69">
        <v>2.7911203255341386</v>
      </c>
      <c r="CE51" s="167" t="s">
        <v>33</v>
      </c>
      <c r="CF51" s="16">
        <f t="shared" si="32"/>
        <v>64.0564793462025</v>
      </c>
      <c r="CG51" s="16">
        <f t="shared" si="0"/>
        <v>53.69288864452392</v>
      </c>
      <c r="CH51" s="16">
        <f t="shared" si="1"/>
        <v>10.36359070167858</v>
      </c>
      <c r="CI51" s="16">
        <f t="shared" si="2"/>
        <v>8.154090586231947</v>
      </c>
      <c r="CJ51" s="16">
        <f t="shared" si="3"/>
        <v>2.2095001154466347</v>
      </c>
      <c r="CK51" s="16">
        <f t="shared" si="4"/>
        <v>6.71836224398616</v>
      </c>
      <c r="CL51" s="16">
        <f t="shared" si="5"/>
        <v>9.092326517961093</v>
      </c>
      <c r="CM51" s="16">
        <f t="shared" si="6"/>
        <v>2.3739642739749325</v>
      </c>
      <c r="CN51" s="16">
        <f t="shared" si="7"/>
        <v>-0.27654302969943906</v>
      </c>
      <c r="CO51" s="16">
        <f t="shared" si="8"/>
        <v>1.839602792797447</v>
      </c>
      <c r="CP51" s="16">
        <f t="shared" si="9"/>
        <v>2.116145822496886</v>
      </c>
      <c r="CQ51" s="17">
        <f t="shared" si="10"/>
        <v>6.877429462562598</v>
      </c>
      <c r="CS51" s="167" t="s">
        <v>33</v>
      </c>
      <c r="CT51" s="47">
        <f t="shared" si="11"/>
        <v>2.6975641136788733</v>
      </c>
      <c r="CU51" s="47">
        <f t="shared" si="12"/>
        <v>2.932905731917129</v>
      </c>
      <c r="CV51" s="47">
        <f t="shared" si="13"/>
        <v>0.2353416182382557</v>
      </c>
      <c r="CW51" s="47">
        <f t="shared" si="14"/>
        <v>0.9851963436417026</v>
      </c>
      <c r="CX51" s="47">
        <f t="shared" si="15"/>
        <v>2.4050670506813745</v>
      </c>
      <c r="CY51" s="47">
        <f t="shared" si="16"/>
        <v>0.7896019545606481</v>
      </c>
      <c r="CZ51" s="47">
        <f t="shared" si="17"/>
        <v>0.11747581112300061</v>
      </c>
      <c r="DA51" s="47">
        <f t="shared" si="18"/>
        <v>0.13995264436279112</v>
      </c>
      <c r="DB51" s="47">
        <f t="shared" si="19"/>
        <v>0.022476833239790526</v>
      </c>
      <c r="DC51" s="47">
        <f t="shared" si="20"/>
        <v>29.225158409811332</v>
      </c>
      <c r="DD51" s="47">
        <f t="shared" si="21"/>
        <v>14.870260031651206</v>
      </c>
      <c r="DE51" s="16">
        <f t="shared" si="22"/>
        <v>13.96414549001406</v>
      </c>
      <c r="DF51" s="17">
        <f t="shared" si="23"/>
        <v>0.9061145416371473</v>
      </c>
      <c r="DH51" s="167" t="s">
        <v>33</v>
      </c>
      <c r="DI51" s="16">
        <f t="shared" si="24"/>
        <v>1.154460590457166</v>
      </c>
      <c r="DJ51" s="16">
        <f t="shared" si="25"/>
        <v>0.8095329424028707</v>
      </c>
      <c r="DK51" s="16">
        <f t="shared" si="26"/>
        <v>0.34492764805429565</v>
      </c>
      <c r="DL51" s="16">
        <f t="shared" si="27"/>
        <v>13.200437787702965</v>
      </c>
      <c r="DM51" s="16">
        <f t="shared" si="28"/>
        <v>1.2706750383956202</v>
      </c>
      <c r="DN51" s="16">
        <f t="shared" si="29"/>
        <v>2.479745251150005</v>
      </c>
      <c r="DO51" s="16">
        <f t="shared" si="30"/>
        <v>9.450017498157338</v>
      </c>
      <c r="DP51" s="175">
        <f t="shared" si="31"/>
        <v>100</v>
      </c>
      <c r="DQ51" s="6"/>
    </row>
    <row r="52" spans="3:113" s="6" customFormat="1" ht="13.5" customHeight="1">
      <c r="C52" s="185"/>
      <c r="D52" s="186"/>
      <c r="E52" s="186"/>
      <c r="F52" s="186"/>
      <c r="G52" s="186"/>
      <c r="H52" s="186"/>
      <c r="I52" s="186"/>
      <c r="J52" s="186"/>
      <c r="K52" s="186"/>
      <c r="L52" s="186"/>
      <c r="M52" s="186"/>
      <c r="N52" s="187"/>
      <c r="O52" s="187"/>
      <c r="P52" s="188"/>
      <c r="Q52" s="187"/>
      <c r="R52" s="186"/>
      <c r="S52" s="186"/>
      <c r="T52" s="186"/>
      <c r="U52" s="186"/>
      <c r="V52" s="186"/>
      <c r="W52" s="186"/>
      <c r="X52" s="186"/>
      <c r="Y52" s="186"/>
      <c r="Z52" s="186"/>
      <c r="AA52" s="186"/>
      <c r="AB52" s="186"/>
      <c r="AC52" s="186"/>
      <c r="AD52" s="187"/>
      <c r="AE52" s="186"/>
      <c r="AF52" s="189"/>
      <c r="AG52" s="188"/>
      <c r="AH52" s="186"/>
      <c r="AI52" s="186"/>
      <c r="AJ52" s="186"/>
      <c r="AK52" s="186"/>
      <c r="AL52" s="186"/>
      <c r="AM52" s="186"/>
      <c r="AN52" s="186"/>
      <c r="AO52" s="186"/>
      <c r="BC52" s="53"/>
      <c r="BE52" s="21"/>
      <c r="BU52" s="53"/>
      <c r="BV52" s="53"/>
      <c r="CP52" s="53"/>
      <c r="CQ52" s="53"/>
      <c r="CS52" s="53"/>
      <c r="DF52" s="21"/>
      <c r="DH52" s="53"/>
      <c r="DI52" s="53"/>
    </row>
    <row r="53" spans="14:113" s="6" customFormat="1" ht="9" customHeight="1">
      <c r="N53" s="21"/>
      <c r="O53" s="21"/>
      <c r="P53" s="53"/>
      <c r="Q53" s="21"/>
      <c r="AD53" s="21"/>
      <c r="AF53" s="54"/>
      <c r="AG53" s="53"/>
      <c r="BC53" s="53"/>
      <c r="BE53" s="21"/>
      <c r="BU53" s="53"/>
      <c r="BV53" s="53"/>
      <c r="CP53" s="53"/>
      <c r="CQ53" s="53"/>
      <c r="CS53" s="53"/>
      <c r="DF53" s="21"/>
      <c r="DH53" s="53"/>
      <c r="DI53" s="53"/>
    </row>
    <row r="54" spans="14:113" s="6" customFormat="1" ht="9" customHeight="1">
      <c r="N54" s="21"/>
      <c r="O54" s="21"/>
      <c r="P54" s="53"/>
      <c r="Q54" s="21"/>
      <c r="AD54" s="21"/>
      <c r="AF54" s="54"/>
      <c r="AG54" s="53"/>
      <c r="BC54" s="53"/>
      <c r="BE54" s="21"/>
      <c r="BU54" s="53"/>
      <c r="BV54" s="53"/>
      <c r="CP54" s="53"/>
      <c r="CQ54" s="53"/>
      <c r="CS54" s="53"/>
      <c r="DF54" s="21"/>
      <c r="DH54" s="53"/>
      <c r="DI54" s="53"/>
    </row>
    <row r="55" spans="14:113" s="6" customFormat="1" ht="9" customHeight="1">
      <c r="N55" s="21"/>
      <c r="O55" s="21"/>
      <c r="P55" s="53"/>
      <c r="Q55" s="21"/>
      <c r="AD55" s="21"/>
      <c r="AF55" s="54"/>
      <c r="AG55" s="53"/>
      <c r="BC55" s="53"/>
      <c r="BE55" s="21"/>
      <c r="BU55" s="53"/>
      <c r="BV55" s="53"/>
      <c r="CP55" s="53"/>
      <c r="CQ55" s="53"/>
      <c r="CS55" s="53"/>
      <c r="DF55" s="21"/>
      <c r="DH55" s="53"/>
      <c r="DI55" s="53"/>
    </row>
    <row r="56" spans="14:113" s="6" customFormat="1" ht="9" customHeight="1">
      <c r="N56" s="21"/>
      <c r="O56" s="21"/>
      <c r="P56" s="53"/>
      <c r="Q56" s="21"/>
      <c r="AD56" s="21"/>
      <c r="AF56" s="54"/>
      <c r="AG56" s="53"/>
      <c r="BC56" s="53"/>
      <c r="BE56" s="21"/>
      <c r="BU56" s="53"/>
      <c r="BV56" s="53"/>
      <c r="CP56" s="53"/>
      <c r="CQ56" s="53"/>
      <c r="CS56" s="53"/>
      <c r="DF56" s="21"/>
      <c r="DH56" s="53"/>
      <c r="DI56" s="53"/>
    </row>
    <row r="57" spans="14:113" s="6" customFormat="1" ht="9" customHeight="1">
      <c r="N57" s="21"/>
      <c r="O57" s="21"/>
      <c r="P57" s="53"/>
      <c r="Q57" s="21"/>
      <c r="AD57" s="21"/>
      <c r="AF57" s="54"/>
      <c r="AG57" s="53"/>
      <c r="BC57" s="53"/>
      <c r="BE57" s="21"/>
      <c r="BU57" s="53"/>
      <c r="BV57" s="53"/>
      <c r="CP57" s="53"/>
      <c r="CQ57" s="53"/>
      <c r="CS57" s="53"/>
      <c r="DF57" s="21"/>
      <c r="DH57" s="53"/>
      <c r="DI57" s="53"/>
    </row>
    <row r="58" spans="14:113" s="6" customFormat="1" ht="9" customHeight="1">
      <c r="N58" s="21"/>
      <c r="O58" s="21"/>
      <c r="P58" s="53"/>
      <c r="Q58" s="21"/>
      <c r="AD58" s="21"/>
      <c r="AF58" s="54"/>
      <c r="AG58" s="53"/>
      <c r="BC58" s="53"/>
      <c r="BE58" s="21"/>
      <c r="BU58" s="53"/>
      <c r="BV58" s="53"/>
      <c r="CP58" s="53"/>
      <c r="CQ58" s="53"/>
      <c r="CS58" s="53"/>
      <c r="DF58" s="21"/>
      <c r="DH58" s="53"/>
      <c r="DI58" s="53"/>
    </row>
    <row r="59" spans="14:113" s="6" customFormat="1" ht="9" customHeight="1">
      <c r="N59" s="21"/>
      <c r="O59" s="21"/>
      <c r="P59" s="53"/>
      <c r="Q59" s="21"/>
      <c r="AD59" s="21"/>
      <c r="AF59" s="54"/>
      <c r="AG59" s="53"/>
      <c r="BC59" s="53"/>
      <c r="BE59" s="21"/>
      <c r="BU59" s="53"/>
      <c r="BV59" s="53"/>
      <c r="CP59" s="53"/>
      <c r="CQ59" s="53"/>
      <c r="CS59" s="53"/>
      <c r="DF59" s="21"/>
      <c r="DH59" s="53"/>
      <c r="DI59" s="53"/>
    </row>
    <row r="60" spans="14:113" s="6" customFormat="1" ht="9" customHeight="1">
      <c r="N60" s="21"/>
      <c r="O60" s="21"/>
      <c r="P60" s="53"/>
      <c r="Q60" s="21"/>
      <c r="AD60" s="21"/>
      <c r="AF60" s="54"/>
      <c r="AG60" s="53"/>
      <c r="BC60" s="53"/>
      <c r="BE60" s="21"/>
      <c r="BU60" s="53"/>
      <c r="BV60" s="53"/>
      <c r="CP60" s="53"/>
      <c r="CQ60" s="53"/>
      <c r="CS60" s="53"/>
      <c r="DF60" s="21"/>
      <c r="DH60" s="53"/>
      <c r="DI60" s="53"/>
    </row>
    <row r="61" spans="14:113" s="6" customFormat="1" ht="9" customHeight="1">
      <c r="N61" s="21"/>
      <c r="O61" s="21"/>
      <c r="P61" s="53"/>
      <c r="Q61" s="21"/>
      <c r="AD61" s="21"/>
      <c r="AF61" s="54"/>
      <c r="AG61" s="53"/>
      <c r="BC61" s="53"/>
      <c r="BE61" s="21"/>
      <c r="BU61" s="53"/>
      <c r="BV61" s="53"/>
      <c r="CP61" s="53"/>
      <c r="CQ61" s="53"/>
      <c r="CS61" s="53"/>
      <c r="DF61" s="21"/>
      <c r="DH61" s="53"/>
      <c r="DI61" s="53"/>
    </row>
    <row r="62" spans="14:113" s="6" customFormat="1" ht="9" customHeight="1">
      <c r="N62" s="21"/>
      <c r="O62" s="21"/>
      <c r="P62" s="53"/>
      <c r="Q62" s="21"/>
      <c r="AD62" s="21"/>
      <c r="AF62" s="54"/>
      <c r="AG62" s="53"/>
      <c r="BC62" s="53"/>
      <c r="BE62" s="21"/>
      <c r="BU62" s="53"/>
      <c r="BV62" s="53"/>
      <c r="CP62" s="53"/>
      <c r="CQ62" s="53"/>
      <c r="CS62" s="53"/>
      <c r="DF62" s="21"/>
      <c r="DH62" s="53"/>
      <c r="DI62" s="53"/>
    </row>
    <row r="63" spans="14:113" s="6" customFormat="1" ht="9" customHeight="1">
      <c r="N63" s="21"/>
      <c r="O63" s="21"/>
      <c r="P63" s="53"/>
      <c r="Q63" s="21"/>
      <c r="AD63" s="21"/>
      <c r="AF63" s="54"/>
      <c r="AG63" s="53"/>
      <c r="BC63" s="53"/>
      <c r="BE63" s="21"/>
      <c r="BU63" s="53"/>
      <c r="BV63" s="53"/>
      <c r="CP63" s="53"/>
      <c r="CQ63" s="53"/>
      <c r="CS63" s="53"/>
      <c r="DF63" s="21"/>
      <c r="DH63" s="53"/>
      <c r="DI63" s="53"/>
    </row>
    <row r="64" spans="14:113" s="6" customFormat="1" ht="9" customHeight="1">
      <c r="N64" s="21"/>
      <c r="O64" s="21"/>
      <c r="P64" s="53"/>
      <c r="Q64" s="21"/>
      <c r="AD64" s="21"/>
      <c r="AF64" s="54"/>
      <c r="AG64" s="53"/>
      <c r="BC64" s="53"/>
      <c r="BE64" s="21"/>
      <c r="BU64" s="53"/>
      <c r="BV64" s="53"/>
      <c r="CP64" s="53"/>
      <c r="CQ64" s="53"/>
      <c r="CS64" s="53"/>
      <c r="DF64" s="21"/>
      <c r="DH64" s="53"/>
      <c r="DI64" s="53"/>
    </row>
    <row r="65" spans="14:113" s="6" customFormat="1" ht="9" customHeight="1">
      <c r="N65" s="21"/>
      <c r="O65" s="21"/>
      <c r="P65" s="53"/>
      <c r="Q65" s="21"/>
      <c r="AD65" s="21"/>
      <c r="AF65" s="54"/>
      <c r="AG65" s="53"/>
      <c r="BC65" s="53"/>
      <c r="BE65" s="21"/>
      <c r="BU65" s="53"/>
      <c r="BV65" s="53"/>
      <c r="CP65" s="53"/>
      <c r="CQ65" s="53"/>
      <c r="CS65" s="53"/>
      <c r="DF65" s="21"/>
      <c r="DH65" s="53"/>
      <c r="DI65" s="53"/>
    </row>
    <row r="66" spans="14:113" s="6" customFormat="1" ht="9" customHeight="1">
      <c r="N66" s="21"/>
      <c r="O66" s="21"/>
      <c r="P66" s="53"/>
      <c r="Q66" s="21"/>
      <c r="AD66" s="21"/>
      <c r="AF66" s="54"/>
      <c r="AG66" s="53"/>
      <c r="BC66" s="53"/>
      <c r="BE66" s="21"/>
      <c r="BU66" s="53"/>
      <c r="BV66" s="53"/>
      <c r="CP66" s="53"/>
      <c r="CQ66" s="53"/>
      <c r="CS66" s="53"/>
      <c r="DF66" s="21"/>
      <c r="DH66" s="53"/>
      <c r="DI66" s="53"/>
    </row>
    <row r="67" spans="14:113" s="6" customFormat="1" ht="9" customHeight="1">
      <c r="N67" s="21"/>
      <c r="O67" s="21"/>
      <c r="P67" s="53"/>
      <c r="Q67" s="21"/>
      <c r="AD67" s="21"/>
      <c r="AF67" s="54"/>
      <c r="AG67" s="53"/>
      <c r="BC67" s="53"/>
      <c r="BE67" s="21"/>
      <c r="BU67" s="53"/>
      <c r="BV67" s="53"/>
      <c r="CP67" s="53"/>
      <c r="CQ67" s="53"/>
      <c r="CS67" s="53"/>
      <c r="DF67" s="21"/>
      <c r="DH67" s="53"/>
      <c r="DI67" s="53"/>
    </row>
    <row r="68" spans="14:113" s="6" customFormat="1" ht="9" customHeight="1">
      <c r="N68" s="21"/>
      <c r="O68" s="21"/>
      <c r="P68" s="53"/>
      <c r="Q68" s="21"/>
      <c r="AD68" s="21"/>
      <c r="AF68" s="54"/>
      <c r="AG68" s="53"/>
      <c r="BC68" s="53"/>
      <c r="BE68" s="21"/>
      <c r="BU68" s="53"/>
      <c r="BV68" s="53"/>
      <c r="CP68" s="53"/>
      <c r="CQ68" s="53"/>
      <c r="CS68" s="53"/>
      <c r="DF68" s="21"/>
      <c r="DH68" s="53"/>
      <c r="DI68" s="53"/>
    </row>
    <row r="69" spans="14:113" s="6" customFormat="1" ht="9" customHeight="1">
      <c r="N69" s="21"/>
      <c r="O69" s="21"/>
      <c r="P69" s="53"/>
      <c r="Q69" s="21"/>
      <c r="AD69" s="21"/>
      <c r="AF69" s="54"/>
      <c r="AG69" s="53"/>
      <c r="BC69" s="53"/>
      <c r="BE69" s="21"/>
      <c r="BU69" s="53"/>
      <c r="BV69" s="53"/>
      <c r="CP69" s="53"/>
      <c r="CQ69" s="53"/>
      <c r="CS69" s="53"/>
      <c r="DF69" s="21"/>
      <c r="DH69" s="53"/>
      <c r="DI69" s="53"/>
    </row>
    <row r="70" spans="14:113" s="6" customFormat="1" ht="9" customHeight="1">
      <c r="N70" s="21"/>
      <c r="O70" s="21"/>
      <c r="P70" s="53"/>
      <c r="Q70" s="21"/>
      <c r="AD70" s="21"/>
      <c r="AF70" s="54"/>
      <c r="AG70" s="53"/>
      <c r="BC70" s="53"/>
      <c r="BE70" s="21"/>
      <c r="BU70" s="53"/>
      <c r="BV70" s="53"/>
      <c r="CP70" s="53"/>
      <c r="CQ70" s="53"/>
      <c r="CS70" s="53"/>
      <c r="DF70" s="21"/>
      <c r="DH70" s="53"/>
      <c r="DI70" s="53"/>
    </row>
    <row r="71" spans="14:113" s="6" customFormat="1" ht="9" customHeight="1">
      <c r="N71" s="21"/>
      <c r="O71" s="21"/>
      <c r="P71" s="53"/>
      <c r="Q71" s="21"/>
      <c r="AD71" s="21"/>
      <c r="AF71" s="54"/>
      <c r="AG71" s="53"/>
      <c r="BC71" s="53"/>
      <c r="BE71" s="21"/>
      <c r="BU71" s="53"/>
      <c r="BV71" s="53"/>
      <c r="CP71" s="53"/>
      <c r="CQ71" s="53"/>
      <c r="CS71" s="53"/>
      <c r="DF71" s="21"/>
      <c r="DH71" s="53"/>
      <c r="DI71" s="53"/>
    </row>
    <row r="72" spans="14:113" s="6" customFormat="1" ht="9" customHeight="1">
      <c r="N72" s="21"/>
      <c r="O72" s="21"/>
      <c r="P72" s="53"/>
      <c r="Q72" s="21"/>
      <c r="AD72" s="21"/>
      <c r="AF72" s="54"/>
      <c r="AG72" s="53"/>
      <c r="BC72" s="53"/>
      <c r="BE72" s="21"/>
      <c r="BU72" s="53"/>
      <c r="BV72" s="53"/>
      <c r="CP72" s="53"/>
      <c r="CQ72" s="53"/>
      <c r="CS72" s="53"/>
      <c r="DF72" s="21"/>
      <c r="DH72" s="53"/>
      <c r="DI72" s="53"/>
    </row>
    <row r="73" spans="14:113" s="6" customFormat="1" ht="9" customHeight="1">
      <c r="N73" s="21"/>
      <c r="O73" s="21"/>
      <c r="P73" s="53"/>
      <c r="Q73" s="21"/>
      <c r="AD73" s="21"/>
      <c r="AF73" s="54"/>
      <c r="AG73" s="53"/>
      <c r="BC73" s="53"/>
      <c r="BE73" s="21"/>
      <c r="BU73" s="53"/>
      <c r="BV73" s="53"/>
      <c r="CP73" s="53"/>
      <c r="CQ73" s="53"/>
      <c r="CS73" s="53"/>
      <c r="DF73" s="21"/>
      <c r="DH73" s="53"/>
      <c r="DI73" s="53"/>
    </row>
    <row r="74" spans="14:113" s="6" customFormat="1" ht="9" customHeight="1">
      <c r="N74" s="21"/>
      <c r="O74" s="21"/>
      <c r="P74" s="53"/>
      <c r="Q74" s="21"/>
      <c r="AD74" s="21"/>
      <c r="AF74" s="54"/>
      <c r="AG74" s="53"/>
      <c r="BC74" s="53"/>
      <c r="BE74" s="21"/>
      <c r="BU74" s="53"/>
      <c r="BV74" s="53"/>
      <c r="CP74" s="53"/>
      <c r="CQ74" s="53"/>
      <c r="CS74" s="53"/>
      <c r="DF74" s="21"/>
      <c r="DH74" s="53"/>
      <c r="DI74" s="53"/>
    </row>
    <row r="75" spans="14:113" s="6" customFormat="1" ht="9" customHeight="1">
      <c r="N75" s="21"/>
      <c r="O75" s="21"/>
      <c r="P75" s="53"/>
      <c r="Q75" s="21"/>
      <c r="AD75" s="21"/>
      <c r="AF75" s="54"/>
      <c r="AG75" s="53"/>
      <c r="BC75" s="53"/>
      <c r="BE75" s="21"/>
      <c r="BU75" s="53"/>
      <c r="BV75" s="53"/>
      <c r="CP75" s="53"/>
      <c r="CQ75" s="53"/>
      <c r="CS75" s="53"/>
      <c r="DF75" s="21"/>
      <c r="DH75" s="53"/>
      <c r="DI75" s="53"/>
    </row>
    <row r="76" spans="14:113" s="6" customFormat="1" ht="9" customHeight="1">
      <c r="N76" s="21"/>
      <c r="O76" s="21"/>
      <c r="P76" s="53"/>
      <c r="Q76" s="21"/>
      <c r="AD76" s="21"/>
      <c r="AF76" s="54"/>
      <c r="AG76" s="53"/>
      <c r="BC76" s="53"/>
      <c r="BE76" s="21"/>
      <c r="BU76" s="53"/>
      <c r="BV76" s="53"/>
      <c r="CP76" s="53"/>
      <c r="CQ76" s="53"/>
      <c r="CS76" s="53"/>
      <c r="DF76" s="21"/>
      <c r="DH76" s="53"/>
      <c r="DI76" s="53"/>
    </row>
    <row r="77" spans="14:113" s="6" customFormat="1" ht="9" customHeight="1">
      <c r="N77" s="21"/>
      <c r="O77" s="21"/>
      <c r="P77" s="53"/>
      <c r="Q77" s="21"/>
      <c r="AD77" s="21"/>
      <c r="AF77" s="54"/>
      <c r="AG77" s="53"/>
      <c r="BC77" s="53"/>
      <c r="BE77" s="21"/>
      <c r="BU77" s="53"/>
      <c r="BV77" s="53"/>
      <c r="CP77" s="53"/>
      <c r="CQ77" s="53"/>
      <c r="CS77" s="53"/>
      <c r="DF77" s="21"/>
      <c r="DH77" s="53"/>
      <c r="DI77" s="53"/>
    </row>
    <row r="78" spans="14:113" s="6" customFormat="1" ht="9" customHeight="1">
      <c r="N78" s="21"/>
      <c r="O78" s="21"/>
      <c r="P78" s="53"/>
      <c r="Q78" s="21"/>
      <c r="AD78" s="21"/>
      <c r="AF78" s="54"/>
      <c r="AG78" s="53"/>
      <c r="BC78" s="53"/>
      <c r="BE78" s="21"/>
      <c r="BU78" s="53"/>
      <c r="BV78" s="53"/>
      <c r="CP78" s="53"/>
      <c r="CQ78" s="53"/>
      <c r="CS78" s="53"/>
      <c r="DF78" s="21"/>
      <c r="DH78" s="53"/>
      <c r="DI78" s="53"/>
    </row>
    <row r="79" spans="14:113" s="6" customFormat="1" ht="9" customHeight="1">
      <c r="N79" s="21"/>
      <c r="O79" s="21"/>
      <c r="P79" s="53"/>
      <c r="Q79" s="21"/>
      <c r="AD79" s="21"/>
      <c r="AF79" s="54"/>
      <c r="AG79" s="53"/>
      <c r="BC79" s="53"/>
      <c r="BE79" s="21"/>
      <c r="BU79" s="53"/>
      <c r="BV79" s="53"/>
      <c r="CP79" s="53"/>
      <c r="CQ79" s="53"/>
      <c r="CS79" s="53"/>
      <c r="DF79" s="21"/>
      <c r="DH79" s="53"/>
      <c r="DI79" s="53"/>
    </row>
    <row r="80" spans="14:113" s="6" customFormat="1" ht="9" customHeight="1">
      <c r="N80" s="21"/>
      <c r="O80" s="21"/>
      <c r="P80" s="53"/>
      <c r="Q80" s="21"/>
      <c r="AD80" s="21"/>
      <c r="AF80" s="54"/>
      <c r="AG80" s="53"/>
      <c r="BC80" s="53"/>
      <c r="BE80" s="21"/>
      <c r="BU80" s="53"/>
      <c r="BV80" s="53"/>
      <c r="CP80" s="53"/>
      <c r="CQ80" s="53"/>
      <c r="CS80" s="53"/>
      <c r="DF80" s="21"/>
      <c r="DH80" s="53"/>
      <c r="DI80" s="53"/>
    </row>
    <row r="81" spans="14:113" s="6" customFormat="1" ht="9" customHeight="1">
      <c r="N81" s="21"/>
      <c r="O81" s="21"/>
      <c r="P81" s="53"/>
      <c r="Q81" s="21"/>
      <c r="AD81" s="21"/>
      <c r="AF81" s="54"/>
      <c r="AG81" s="53"/>
      <c r="BC81" s="53"/>
      <c r="BE81" s="21"/>
      <c r="BU81" s="53"/>
      <c r="BV81" s="53"/>
      <c r="CP81" s="53"/>
      <c r="CQ81" s="53"/>
      <c r="CS81" s="53"/>
      <c r="DF81" s="21"/>
      <c r="DH81" s="53"/>
      <c r="DI81" s="53"/>
    </row>
    <row r="82" spans="14:113" s="6" customFormat="1" ht="9" customHeight="1">
      <c r="N82" s="21"/>
      <c r="O82" s="21"/>
      <c r="P82" s="53"/>
      <c r="Q82" s="21"/>
      <c r="AD82" s="21"/>
      <c r="AF82" s="54"/>
      <c r="AG82" s="53"/>
      <c r="BC82" s="53"/>
      <c r="BE82" s="21"/>
      <c r="BU82" s="53"/>
      <c r="BV82" s="53"/>
      <c r="CP82" s="53"/>
      <c r="CQ82" s="53"/>
      <c r="CS82" s="53"/>
      <c r="DF82" s="21"/>
      <c r="DH82" s="53"/>
      <c r="DI82" s="53"/>
    </row>
    <row r="83" spans="14:113" s="6" customFormat="1" ht="9" customHeight="1">
      <c r="N83" s="21"/>
      <c r="O83" s="21"/>
      <c r="P83" s="53"/>
      <c r="Q83" s="21"/>
      <c r="AD83" s="21"/>
      <c r="AF83" s="54"/>
      <c r="AG83" s="53"/>
      <c r="BC83" s="53"/>
      <c r="BE83" s="21"/>
      <c r="BU83" s="53"/>
      <c r="BV83" s="53"/>
      <c r="CP83" s="53"/>
      <c r="CQ83" s="53"/>
      <c r="CS83" s="53"/>
      <c r="DF83" s="21"/>
      <c r="DH83" s="53"/>
      <c r="DI83" s="53"/>
    </row>
    <row r="84" spans="14:113" s="6" customFormat="1" ht="9" customHeight="1">
      <c r="N84" s="21"/>
      <c r="O84" s="21"/>
      <c r="P84" s="53"/>
      <c r="Q84" s="21"/>
      <c r="AD84" s="21"/>
      <c r="AF84" s="54"/>
      <c r="AG84" s="53"/>
      <c r="BC84" s="53"/>
      <c r="BE84" s="21"/>
      <c r="BU84" s="53"/>
      <c r="BV84" s="53"/>
      <c r="CP84" s="53"/>
      <c r="CQ84" s="53"/>
      <c r="CS84" s="53"/>
      <c r="DF84" s="21"/>
      <c r="DH84" s="53"/>
      <c r="DI84" s="53"/>
    </row>
    <row r="85" spans="14:113" s="6" customFormat="1" ht="9" customHeight="1">
      <c r="N85" s="21"/>
      <c r="O85" s="21"/>
      <c r="P85" s="53"/>
      <c r="Q85" s="21"/>
      <c r="AD85" s="21"/>
      <c r="AF85" s="54"/>
      <c r="AG85" s="53"/>
      <c r="BC85" s="53"/>
      <c r="BE85" s="21"/>
      <c r="BU85" s="53"/>
      <c r="BV85" s="53"/>
      <c r="CP85" s="53"/>
      <c r="CQ85" s="53"/>
      <c r="CS85" s="53"/>
      <c r="DF85" s="21"/>
      <c r="DH85" s="53"/>
      <c r="DI85" s="53"/>
    </row>
    <row r="86" spans="14:113" s="6" customFormat="1" ht="9" customHeight="1">
      <c r="N86" s="21"/>
      <c r="O86" s="21"/>
      <c r="P86" s="53"/>
      <c r="Q86" s="21"/>
      <c r="AD86" s="21"/>
      <c r="AF86" s="54"/>
      <c r="AG86" s="53"/>
      <c r="BC86" s="53"/>
      <c r="BE86" s="21"/>
      <c r="BU86" s="53"/>
      <c r="BV86" s="53"/>
      <c r="CP86" s="53"/>
      <c r="CQ86" s="53"/>
      <c r="CS86" s="53"/>
      <c r="DF86" s="21"/>
      <c r="DH86" s="53"/>
      <c r="DI86" s="53"/>
    </row>
    <row r="87" spans="14:113" s="6" customFormat="1" ht="9" customHeight="1">
      <c r="N87" s="21"/>
      <c r="O87" s="21"/>
      <c r="P87" s="53"/>
      <c r="Q87" s="21"/>
      <c r="AD87" s="21"/>
      <c r="AF87" s="54"/>
      <c r="AG87" s="53"/>
      <c r="BC87" s="53"/>
      <c r="BE87" s="21"/>
      <c r="BU87" s="53"/>
      <c r="BV87" s="53"/>
      <c r="CP87" s="53"/>
      <c r="CQ87" s="53"/>
      <c r="CS87" s="53"/>
      <c r="DF87" s="21"/>
      <c r="DH87" s="53"/>
      <c r="DI87" s="53"/>
    </row>
    <row r="88" spans="14:113" s="6" customFormat="1" ht="9" customHeight="1">
      <c r="N88" s="21"/>
      <c r="O88" s="21"/>
      <c r="P88" s="53"/>
      <c r="Q88" s="21"/>
      <c r="AD88" s="21"/>
      <c r="AF88" s="54"/>
      <c r="AG88" s="53"/>
      <c r="BC88" s="53"/>
      <c r="BE88" s="21"/>
      <c r="BU88" s="53"/>
      <c r="BV88" s="53"/>
      <c r="CP88" s="53"/>
      <c r="CQ88" s="53"/>
      <c r="CS88" s="53"/>
      <c r="DF88" s="21"/>
      <c r="DH88" s="53"/>
      <c r="DI88" s="53"/>
    </row>
    <row r="89" spans="14:113" s="6" customFormat="1" ht="9" customHeight="1">
      <c r="N89" s="21"/>
      <c r="O89" s="21"/>
      <c r="P89" s="53"/>
      <c r="Q89" s="21"/>
      <c r="AD89" s="21"/>
      <c r="AF89" s="54"/>
      <c r="AG89" s="53"/>
      <c r="BC89" s="53"/>
      <c r="BE89" s="21"/>
      <c r="BU89" s="53"/>
      <c r="BV89" s="53"/>
      <c r="CP89" s="53"/>
      <c r="CQ89" s="53"/>
      <c r="CS89" s="53"/>
      <c r="DF89" s="21"/>
      <c r="DH89" s="53"/>
      <c r="DI89" s="53"/>
    </row>
    <row r="90" spans="14:113" s="6" customFormat="1" ht="9" customHeight="1">
      <c r="N90" s="21"/>
      <c r="O90" s="21"/>
      <c r="P90" s="53"/>
      <c r="Q90" s="21"/>
      <c r="AD90" s="21"/>
      <c r="AF90" s="54"/>
      <c r="AG90" s="53"/>
      <c r="BC90" s="53"/>
      <c r="BE90" s="21"/>
      <c r="BU90" s="53"/>
      <c r="BV90" s="53"/>
      <c r="CP90" s="53"/>
      <c r="CQ90" s="53"/>
      <c r="CS90" s="53"/>
      <c r="DF90" s="21"/>
      <c r="DH90" s="53"/>
      <c r="DI90" s="53"/>
    </row>
    <row r="91" spans="14:113" s="6" customFormat="1" ht="9" customHeight="1">
      <c r="N91" s="21"/>
      <c r="O91" s="21"/>
      <c r="P91" s="53"/>
      <c r="Q91" s="21"/>
      <c r="AD91" s="21"/>
      <c r="AF91" s="54"/>
      <c r="AG91" s="53"/>
      <c r="BC91" s="53"/>
      <c r="BE91" s="21"/>
      <c r="BU91" s="53"/>
      <c r="BV91" s="53"/>
      <c r="CP91" s="53"/>
      <c r="CQ91" s="53"/>
      <c r="CS91" s="53"/>
      <c r="DF91" s="21"/>
      <c r="DH91" s="53"/>
      <c r="DI91" s="53"/>
    </row>
    <row r="92" spans="14:113" s="6" customFormat="1" ht="9" customHeight="1">
      <c r="N92" s="21"/>
      <c r="O92" s="21"/>
      <c r="P92" s="53"/>
      <c r="Q92" s="21"/>
      <c r="AD92" s="21"/>
      <c r="AF92" s="54"/>
      <c r="AG92" s="53"/>
      <c r="BC92" s="53"/>
      <c r="BE92" s="21"/>
      <c r="BU92" s="53"/>
      <c r="BV92" s="53"/>
      <c r="CP92" s="53"/>
      <c r="CQ92" s="53"/>
      <c r="CS92" s="53"/>
      <c r="DF92" s="21"/>
      <c r="DH92" s="53"/>
      <c r="DI92" s="53"/>
    </row>
    <row r="93" spans="14:113" s="6" customFormat="1" ht="9" customHeight="1">
      <c r="N93" s="21"/>
      <c r="O93" s="21"/>
      <c r="P93" s="53"/>
      <c r="Q93" s="21"/>
      <c r="AD93" s="21"/>
      <c r="AF93" s="54"/>
      <c r="AG93" s="53"/>
      <c r="BC93" s="53"/>
      <c r="BE93" s="21"/>
      <c r="BU93" s="53"/>
      <c r="BV93" s="53"/>
      <c r="CP93" s="53"/>
      <c r="CQ93" s="53"/>
      <c r="CS93" s="53"/>
      <c r="DF93" s="21"/>
      <c r="DH93" s="53"/>
      <c r="DI93" s="53"/>
    </row>
    <row r="94" spans="14:113" s="6" customFormat="1" ht="9" customHeight="1">
      <c r="N94" s="21"/>
      <c r="O94" s="21"/>
      <c r="P94" s="53"/>
      <c r="Q94" s="21"/>
      <c r="AD94" s="21"/>
      <c r="AF94" s="54"/>
      <c r="AG94" s="53"/>
      <c r="BC94" s="53"/>
      <c r="BE94" s="21"/>
      <c r="BU94" s="53"/>
      <c r="BV94" s="53"/>
      <c r="CP94" s="53"/>
      <c r="CQ94" s="53"/>
      <c r="CS94" s="53"/>
      <c r="DF94" s="21"/>
      <c r="DH94" s="53"/>
      <c r="DI94" s="53"/>
    </row>
    <row r="95" spans="14:113" s="6" customFormat="1" ht="9" customHeight="1">
      <c r="N95" s="21"/>
      <c r="O95" s="21"/>
      <c r="P95" s="53"/>
      <c r="Q95" s="21"/>
      <c r="AD95" s="21"/>
      <c r="AF95" s="54"/>
      <c r="AG95" s="53"/>
      <c r="BC95" s="53"/>
      <c r="BE95" s="21"/>
      <c r="BU95" s="53"/>
      <c r="BV95" s="53"/>
      <c r="CP95" s="53"/>
      <c r="CQ95" s="53"/>
      <c r="CS95" s="53"/>
      <c r="DF95" s="21"/>
      <c r="DH95" s="53"/>
      <c r="DI95" s="53"/>
    </row>
    <row r="96" spans="14:113" s="6" customFormat="1" ht="9" customHeight="1">
      <c r="N96" s="21"/>
      <c r="O96" s="21"/>
      <c r="P96" s="53"/>
      <c r="Q96" s="21"/>
      <c r="AD96" s="21"/>
      <c r="AF96" s="54"/>
      <c r="AG96" s="53"/>
      <c r="BC96" s="53"/>
      <c r="BE96" s="21"/>
      <c r="BU96" s="53"/>
      <c r="BV96" s="53"/>
      <c r="CP96" s="53"/>
      <c r="CQ96" s="53"/>
      <c r="CS96" s="53"/>
      <c r="DF96" s="21"/>
      <c r="DH96" s="53"/>
      <c r="DI96" s="53"/>
    </row>
    <row r="97" spans="14:113" s="6" customFormat="1" ht="9" customHeight="1">
      <c r="N97" s="21"/>
      <c r="O97" s="21"/>
      <c r="P97" s="53"/>
      <c r="Q97" s="21"/>
      <c r="AD97" s="21"/>
      <c r="AF97" s="54"/>
      <c r="AG97" s="53"/>
      <c r="BC97" s="53"/>
      <c r="BE97" s="21"/>
      <c r="BU97" s="53"/>
      <c r="BV97" s="53"/>
      <c r="CP97" s="53"/>
      <c r="CQ97" s="53"/>
      <c r="CS97" s="53"/>
      <c r="DF97" s="21"/>
      <c r="DH97" s="53"/>
      <c r="DI97" s="53"/>
    </row>
    <row r="98" spans="14:113" s="6" customFormat="1" ht="9" customHeight="1">
      <c r="N98" s="21"/>
      <c r="O98" s="21"/>
      <c r="P98" s="53"/>
      <c r="Q98" s="21"/>
      <c r="AD98" s="21"/>
      <c r="AF98" s="54"/>
      <c r="AG98" s="53"/>
      <c r="BC98" s="53"/>
      <c r="BE98" s="21"/>
      <c r="BU98" s="53"/>
      <c r="BV98" s="53"/>
      <c r="CP98" s="53"/>
      <c r="CQ98" s="53"/>
      <c r="CS98" s="53"/>
      <c r="DF98" s="21"/>
      <c r="DH98" s="53"/>
      <c r="DI98" s="53"/>
    </row>
    <row r="99" spans="14:113" s="6" customFormat="1" ht="9" customHeight="1">
      <c r="N99" s="21"/>
      <c r="O99" s="21"/>
      <c r="P99" s="53"/>
      <c r="Q99" s="21"/>
      <c r="AD99" s="21"/>
      <c r="AF99" s="54"/>
      <c r="AG99" s="53"/>
      <c r="BC99" s="53"/>
      <c r="BE99" s="21"/>
      <c r="BU99" s="53"/>
      <c r="BV99" s="53"/>
      <c r="CP99" s="53"/>
      <c r="CQ99" s="53"/>
      <c r="CS99" s="53"/>
      <c r="DF99" s="21"/>
      <c r="DH99" s="53"/>
      <c r="DI99" s="53"/>
    </row>
    <row r="100" spans="14:113" s="6" customFormat="1" ht="9" customHeight="1">
      <c r="N100" s="21"/>
      <c r="O100" s="21"/>
      <c r="P100" s="53"/>
      <c r="Q100" s="21"/>
      <c r="AD100" s="21"/>
      <c r="AF100" s="54"/>
      <c r="AG100" s="53"/>
      <c r="BC100" s="53"/>
      <c r="BE100" s="21"/>
      <c r="BU100" s="53"/>
      <c r="BV100" s="53"/>
      <c r="CP100" s="53"/>
      <c r="CQ100" s="53"/>
      <c r="CS100" s="53"/>
      <c r="DF100" s="21"/>
      <c r="DH100" s="53"/>
      <c r="DI100" s="53"/>
    </row>
    <row r="101" spans="14:113" s="6" customFormat="1" ht="9" customHeight="1">
      <c r="N101" s="21"/>
      <c r="O101" s="21"/>
      <c r="P101" s="53"/>
      <c r="Q101" s="21"/>
      <c r="AD101" s="21"/>
      <c r="AF101" s="54"/>
      <c r="AG101" s="53"/>
      <c r="BC101" s="53"/>
      <c r="BE101" s="21"/>
      <c r="BU101" s="53"/>
      <c r="BV101" s="53"/>
      <c r="CP101" s="53"/>
      <c r="CQ101" s="53"/>
      <c r="CS101" s="53"/>
      <c r="DF101" s="21"/>
      <c r="DH101" s="53"/>
      <c r="DI101" s="53"/>
    </row>
    <row r="102" spans="14:113" s="6" customFormat="1" ht="9" customHeight="1">
      <c r="N102" s="21"/>
      <c r="O102" s="21"/>
      <c r="P102" s="53"/>
      <c r="Q102" s="21"/>
      <c r="AD102" s="21"/>
      <c r="AF102" s="54"/>
      <c r="AG102" s="53"/>
      <c r="BC102" s="53"/>
      <c r="BE102" s="21"/>
      <c r="BU102" s="53"/>
      <c r="BV102" s="53"/>
      <c r="CP102" s="53"/>
      <c r="CQ102" s="53"/>
      <c r="CS102" s="53"/>
      <c r="DF102" s="21"/>
      <c r="DH102" s="53"/>
      <c r="DI102" s="53"/>
    </row>
    <row r="103" spans="14:113" s="6" customFormat="1" ht="9" customHeight="1">
      <c r="N103" s="21"/>
      <c r="O103" s="21"/>
      <c r="P103" s="53"/>
      <c r="Q103" s="21"/>
      <c r="AD103" s="21"/>
      <c r="AF103" s="54"/>
      <c r="AG103" s="53"/>
      <c r="BC103" s="53"/>
      <c r="BE103" s="21"/>
      <c r="BU103" s="53"/>
      <c r="BV103" s="53"/>
      <c r="CP103" s="53"/>
      <c r="CQ103" s="53"/>
      <c r="CS103" s="53"/>
      <c r="DF103" s="21"/>
      <c r="DH103" s="53"/>
      <c r="DI103" s="53"/>
    </row>
    <row r="104" spans="14:113" s="6" customFormat="1" ht="9" customHeight="1">
      <c r="N104" s="21"/>
      <c r="O104" s="21"/>
      <c r="P104" s="53"/>
      <c r="Q104" s="21"/>
      <c r="AD104" s="21"/>
      <c r="AF104" s="54"/>
      <c r="AG104" s="53"/>
      <c r="BC104" s="53"/>
      <c r="BE104" s="21"/>
      <c r="BU104" s="53"/>
      <c r="BV104" s="53"/>
      <c r="CP104" s="53"/>
      <c r="CQ104" s="53"/>
      <c r="CS104" s="53"/>
      <c r="DF104" s="21"/>
      <c r="DH104" s="53"/>
      <c r="DI104" s="53"/>
    </row>
    <row r="105" spans="14:113" s="6" customFormat="1" ht="9" customHeight="1">
      <c r="N105" s="21"/>
      <c r="O105" s="21"/>
      <c r="P105" s="53"/>
      <c r="Q105" s="21"/>
      <c r="AD105" s="21"/>
      <c r="AF105" s="54"/>
      <c r="AG105" s="53"/>
      <c r="BC105" s="53"/>
      <c r="BE105" s="21"/>
      <c r="BU105" s="53"/>
      <c r="BV105" s="53"/>
      <c r="CP105" s="53"/>
      <c r="CQ105" s="53"/>
      <c r="CS105" s="53"/>
      <c r="DF105" s="21"/>
      <c r="DH105" s="53"/>
      <c r="DI105" s="53"/>
    </row>
    <row r="106" spans="14:113" s="6" customFormat="1" ht="9" customHeight="1">
      <c r="N106" s="21"/>
      <c r="O106" s="21"/>
      <c r="P106" s="53"/>
      <c r="Q106" s="21"/>
      <c r="AD106" s="21"/>
      <c r="AF106" s="54"/>
      <c r="AG106" s="53"/>
      <c r="BC106" s="53"/>
      <c r="BE106" s="21"/>
      <c r="BU106" s="53"/>
      <c r="BV106" s="53"/>
      <c r="CP106" s="53"/>
      <c r="CQ106" s="53"/>
      <c r="CS106" s="53"/>
      <c r="DF106" s="21"/>
      <c r="DH106" s="53"/>
      <c r="DI106" s="53"/>
    </row>
    <row r="107" spans="14:113" s="6" customFormat="1" ht="9" customHeight="1">
      <c r="N107" s="21"/>
      <c r="O107" s="21"/>
      <c r="P107" s="53"/>
      <c r="Q107" s="21"/>
      <c r="AD107" s="21"/>
      <c r="AF107" s="54"/>
      <c r="AG107" s="53"/>
      <c r="BC107" s="53"/>
      <c r="BE107" s="21"/>
      <c r="BU107" s="53"/>
      <c r="BV107" s="53"/>
      <c r="CP107" s="53"/>
      <c r="CQ107" s="53"/>
      <c r="CS107" s="53"/>
      <c r="DF107" s="21"/>
      <c r="DH107" s="53"/>
      <c r="DI107" s="53"/>
    </row>
    <row r="108" spans="14:113" s="6" customFormat="1" ht="9" customHeight="1">
      <c r="N108" s="21"/>
      <c r="O108" s="21"/>
      <c r="P108" s="53"/>
      <c r="Q108" s="21"/>
      <c r="AD108" s="21"/>
      <c r="AF108" s="54"/>
      <c r="AG108" s="53"/>
      <c r="BC108" s="53"/>
      <c r="BE108" s="21"/>
      <c r="BU108" s="53"/>
      <c r="BV108" s="53"/>
      <c r="CP108" s="53"/>
      <c r="CQ108" s="53"/>
      <c r="CS108" s="53"/>
      <c r="DF108" s="21"/>
      <c r="DH108" s="53"/>
      <c r="DI108" s="53"/>
    </row>
    <row r="109" spans="14:113" s="6" customFormat="1" ht="9" customHeight="1">
      <c r="N109" s="21"/>
      <c r="O109" s="21"/>
      <c r="P109" s="53"/>
      <c r="Q109" s="21"/>
      <c r="AD109" s="21"/>
      <c r="AF109" s="54"/>
      <c r="AG109" s="53"/>
      <c r="BC109" s="53"/>
      <c r="BE109" s="21"/>
      <c r="BU109" s="53"/>
      <c r="BV109" s="53"/>
      <c r="CP109" s="53"/>
      <c r="CQ109" s="53"/>
      <c r="CS109" s="53"/>
      <c r="DF109" s="21"/>
      <c r="DH109" s="53"/>
      <c r="DI109" s="53"/>
    </row>
    <row r="110" spans="14:113" s="6" customFormat="1" ht="9" customHeight="1">
      <c r="N110" s="21"/>
      <c r="O110" s="21"/>
      <c r="P110" s="53"/>
      <c r="Q110" s="21"/>
      <c r="AD110" s="21"/>
      <c r="AF110" s="54"/>
      <c r="AG110" s="53"/>
      <c r="BC110" s="53"/>
      <c r="BE110" s="21"/>
      <c r="BU110" s="53"/>
      <c r="BV110" s="53"/>
      <c r="CP110" s="53"/>
      <c r="CQ110" s="53"/>
      <c r="CS110" s="53"/>
      <c r="DF110" s="21"/>
      <c r="DH110" s="53"/>
      <c r="DI110" s="53"/>
    </row>
    <row r="111" spans="14:113" s="6" customFormat="1" ht="9" customHeight="1">
      <c r="N111" s="21"/>
      <c r="O111" s="21"/>
      <c r="P111" s="53"/>
      <c r="Q111" s="21"/>
      <c r="AD111" s="21"/>
      <c r="AF111" s="54"/>
      <c r="AG111" s="53"/>
      <c r="BC111" s="53"/>
      <c r="BE111" s="21"/>
      <c r="BU111" s="53"/>
      <c r="BV111" s="53"/>
      <c r="CP111" s="53"/>
      <c r="CQ111" s="53"/>
      <c r="CS111" s="53"/>
      <c r="DF111" s="21"/>
      <c r="DH111" s="53"/>
      <c r="DI111" s="53"/>
    </row>
    <row r="112" spans="14:113" s="6" customFormat="1" ht="9" customHeight="1">
      <c r="N112" s="21"/>
      <c r="O112" s="21"/>
      <c r="P112" s="53"/>
      <c r="Q112" s="21"/>
      <c r="AD112" s="21"/>
      <c r="AF112" s="54"/>
      <c r="AG112" s="53"/>
      <c r="BC112" s="53"/>
      <c r="BE112" s="21"/>
      <c r="BU112" s="53"/>
      <c r="BV112" s="53"/>
      <c r="CP112" s="53"/>
      <c r="CQ112" s="53"/>
      <c r="CS112" s="53"/>
      <c r="DF112" s="21"/>
      <c r="DH112" s="53"/>
      <c r="DI112" s="53"/>
    </row>
    <row r="113" spans="14:113" s="6" customFormat="1" ht="9" customHeight="1">
      <c r="N113" s="21"/>
      <c r="O113" s="21"/>
      <c r="P113" s="53"/>
      <c r="Q113" s="21"/>
      <c r="AD113" s="21"/>
      <c r="AF113" s="54"/>
      <c r="AG113" s="53"/>
      <c r="BC113" s="53"/>
      <c r="BE113" s="21"/>
      <c r="BU113" s="53"/>
      <c r="BV113" s="53"/>
      <c r="CP113" s="53"/>
      <c r="CQ113" s="53"/>
      <c r="CS113" s="53"/>
      <c r="DF113" s="21"/>
      <c r="DH113" s="53"/>
      <c r="DI113" s="53"/>
    </row>
    <row r="114" spans="14:113" s="6" customFormat="1" ht="9" customHeight="1">
      <c r="N114" s="21"/>
      <c r="O114" s="21"/>
      <c r="P114" s="53"/>
      <c r="Q114" s="21"/>
      <c r="AD114" s="21"/>
      <c r="AF114" s="54"/>
      <c r="AG114" s="53"/>
      <c r="BC114" s="53"/>
      <c r="BE114" s="21"/>
      <c r="BU114" s="53"/>
      <c r="BV114" s="53"/>
      <c r="CP114" s="53"/>
      <c r="CQ114" s="53"/>
      <c r="CS114" s="53"/>
      <c r="DF114" s="21"/>
      <c r="DH114" s="53"/>
      <c r="DI114" s="53"/>
    </row>
    <row r="115" spans="14:113" s="6" customFormat="1" ht="9" customHeight="1">
      <c r="N115" s="21"/>
      <c r="O115" s="21"/>
      <c r="P115" s="53"/>
      <c r="Q115" s="21"/>
      <c r="AD115" s="21"/>
      <c r="AF115" s="54"/>
      <c r="AG115" s="53"/>
      <c r="BC115" s="53"/>
      <c r="BE115" s="21"/>
      <c r="BU115" s="53"/>
      <c r="BV115" s="53"/>
      <c r="CP115" s="53"/>
      <c r="CQ115" s="53"/>
      <c r="CS115" s="53"/>
      <c r="DF115" s="21"/>
      <c r="DH115" s="53"/>
      <c r="DI115" s="53"/>
    </row>
    <row r="116" spans="14:113" s="6" customFormat="1" ht="9" customHeight="1">
      <c r="N116" s="21"/>
      <c r="O116" s="21"/>
      <c r="P116" s="53"/>
      <c r="Q116" s="21"/>
      <c r="AD116" s="21"/>
      <c r="AF116" s="54"/>
      <c r="AG116" s="53"/>
      <c r="BC116" s="53"/>
      <c r="BE116" s="21"/>
      <c r="BU116" s="53"/>
      <c r="BV116" s="53"/>
      <c r="CP116" s="53"/>
      <c r="CQ116" s="53"/>
      <c r="CS116" s="53"/>
      <c r="DF116" s="21"/>
      <c r="DH116" s="53"/>
      <c r="DI116" s="53"/>
    </row>
    <row r="117" spans="14:113" s="6" customFormat="1" ht="9" customHeight="1">
      <c r="N117" s="21"/>
      <c r="O117" s="21"/>
      <c r="P117" s="53"/>
      <c r="Q117" s="21"/>
      <c r="AD117" s="21"/>
      <c r="AF117" s="54"/>
      <c r="AG117" s="53"/>
      <c r="BC117" s="53"/>
      <c r="BE117" s="21"/>
      <c r="BU117" s="53"/>
      <c r="BV117" s="53"/>
      <c r="CP117" s="53"/>
      <c r="CQ117" s="53"/>
      <c r="CS117" s="53"/>
      <c r="DF117" s="21"/>
      <c r="DH117" s="53"/>
      <c r="DI117" s="53"/>
    </row>
    <row r="118" spans="14:113" s="6" customFormat="1" ht="9" customHeight="1">
      <c r="N118" s="21"/>
      <c r="O118" s="21"/>
      <c r="P118" s="53"/>
      <c r="Q118" s="21"/>
      <c r="AD118" s="21"/>
      <c r="AF118" s="54"/>
      <c r="AG118" s="53"/>
      <c r="BC118" s="53"/>
      <c r="BE118" s="21"/>
      <c r="BU118" s="53"/>
      <c r="BV118" s="53"/>
      <c r="CP118" s="53"/>
      <c r="CQ118" s="53"/>
      <c r="CS118" s="53"/>
      <c r="DF118" s="21"/>
      <c r="DH118" s="53"/>
      <c r="DI118" s="53"/>
    </row>
    <row r="119" spans="14:113" s="6" customFormat="1" ht="9" customHeight="1">
      <c r="N119" s="21"/>
      <c r="O119" s="21"/>
      <c r="P119" s="53"/>
      <c r="Q119" s="21"/>
      <c r="AD119" s="21"/>
      <c r="AF119" s="54"/>
      <c r="AG119" s="53"/>
      <c r="BC119" s="53"/>
      <c r="BE119" s="21"/>
      <c r="BU119" s="53"/>
      <c r="BV119" s="53"/>
      <c r="CP119" s="53"/>
      <c r="CQ119" s="53"/>
      <c r="CS119" s="53"/>
      <c r="DF119" s="21"/>
      <c r="DH119" s="53"/>
      <c r="DI119" s="53"/>
    </row>
    <row r="120" spans="14:113" s="6" customFormat="1" ht="9" customHeight="1">
      <c r="N120" s="21"/>
      <c r="O120" s="21"/>
      <c r="P120" s="53"/>
      <c r="Q120" s="21"/>
      <c r="AD120" s="21"/>
      <c r="AF120" s="54"/>
      <c r="AG120" s="53"/>
      <c r="BC120" s="53"/>
      <c r="BE120" s="21"/>
      <c r="BU120" s="53"/>
      <c r="BV120" s="53"/>
      <c r="CP120" s="53"/>
      <c r="CQ120" s="53"/>
      <c r="CS120" s="53"/>
      <c r="DF120" s="21"/>
      <c r="DH120" s="53"/>
      <c r="DI120" s="53"/>
    </row>
    <row r="121" spans="14:113" s="6" customFormat="1" ht="9" customHeight="1">
      <c r="N121" s="21"/>
      <c r="O121" s="21"/>
      <c r="P121" s="53"/>
      <c r="Q121" s="21"/>
      <c r="AD121" s="21"/>
      <c r="AF121" s="54"/>
      <c r="AG121" s="53"/>
      <c r="BC121" s="53"/>
      <c r="BE121" s="21"/>
      <c r="BU121" s="53"/>
      <c r="BV121" s="53"/>
      <c r="CP121" s="53"/>
      <c r="CQ121" s="53"/>
      <c r="CS121" s="53"/>
      <c r="DF121" s="21"/>
      <c r="DH121" s="53"/>
      <c r="DI121" s="53"/>
    </row>
    <row r="122" spans="14:113" s="6" customFormat="1" ht="9" customHeight="1">
      <c r="N122" s="21"/>
      <c r="O122" s="21"/>
      <c r="P122" s="53"/>
      <c r="Q122" s="21"/>
      <c r="AD122" s="21"/>
      <c r="AF122" s="54"/>
      <c r="AG122" s="53"/>
      <c r="BC122" s="53"/>
      <c r="BE122" s="21"/>
      <c r="BU122" s="53"/>
      <c r="BV122" s="53"/>
      <c r="CP122" s="53"/>
      <c r="CQ122" s="53"/>
      <c r="CS122" s="53"/>
      <c r="DF122" s="21"/>
      <c r="DH122" s="53"/>
      <c r="DI122" s="53"/>
    </row>
    <row r="123" spans="14:113" s="6" customFormat="1" ht="9" customHeight="1">
      <c r="N123" s="21"/>
      <c r="O123" s="21"/>
      <c r="P123" s="53"/>
      <c r="Q123" s="21"/>
      <c r="AD123" s="21"/>
      <c r="AF123" s="54"/>
      <c r="AG123" s="53"/>
      <c r="BC123" s="53"/>
      <c r="BE123" s="21"/>
      <c r="BU123" s="53"/>
      <c r="BV123" s="53"/>
      <c r="CP123" s="53"/>
      <c r="CQ123" s="53"/>
      <c r="CS123" s="53"/>
      <c r="DF123" s="21"/>
      <c r="DH123" s="53"/>
      <c r="DI123" s="53"/>
    </row>
    <row r="124" spans="14:113" s="6" customFormat="1" ht="9" customHeight="1">
      <c r="N124" s="21"/>
      <c r="O124" s="21"/>
      <c r="P124" s="53"/>
      <c r="Q124" s="21"/>
      <c r="AD124" s="21"/>
      <c r="AF124" s="54"/>
      <c r="AG124" s="53"/>
      <c r="BC124" s="53"/>
      <c r="BE124" s="21"/>
      <c r="BU124" s="53"/>
      <c r="BV124" s="53"/>
      <c r="CP124" s="53"/>
      <c r="CQ124" s="53"/>
      <c r="CS124" s="53"/>
      <c r="DF124" s="21"/>
      <c r="DH124" s="53"/>
      <c r="DI124" s="53"/>
    </row>
    <row r="125" spans="14:113" s="6" customFormat="1" ht="9" customHeight="1">
      <c r="N125" s="21"/>
      <c r="O125" s="21"/>
      <c r="P125" s="53"/>
      <c r="Q125" s="21"/>
      <c r="AD125" s="21"/>
      <c r="AF125" s="54"/>
      <c r="AG125" s="53"/>
      <c r="BC125" s="53"/>
      <c r="BE125" s="21"/>
      <c r="BU125" s="53"/>
      <c r="BV125" s="53"/>
      <c r="CP125" s="53"/>
      <c r="CQ125" s="53"/>
      <c r="CS125" s="53"/>
      <c r="DF125" s="21"/>
      <c r="DH125" s="53"/>
      <c r="DI125" s="53"/>
    </row>
    <row r="126" spans="14:113" s="6" customFormat="1" ht="9" customHeight="1">
      <c r="N126" s="21"/>
      <c r="O126" s="21"/>
      <c r="P126" s="53"/>
      <c r="Q126" s="21"/>
      <c r="AD126" s="21"/>
      <c r="AF126" s="54"/>
      <c r="AG126" s="53"/>
      <c r="BC126" s="53"/>
      <c r="BE126" s="21"/>
      <c r="BU126" s="53"/>
      <c r="BV126" s="53"/>
      <c r="CP126" s="53"/>
      <c r="CQ126" s="53"/>
      <c r="CS126" s="53"/>
      <c r="DF126" s="21"/>
      <c r="DH126" s="53"/>
      <c r="DI126" s="53"/>
    </row>
    <row r="127" spans="14:113" s="6" customFormat="1" ht="9" customHeight="1">
      <c r="N127" s="21"/>
      <c r="O127" s="21"/>
      <c r="P127" s="53"/>
      <c r="Q127" s="21"/>
      <c r="AD127" s="21"/>
      <c r="AF127" s="54"/>
      <c r="AG127" s="53"/>
      <c r="BC127" s="53"/>
      <c r="BE127" s="21"/>
      <c r="BU127" s="53"/>
      <c r="BV127" s="53"/>
      <c r="CP127" s="53"/>
      <c r="CQ127" s="53"/>
      <c r="CS127" s="53"/>
      <c r="DF127" s="21"/>
      <c r="DH127" s="53"/>
      <c r="DI127" s="53"/>
    </row>
    <row r="128" spans="14:113" s="6" customFormat="1" ht="9" customHeight="1">
      <c r="N128" s="21"/>
      <c r="O128" s="21"/>
      <c r="P128" s="53"/>
      <c r="Q128" s="21"/>
      <c r="AD128" s="21"/>
      <c r="AF128" s="54"/>
      <c r="AG128" s="53"/>
      <c r="BC128" s="53"/>
      <c r="BE128" s="21"/>
      <c r="BU128" s="53"/>
      <c r="BV128" s="53"/>
      <c r="CP128" s="53"/>
      <c r="CQ128" s="53"/>
      <c r="CS128" s="53"/>
      <c r="DF128" s="21"/>
      <c r="DH128" s="53"/>
      <c r="DI128" s="53"/>
    </row>
    <row r="129" spans="14:113" s="6" customFormat="1" ht="9" customHeight="1">
      <c r="N129" s="21"/>
      <c r="O129" s="21"/>
      <c r="P129" s="53"/>
      <c r="Q129" s="21"/>
      <c r="AD129" s="21"/>
      <c r="AF129" s="54"/>
      <c r="AG129" s="53"/>
      <c r="BC129" s="53"/>
      <c r="BE129" s="21"/>
      <c r="BU129" s="53"/>
      <c r="BV129" s="53"/>
      <c r="CP129" s="53"/>
      <c r="CQ129" s="53"/>
      <c r="CS129" s="53"/>
      <c r="DF129" s="21"/>
      <c r="DH129" s="53"/>
      <c r="DI129" s="53"/>
    </row>
    <row r="130" spans="14:113" s="6" customFormat="1" ht="9" customHeight="1">
      <c r="N130" s="21"/>
      <c r="O130" s="21"/>
      <c r="P130" s="53"/>
      <c r="Q130" s="21"/>
      <c r="AD130" s="21"/>
      <c r="AF130" s="54"/>
      <c r="AG130" s="53"/>
      <c r="BC130" s="53"/>
      <c r="BE130" s="21"/>
      <c r="BU130" s="53"/>
      <c r="BV130" s="53"/>
      <c r="CP130" s="53"/>
      <c r="CQ130" s="53"/>
      <c r="CS130" s="53"/>
      <c r="DF130" s="21"/>
      <c r="DH130" s="53"/>
      <c r="DI130" s="53"/>
    </row>
    <row r="131" spans="14:113" s="6" customFormat="1" ht="9" customHeight="1">
      <c r="N131" s="21"/>
      <c r="O131" s="21"/>
      <c r="P131" s="53"/>
      <c r="Q131" s="21"/>
      <c r="AD131" s="21"/>
      <c r="AF131" s="54"/>
      <c r="AG131" s="53"/>
      <c r="BC131" s="53"/>
      <c r="BE131" s="21"/>
      <c r="BU131" s="53"/>
      <c r="BV131" s="53"/>
      <c r="CP131" s="53"/>
      <c r="CQ131" s="53"/>
      <c r="CS131" s="53"/>
      <c r="DF131" s="21"/>
      <c r="DH131" s="53"/>
      <c r="DI131" s="53"/>
    </row>
    <row r="132" spans="14:113" s="6" customFormat="1" ht="9" customHeight="1">
      <c r="N132" s="21"/>
      <c r="O132" s="21"/>
      <c r="P132" s="53"/>
      <c r="Q132" s="21"/>
      <c r="AD132" s="21"/>
      <c r="AF132" s="54"/>
      <c r="AG132" s="53"/>
      <c r="BC132" s="53"/>
      <c r="BE132" s="21"/>
      <c r="BU132" s="53"/>
      <c r="BV132" s="53"/>
      <c r="CP132" s="53"/>
      <c r="CQ132" s="53"/>
      <c r="CS132" s="53"/>
      <c r="DF132" s="21"/>
      <c r="DH132" s="53"/>
      <c r="DI132" s="53"/>
    </row>
    <row r="133" spans="14:113" s="6" customFormat="1" ht="9" customHeight="1">
      <c r="N133" s="21"/>
      <c r="O133" s="21"/>
      <c r="P133" s="53"/>
      <c r="Q133" s="21"/>
      <c r="AD133" s="21"/>
      <c r="AF133" s="54"/>
      <c r="AG133" s="53"/>
      <c r="BC133" s="53"/>
      <c r="BE133" s="21"/>
      <c r="BU133" s="53"/>
      <c r="BV133" s="53"/>
      <c r="CP133" s="53"/>
      <c r="CQ133" s="53"/>
      <c r="CS133" s="53"/>
      <c r="DF133" s="21"/>
      <c r="DH133" s="53"/>
      <c r="DI133" s="53"/>
    </row>
    <row r="134" spans="14:113" s="6" customFormat="1" ht="9" customHeight="1">
      <c r="N134" s="21"/>
      <c r="O134" s="21"/>
      <c r="P134" s="53"/>
      <c r="Q134" s="21"/>
      <c r="AD134" s="21"/>
      <c r="AF134" s="54"/>
      <c r="AG134" s="53"/>
      <c r="BC134" s="53"/>
      <c r="BE134" s="21"/>
      <c r="BU134" s="53"/>
      <c r="BV134" s="53"/>
      <c r="CP134" s="53"/>
      <c r="CQ134" s="53"/>
      <c r="CS134" s="53"/>
      <c r="DF134" s="21"/>
      <c r="DH134" s="53"/>
      <c r="DI134" s="53"/>
    </row>
    <row r="135" spans="14:113" s="6" customFormat="1" ht="9" customHeight="1">
      <c r="N135" s="21"/>
      <c r="O135" s="21"/>
      <c r="P135" s="53"/>
      <c r="Q135" s="21"/>
      <c r="AD135" s="21"/>
      <c r="AF135" s="54"/>
      <c r="AG135" s="53"/>
      <c r="BC135" s="53"/>
      <c r="BE135" s="21"/>
      <c r="BU135" s="53"/>
      <c r="BV135" s="53"/>
      <c r="CP135" s="53"/>
      <c r="CQ135" s="53"/>
      <c r="CS135" s="53"/>
      <c r="DF135" s="21"/>
      <c r="DH135" s="53"/>
      <c r="DI135" s="53"/>
    </row>
    <row r="136" spans="14:113" s="6" customFormat="1" ht="9" customHeight="1">
      <c r="N136" s="21"/>
      <c r="O136" s="21"/>
      <c r="P136" s="53"/>
      <c r="Q136" s="21"/>
      <c r="AD136" s="21"/>
      <c r="AF136" s="54"/>
      <c r="AG136" s="53"/>
      <c r="BC136" s="53"/>
      <c r="BE136" s="21"/>
      <c r="BU136" s="53"/>
      <c r="BV136" s="53"/>
      <c r="CP136" s="53"/>
      <c r="CQ136" s="53"/>
      <c r="CS136" s="53"/>
      <c r="DF136" s="21"/>
      <c r="DH136" s="53"/>
      <c r="DI136" s="53"/>
    </row>
    <row r="137" spans="14:113" s="6" customFormat="1" ht="9" customHeight="1">
      <c r="N137" s="21"/>
      <c r="O137" s="21"/>
      <c r="P137" s="53"/>
      <c r="Q137" s="21"/>
      <c r="AD137" s="21"/>
      <c r="AF137" s="54"/>
      <c r="AG137" s="53"/>
      <c r="BC137" s="53"/>
      <c r="BE137" s="21"/>
      <c r="BU137" s="53"/>
      <c r="BV137" s="53"/>
      <c r="CP137" s="53"/>
      <c r="CQ137" s="53"/>
      <c r="CS137" s="53"/>
      <c r="DF137" s="21"/>
      <c r="DH137" s="53"/>
      <c r="DI137" s="53"/>
    </row>
    <row r="138" spans="14:113" s="6" customFormat="1" ht="9" customHeight="1">
      <c r="N138" s="21"/>
      <c r="O138" s="21"/>
      <c r="P138" s="53"/>
      <c r="Q138" s="21"/>
      <c r="AD138" s="21"/>
      <c r="AF138" s="54"/>
      <c r="AG138" s="53"/>
      <c r="BC138" s="53"/>
      <c r="BE138" s="21"/>
      <c r="BU138" s="53"/>
      <c r="BV138" s="53"/>
      <c r="CP138" s="53"/>
      <c r="CQ138" s="53"/>
      <c r="CS138" s="53"/>
      <c r="DF138" s="21"/>
      <c r="DH138" s="53"/>
      <c r="DI138" s="53"/>
    </row>
    <row r="139" spans="14:113" s="6" customFormat="1" ht="9" customHeight="1">
      <c r="N139" s="21"/>
      <c r="O139" s="21"/>
      <c r="P139" s="53"/>
      <c r="Q139" s="21"/>
      <c r="AD139" s="21"/>
      <c r="AF139" s="54"/>
      <c r="AG139" s="53"/>
      <c r="BC139" s="53"/>
      <c r="BE139" s="21"/>
      <c r="BU139" s="53"/>
      <c r="BV139" s="53"/>
      <c r="CP139" s="53"/>
      <c r="CQ139" s="53"/>
      <c r="CS139" s="53"/>
      <c r="DF139" s="21"/>
      <c r="DH139" s="53"/>
      <c r="DI139" s="53"/>
    </row>
    <row r="140" spans="14:113" s="6" customFormat="1" ht="9" customHeight="1">
      <c r="N140" s="21"/>
      <c r="O140" s="21"/>
      <c r="P140" s="53"/>
      <c r="Q140" s="21"/>
      <c r="AD140" s="21"/>
      <c r="AF140" s="54"/>
      <c r="AG140" s="53"/>
      <c r="BC140" s="53"/>
      <c r="BE140" s="21"/>
      <c r="BU140" s="53"/>
      <c r="BV140" s="53"/>
      <c r="CP140" s="53"/>
      <c r="CQ140" s="53"/>
      <c r="CS140" s="53"/>
      <c r="DF140" s="21"/>
      <c r="DH140" s="53"/>
      <c r="DI140" s="53"/>
    </row>
    <row r="141" spans="14:113" s="6" customFormat="1" ht="9" customHeight="1">
      <c r="N141" s="21"/>
      <c r="O141" s="21"/>
      <c r="P141" s="53"/>
      <c r="Q141" s="21"/>
      <c r="AD141" s="21"/>
      <c r="AF141" s="54"/>
      <c r="AG141" s="53"/>
      <c r="BC141" s="53"/>
      <c r="BE141" s="21"/>
      <c r="BU141" s="53"/>
      <c r="BV141" s="53"/>
      <c r="CP141" s="53"/>
      <c r="CQ141" s="53"/>
      <c r="CS141" s="53"/>
      <c r="DF141" s="21"/>
      <c r="DH141" s="53"/>
      <c r="DI141" s="53"/>
    </row>
    <row r="142" spans="14:113" s="6" customFormat="1" ht="9" customHeight="1">
      <c r="N142" s="21"/>
      <c r="O142" s="21"/>
      <c r="P142" s="53"/>
      <c r="Q142" s="21"/>
      <c r="AD142" s="21"/>
      <c r="AF142" s="54"/>
      <c r="AG142" s="53"/>
      <c r="BC142" s="53"/>
      <c r="BE142" s="21"/>
      <c r="BU142" s="53"/>
      <c r="BV142" s="53"/>
      <c r="CP142" s="53"/>
      <c r="CQ142" s="53"/>
      <c r="CS142" s="53"/>
      <c r="DF142" s="21"/>
      <c r="DH142" s="53"/>
      <c r="DI142" s="53"/>
    </row>
    <row r="143" spans="14:113" s="6" customFormat="1" ht="9" customHeight="1">
      <c r="N143" s="21"/>
      <c r="O143" s="21"/>
      <c r="P143" s="53"/>
      <c r="Q143" s="21"/>
      <c r="AD143" s="21"/>
      <c r="AF143" s="54"/>
      <c r="AG143" s="53"/>
      <c r="BC143" s="53"/>
      <c r="BE143" s="21"/>
      <c r="BU143" s="53"/>
      <c r="BV143" s="53"/>
      <c r="CP143" s="53"/>
      <c r="CQ143" s="53"/>
      <c r="CS143" s="53"/>
      <c r="DF143" s="21"/>
      <c r="DH143" s="53"/>
      <c r="DI143" s="53"/>
    </row>
    <row r="144" spans="14:113" s="6" customFormat="1" ht="9" customHeight="1">
      <c r="N144" s="21"/>
      <c r="O144" s="21"/>
      <c r="P144" s="53"/>
      <c r="Q144" s="21"/>
      <c r="AD144" s="21"/>
      <c r="AF144" s="54"/>
      <c r="AG144" s="53"/>
      <c r="BC144" s="53"/>
      <c r="BE144" s="21"/>
      <c r="BU144" s="53"/>
      <c r="BV144" s="53"/>
      <c r="CP144" s="53"/>
      <c r="CQ144" s="53"/>
      <c r="CS144" s="53"/>
      <c r="DF144" s="21"/>
      <c r="DH144" s="53"/>
      <c r="DI144" s="53"/>
    </row>
    <row r="145" spans="14:113" s="6" customFormat="1" ht="9" customHeight="1">
      <c r="N145" s="21"/>
      <c r="O145" s="21"/>
      <c r="P145" s="53"/>
      <c r="Q145" s="21"/>
      <c r="AD145" s="21"/>
      <c r="AF145" s="54"/>
      <c r="AG145" s="53"/>
      <c r="BC145" s="53"/>
      <c r="BE145" s="21"/>
      <c r="BU145" s="53"/>
      <c r="BV145" s="53"/>
      <c r="CP145" s="53"/>
      <c r="CQ145" s="53"/>
      <c r="CS145" s="53"/>
      <c r="DF145" s="21"/>
      <c r="DH145" s="53"/>
      <c r="DI145" s="53"/>
    </row>
    <row r="146" spans="14:113" s="6" customFormat="1" ht="9" customHeight="1">
      <c r="N146" s="21"/>
      <c r="O146" s="21"/>
      <c r="P146" s="53"/>
      <c r="Q146" s="21"/>
      <c r="AD146" s="21"/>
      <c r="AF146" s="54"/>
      <c r="AG146" s="53"/>
      <c r="BC146" s="53"/>
      <c r="BE146" s="21"/>
      <c r="BU146" s="53"/>
      <c r="BV146" s="53"/>
      <c r="CP146" s="53"/>
      <c r="CQ146" s="53"/>
      <c r="CS146" s="53"/>
      <c r="DF146" s="21"/>
      <c r="DH146" s="53"/>
      <c r="DI146" s="53"/>
    </row>
    <row r="147" spans="14:113" s="6" customFormat="1" ht="9" customHeight="1">
      <c r="N147" s="21"/>
      <c r="O147" s="21"/>
      <c r="P147" s="53"/>
      <c r="Q147" s="21"/>
      <c r="AD147" s="21"/>
      <c r="AF147" s="54"/>
      <c r="AG147" s="53"/>
      <c r="BC147" s="53"/>
      <c r="BE147" s="21"/>
      <c r="BU147" s="53"/>
      <c r="BV147" s="53"/>
      <c r="CP147" s="53"/>
      <c r="CQ147" s="53"/>
      <c r="CS147" s="53"/>
      <c r="DF147" s="21"/>
      <c r="DH147" s="53"/>
      <c r="DI147" s="53"/>
    </row>
    <row r="148" spans="14:113" s="6" customFormat="1" ht="9" customHeight="1">
      <c r="N148" s="21"/>
      <c r="O148" s="21"/>
      <c r="P148" s="53"/>
      <c r="Q148" s="21"/>
      <c r="AD148" s="21"/>
      <c r="AF148" s="54"/>
      <c r="AG148" s="53"/>
      <c r="BC148" s="53"/>
      <c r="BE148" s="21"/>
      <c r="BU148" s="53"/>
      <c r="BV148" s="53"/>
      <c r="CP148" s="53"/>
      <c r="CQ148" s="53"/>
      <c r="CS148" s="53"/>
      <c r="DF148" s="21"/>
      <c r="DH148" s="53"/>
      <c r="DI148" s="53"/>
    </row>
    <row r="149" spans="14:113" s="6" customFormat="1" ht="9" customHeight="1">
      <c r="N149" s="21"/>
      <c r="O149" s="21"/>
      <c r="P149" s="53"/>
      <c r="Q149" s="21"/>
      <c r="AD149" s="21"/>
      <c r="AF149" s="54"/>
      <c r="AG149" s="53"/>
      <c r="BC149" s="53"/>
      <c r="BE149" s="21"/>
      <c r="BU149" s="53"/>
      <c r="BV149" s="53"/>
      <c r="CP149" s="53"/>
      <c r="CQ149" s="53"/>
      <c r="CS149" s="53"/>
      <c r="DF149" s="21"/>
      <c r="DH149" s="53"/>
      <c r="DI149" s="53"/>
    </row>
    <row r="150" spans="14:113" s="6" customFormat="1" ht="9" customHeight="1">
      <c r="N150" s="21"/>
      <c r="O150" s="21"/>
      <c r="P150" s="53"/>
      <c r="Q150" s="21"/>
      <c r="AD150" s="21"/>
      <c r="AF150" s="54"/>
      <c r="AG150" s="53"/>
      <c r="BC150" s="53"/>
      <c r="BE150" s="21"/>
      <c r="BU150" s="53"/>
      <c r="BV150" s="53"/>
      <c r="CP150" s="53"/>
      <c r="CQ150" s="53"/>
      <c r="CS150" s="53"/>
      <c r="DF150" s="21"/>
      <c r="DH150" s="53"/>
      <c r="DI150" s="53"/>
    </row>
    <row r="151" spans="14:113" s="6" customFormat="1" ht="9" customHeight="1">
      <c r="N151" s="21"/>
      <c r="O151" s="21"/>
      <c r="P151" s="53"/>
      <c r="Q151" s="21"/>
      <c r="AD151" s="21"/>
      <c r="AF151" s="54"/>
      <c r="AG151" s="53"/>
      <c r="BC151" s="53"/>
      <c r="BE151" s="21"/>
      <c r="BU151" s="53"/>
      <c r="BV151" s="53"/>
      <c r="CP151" s="53"/>
      <c r="CQ151" s="53"/>
      <c r="CS151" s="53"/>
      <c r="DF151" s="21"/>
      <c r="DH151" s="53"/>
      <c r="DI151" s="53"/>
    </row>
    <row r="152" spans="14:113" s="6" customFormat="1" ht="9" customHeight="1">
      <c r="N152" s="21"/>
      <c r="O152" s="21"/>
      <c r="P152" s="53"/>
      <c r="Q152" s="21"/>
      <c r="AD152" s="21"/>
      <c r="AF152" s="54"/>
      <c r="AG152" s="53"/>
      <c r="BC152" s="53"/>
      <c r="BE152" s="21"/>
      <c r="BU152" s="53"/>
      <c r="BV152" s="53"/>
      <c r="CP152" s="53"/>
      <c r="CQ152" s="53"/>
      <c r="CS152" s="53"/>
      <c r="DF152" s="21"/>
      <c r="DH152" s="53"/>
      <c r="DI152" s="53"/>
    </row>
    <row r="153" spans="14:113" s="6" customFormat="1" ht="9" customHeight="1">
      <c r="N153" s="21"/>
      <c r="O153" s="21"/>
      <c r="P153" s="53"/>
      <c r="Q153" s="21"/>
      <c r="AD153" s="21"/>
      <c r="AF153" s="54"/>
      <c r="AG153" s="53"/>
      <c r="BC153" s="53"/>
      <c r="BE153" s="21"/>
      <c r="BU153" s="53"/>
      <c r="BV153" s="53"/>
      <c r="CP153" s="53"/>
      <c r="CQ153" s="53"/>
      <c r="CS153" s="53"/>
      <c r="DF153" s="21"/>
      <c r="DH153" s="53"/>
      <c r="DI153" s="53"/>
    </row>
    <row r="154" spans="14:113" s="6" customFormat="1" ht="9" customHeight="1">
      <c r="N154" s="21"/>
      <c r="O154" s="21"/>
      <c r="P154" s="53"/>
      <c r="Q154" s="21"/>
      <c r="AD154" s="21"/>
      <c r="AF154" s="54"/>
      <c r="AG154" s="53"/>
      <c r="BC154" s="53"/>
      <c r="BE154" s="21"/>
      <c r="BU154" s="53"/>
      <c r="BV154" s="53"/>
      <c r="CP154" s="53"/>
      <c r="CQ154" s="53"/>
      <c r="CS154" s="53"/>
      <c r="DF154" s="21"/>
      <c r="DH154" s="53"/>
      <c r="DI154" s="53"/>
    </row>
    <row r="155" spans="14:113" s="6" customFormat="1" ht="9" customHeight="1">
      <c r="N155" s="21"/>
      <c r="O155" s="21"/>
      <c r="P155" s="53"/>
      <c r="Q155" s="21"/>
      <c r="AD155" s="21"/>
      <c r="AF155" s="54"/>
      <c r="AG155" s="53"/>
      <c r="BC155" s="53"/>
      <c r="BE155" s="21"/>
      <c r="BU155" s="53"/>
      <c r="BV155" s="53"/>
      <c r="CP155" s="53"/>
      <c r="CQ155" s="53"/>
      <c r="CS155" s="53"/>
      <c r="DF155" s="21"/>
      <c r="DH155" s="53"/>
      <c r="DI155" s="53"/>
    </row>
    <row r="156" spans="14:113" s="6" customFormat="1" ht="9" customHeight="1">
      <c r="N156" s="21"/>
      <c r="O156" s="21"/>
      <c r="P156" s="53"/>
      <c r="Q156" s="21"/>
      <c r="AD156" s="21"/>
      <c r="AF156" s="54"/>
      <c r="AG156" s="53"/>
      <c r="BC156" s="53"/>
      <c r="BE156" s="21"/>
      <c r="BU156" s="53"/>
      <c r="BV156" s="53"/>
      <c r="CP156" s="53"/>
      <c r="CQ156" s="53"/>
      <c r="CS156" s="53"/>
      <c r="DF156" s="21"/>
      <c r="DH156" s="53"/>
      <c r="DI156" s="53"/>
    </row>
    <row r="157" spans="14:113" s="6" customFormat="1" ht="9" customHeight="1">
      <c r="N157" s="21"/>
      <c r="O157" s="21"/>
      <c r="P157" s="53"/>
      <c r="Q157" s="21"/>
      <c r="AD157" s="21"/>
      <c r="AF157" s="54"/>
      <c r="AG157" s="53"/>
      <c r="BC157" s="53"/>
      <c r="BE157" s="21"/>
      <c r="BU157" s="53"/>
      <c r="BV157" s="53"/>
      <c r="CP157" s="53"/>
      <c r="CQ157" s="53"/>
      <c r="CS157" s="53"/>
      <c r="DF157" s="21"/>
      <c r="DH157" s="53"/>
      <c r="DI157" s="53"/>
    </row>
    <row r="158" spans="14:113" s="6" customFormat="1" ht="9" customHeight="1">
      <c r="N158" s="21"/>
      <c r="O158" s="21"/>
      <c r="P158" s="53"/>
      <c r="Q158" s="21"/>
      <c r="AD158" s="21"/>
      <c r="AF158" s="54"/>
      <c r="AG158" s="53"/>
      <c r="BC158" s="53"/>
      <c r="BE158" s="21"/>
      <c r="BU158" s="53"/>
      <c r="BV158" s="53"/>
      <c r="CP158" s="53"/>
      <c r="CQ158" s="53"/>
      <c r="CS158" s="53"/>
      <c r="DF158" s="21"/>
      <c r="DH158" s="53"/>
      <c r="DI158" s="53"/>
    </row>
    <row r="159" spans="14:113" s="6" customFormat="1" ht="9" customHeight="1">
      <c r="N159" s="21"/>
      <c r="O159" s="21"/>
      <c r="P159" s="53"/>
      <c r="Q159" s="21"/>
      <c r="AD159" s="21"/>
      <c r="AF159" s="54"/>
      <c r="AG159" s="53"/>
      <c r="BC159" s="53"/>
      <c r="BE159" s="21"/>
      <c r="BU159" s="53"/>
      <c r="BV159" s="53"/>
      <c r="CP159" s="53"/>
      <c r="CQ159" s="53"/>
      <c r="CS159" s="53"/>
      <c r="DF159" s="21"/>
      <c r="DH159" s="53"/>
      <c r="DI159" s="53"/>
    </row>
    <row r="160" spans="14:113" s="6" customFormat="1" ht="9" customHeight="1">
      <c r="N160" s="21"/>
      <c r="O160" s="21"/>
      <c r="P160" s="53"/>
      <c r="Q160" s="21"/>
      <c r="AD160" s="21"/>
      <c r="AF160" s="54"/>
      <c r="AG160" s="53"/>
      <c r="BC160" s="53"/>
      <c r="BE160" s="21"/>
      <c r="BU160" s="53"/>
      <c r="BV160" s="53"/>
      <c r="CP160" s="53"/>
      <c r="CQ160" s="53"/>
      <c r="CS160" s="53"/>
      <c r="DF160" s="21"/>
      <c r="DH160" s="53"/>
      <c r="DI160" s="53"/>
    </row>
    <row r="161" spans="14:113" s="6" customFormat="1" ht="12" customHeight="1">
      <c r="N161" s="21"/>
      <c r="O161" s="21"/>
      <c r="P161" s="53"/>
      <c r="Q161" s="21"/>
      <c r="AD161" s="21"/>
      <c r="AF161" s="54"/>
      <c r="AG161" s="53"/>
      <c r="BC161" s="53"/>
      <c r="BE161" s="21"/>
      <c r="BU161" s="53"/>
      <c r="BV161" s="53"/>
      <c r="CP161" s="53"/>
      <c r="CQ161" s="53"/>
      <c r="CS161" s="53"/>
      <c r="DF161" s="21"/>
      <c r="DH161" s="53"/>
      <c r="DI161" s="53"/>
    </row>
    <row r="162" spans="16:122" s="21" customFormat="1" ht="9" customHeight="1">
      <c r="P162" s="53"/>
      <c r="AF162" s="53"/>
      <c r="AG162" s="53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53"/>
      <c r="BD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53"/>
      <c r="BV162" s="53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53"/>
      <c r="CQ162" s="53"/>
      <c r="CR162" s="6"/>
      <c r="CS162" s="53"/>
      <c r="CT162" s="6"/>
      <c r="CU162" s="6"/>
      <c r="CV162" s="6"/>
      <c r="CW162" s="6"/>
      <c r="CX162" s="6"/>
      <c r="CY162" s="6"/>
      <c r="CZ162" s="6"/>
      <c r="DA162" s="6"/>
      <c r="DB162" s="6"/>
      <c r="DC162" s="6"/>
      <c r="DD162" s="6"/>
      <c r="DE162" s="6"/>
      <c r="DG162" s="6"/>
      <c r="DH162" s="53"/>
      <c r="DI162" s="53"/>
      <c r="DJ162" s="6"/>
      <c r="DK162" s="6"/>
      <c r="DL162" s="6"/>
      <c r="DM162" s="6"/>
      <c r="DN162" s="6"/>
      <c r="DO162" s="6"/>
      <c r="DP162" s="6"/>
      <c r="DQ162" s="6"/>
      <c r="DR162" s="6"/>
    </row>
    <row r="163" spans="16:122" s="21" customFormat="1" ht="9" customHeight="1">
      <c r="P163" s="53"/>
      <c r="AF163" s="53"/>
      <c r="AG163" s="53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53"/>
      <c r="BD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53"/>
      <c r="BV163" s="53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53"/>
      <c r="CQ163" s="53"/>
      <c r="CR163" s="6"/>
      <c r="CS163" s="53"/>
      <c r="CT163" s="6"/>
      <c r="CU163" s="6"/>
      <c r="CV163" s="6"/>
      <c r="CW163" s="6"/>
      <c r="CX163" s="6"/>
      <c r="CY163" s="6"/>
      <c r="CZ163" s="6"/>
      <c r="DA163" s="6"/>
      <c r="DB163" s="6"/>
      <c r="DC163" s="6"/>
      <c r="DD163" s="6"/>
      <c r="DE163" s="6"/>
      <c r="DG163" s="6"/>
      <c r="DH163" s="53"/>
      <c r="DI163" s="53"/>
      <c r="DJ163" s="6"/>
      <c r="DK163" s="6"/>
      <c r="DL163" s="6"/>
      <c r="DM163" s="6"/>
      <c r="DN163" s="6"/>
      <c r="DO163" s="6"/>
      <c r="DP163" s="6"/>
      <c r="DQ163" s="6"/>
      <c r="DR163" s="6"/>
    </row>
    <row r="164" spans="16:113" s="21" customFormat="1" ht="9" customHeight="1">
      <c r="P164" s="53"/>
      <c r="AF164" s="53"/>
      <c r="AG164" s="53"/>
      <c r="BC164" s="53"/>
      <c r="BU164" s="53"/>
      <c r="BV164" s="53"/>
      <c r="CP164" s="53"/>
      <c r="CQ164" s="53"/>
      <c r="CS164" s="53"/>
      <c r="DH164" s="53"/>
      <c r="DI164" s="53"/>
    </row>
    <row r="165" spans="16:113" s="21" customFormat="1" ht="9" customHeight="1">
      <c r="P165" s="53"/>
      <c r="AF165" s="53"/>
      <c r="AG165" s="53"/>
      <c r="BC165" s="53"/>
      <c r="BU165" s="53"/>
      <c r="BV165" s="53"/>
      <c r="CP165" s="53"/>
      <c r="CQ165" s="53"/>
      <c r="CS165" s="53"/>
      <c r="DH165" s="53"/>
      <c r="DI165" s="53"/>
    </row>
    <row r="166" spans="16:113" s="21" customFormat="1" ht="9" customHeight="1">
      <c r="P166" s="53"/>
      <c r="AF166" s="53"/>
      <c r="AG166" s="53"/>
      <c r="BC166" s="53"/>
      <c r="BU166" s="53"/>
      <c r="BV166" s="53"/>
      <c r="CP166" s="53"/>
      <c r="CQ166" s="53"/>
      <c r="CS166" s="53"/>
      <c r="DH166" s="53"/>
      <c r="DI166" s="53"/>
    </row>
    <row r="167" spans="16:113" s="21" customFormat="1" ht="9" customHeight="1">
      <c r="P167" s="53"/>
      <c r="AF167" s="53"/>
      <c r="AG167" s="53"/>
      <c r="BC167" s="53"/>
      <c r="BU167" s="53"/>
      <c r="BV167" s="53"/>
      <c r="CP167" s="53"/>
      <c r="CQ167" s="53"/>
      <c r="CS167" s="53"/>
      <c r="DH167" s="53"/>
      <c r="DI167" s="53"/>
    </row>
    <row r="168" spans="16:113" s="21" customFormat="1" ht="9" customHeight="1">
      <c r="P168" s="53"/>
      <c r="AF168" s="53"/>
      <c r="AG168" s="53"/>
      <c r="BC168" s="53"/>
      <c r="BU168" s="53"/>
      <c r="BV168" s="53"/>
      <c r="CP168" s="53"/>
      <c r="CQ168" s="53"/>
      <c r="CS168" s="53"/>
      <c r="DH168" s="53"/>
      <c r="DI168" s="53"/>
    </row>
    <row r="169" spans="16:113" s="21" customFormat="1" ht="9" customHeight="1">
      <c r="P169" s="53"/>
      <c r="AF169" s="53"/>
      <c r="AG169" s="53"/>
      <c r="BC169" s="53"/>
      <c r="BU169" s="53"/>
      <c r="BV169" s="53"/>
      <c r="CP169" s="53"/>
      <c r="CQ169" s="53"/>
      <c r="CS169" s="53"/>
      <c r="DH169" s="53"/>
      <c r="DI169" s="53"/>
    </row>
    <row r="170" spans="16:113" s="21" customFormat="1" ht="9" customHeight="1">
      <c r="P170" s="53"/>
      <c r="AF170" s="53"/>
      <c r="AG170" s="53"/>
      <c r="BC170" s="53"/>
      <c r="BU170" s="53"/>
      <c r="BV170" s="53"/>
      <c r="CP170" s="53"/>
      <c r="CQ170" s="53"/>
      <c r="CS170" s="53"/>
      <c r="DH170" s="53"/>
      <c r="DI170" s="53"/>
    </row>
    <row r="171" spans="16:113" s="21" customFormat="1" ht="9" customHeight="1">
      <c r="P171" s="53"/>
      <c r="AF171" s="53"/>
      <c r="AG171" s="53"/>
      <c r="BC171" s="53"/>
      <c r="BU171" s="53"/>
      <c r="BV171" s="53"/>
      <c r="CP171" s="53"/>
      <c r="CQ171" s="53"/>
      <c r="CS171" s="53"/>
      <c r="DH171" s="53"/>
      <c r="DI171" s="53"/>
    </row>
    <row r="172" spans="16:113" s="21" customFormat="1" ht="9" customHeight="1">
      <c r="P172" s="53"/>
      <c r="AF172" s="53"/>
      <c r="AG172" s="53"/>
      <c r="BC172" s="53"/>
      <c r="BU172" s="53"/>
      <c r="BV172" s="53"/>
      <c r="CP172" s="53"/>
      <c r="CQ172" s="53"/>
      <c r="CS172" s="53"/>
      <c r="DH172" s="53"/>
      <c r="DI172" s="53"/>
    </row>
    <row r="173" spans="16:113" s="21" customFormat="1" ht="9" customHeight="1">
      <c r="P173" s="53"/>
      <c r="AF173" s="53"/>
      <c r="AG173" s="53"/>
      <c r="BC173" s="53"/>
      <c r="BU173" s="53"/>
      <c r="BV173" s="53"/>
      <c r="CP173" s="53"/>
      <c r="CQ173" s="53"/>
      <c r="CS173" s="53"/>
      <c r="DH173" s="53"/>
      <c r="DI173" s="53"/>
    </row>
    <row r="174" spans="16:113" s="21" customFormat="1" ht="9" customHeight="1">
      <c r="P174" s="53"/>
      <c r="AF174" s="53"/>
      <c r="AG174" s="53"/>
      <c r="BC174" s="53"/>
      <c r="BU174" s="53"/>
      <c r="BV174" s="53"/>
      <c r="CP174" s="53"/>
      <c r="CQ174" s="53"/>
      <c r="CS174" s="53"/>
      <c r="DH174" s="53"/>
      <c r="DI174" s="53"/>
    </row>
    <row r="175" spans="16:113" s="21" customFormat="1" ht="9" customHeight="1">
      <c r="P175" s="53"/>
      <c r="AF175" s="53"/>
      <c r="AG175" s="53"/>
      <c r="BC175" s="53"/>
      <c r="BU175" s="53"/>
      <c r="BV175" s="53"/>
      <c r="CP175" s="53"/>
      <c r="CQ175" s="53"/>
      <c r="CS175" s="53"/>
      <c r="DH175" s="53"/>
      <c r="DI175" s="53"/>
    </row>
    <row r="176" spans="16:113" s="21" customFormat="1" ht="9" customHeight="1">
      <c r="P176" s="53"/>
      <c r="AF176" s="53"/>
      <c r="AG176" s="53"/>
      <c r="BC176" s="53"/>
      <c r="BU176" s="53"/>
      <c r="BV176" s="53"/>
      <c r="CP176" s="53"/>
      <c r="CQ176" s="53"/>
      <c r="CS176" s="53"/>
      <c r="DH176" s="53"/>
      <c r="DI176" s="53"/>
    </row>
    <row r="177" spans="16:113" s="21" customFormat="1" ht="9" customHeight="1">
      <c r="P177" s="53"/>
      <c r="AF177" s="53"/>
      <c r="AG177" s="53"/>
      <c r="BC177" s="53"/>
      <c r="BU177" s="53"/>
      <c r="BV177" s="53"/>
      <c r="CP177" s="53"/>
      <c r="CQ177" s="53"/>
      <c r="CS177" s="53"/>
      <c r="DH177" s="53"/>
      <c r="DI177" s="53"/>
    </row>
    <row r="178" spans="16:113" s="21" customFormat="1" ht="9" customHeight="1">
      <c r="P178" s="53"/>
      <c r="AF178" s="53"/>
      <c r="AG178" s="53"/>
      <c r="BC178" s="53"/>
      <c r="BU178" s="53"/>
      <c r="BV178" s="53"/>
      <c r="CP178" s="53"/>
      <c r="CQ178" s="53"/>
      <c r="CS178" s="53"/>
      <c r="DH178" s="53"/>
      <c r="DI178" s="53"/>
    </row>
    <row r="179" spans="16:113" s="21" customFormat="1" ht="9" customHeight="1">
      <c r="P179" s="53"/>
      <c r="AF179" s="53"/>
      <c r="AG179" s="53"/>
      <c r="BC179" s="53"/>
      <c r="BU179" s="53"/>
      <c r="BV179" s="53"/>
      <c r="CP179" s="53"/>
      <c r="CQ179" s="53"/>
      <c r="CS179" s="53"/>
      <c r="DH179" s="53"/>
      <c r="DI179" s="53"/>
    </row>
    <row r="180" spans="16:113" s="21" customFormat="1" ht="9" customHeight="1">
      <c r="P180" s="53"/>
      <c r="AF180" s="53"/>
      <c r="AG180" s="53"/>
      <c r="BC180" s="53"/>
      <c r="BU180" s="53"/>
      <c r="BV180" s="53"/>
      <c r="CP180" s="53"/>
      <c r="CQ180" s="53"/>
      <c r="CS180" s="53"/>
      <c r="DH180" s="53"/>
      <c r="DI180" s="53"/>
    </row>
    <row r="181" spans="16:113" s="21" customFormat="1" ht="9" customHeight="1">
      <c r="P181" s="53"/>
      <c r="AF181" s="53"/>
      <c r="AG181" s="53"/>
      <c r="BC181" s="53"/>
      <c r="BU181" s="53"/>
      <c r="BV181" s="53"/>
      <c r="CP181" s="53"/>
      <c r="CQ181" s="53"/>
      <c r="CS181" s="53"/>
      <c r="DH181" s="53"/>
      <c r="DI181" s="53"/>
    </row>
    <row r="182" spans="16:113" s="21" customFormat="1" ht="9" customHeight="1">
      <c r="P182" s="53"/>
      <c r="AF182" s="53"/>
      <c r="AG182" s="53"/>
      <c r="BC182" s="53"/>
      <c r="BU182" s="53"/>
      <c r="BV182" s="53"/>
      <c r="CP182" s="53"/>
      <c r="CQ182" s="53"/>
      <c r="CS182" s="53"/>
      <c r="DH182" s="53"/>
      <c r="DI182" s="53"/>
    </row>
    <row r="183" spans="16:113" s="21" customFormat="1" ht="9" customHeight="1">
      <c r="P183" s="53"/>
      <c r="AF183" s="53"/>
      <c r="AG183" s="53"/>
      <c r="BC183" s="53"/>
      <c r="BU183" s="53"/>
      <c r="BV183" s="53"/>
      <c r="CP183" s="53"/>
      <c r="CQ183" s="53"/>
      <c r="CS183" s="53"/>
      <c r="DH183" s="53"/>
      <c r="DI183" s="53"/>
    </row>
    <row r="184" spans="16:113" s="21" customFormat="1" ht="9" customHeight="1">
      <c r="P184" s="53"/>
      <c r="AF184" s="53"/>
      <c r="AG184" s="53"/>
      <c r="BC184" s="53"/>
      <c r="BU184" s="53"/>
      <c r="BV184" s="53"/>
      <c r="CP184" s="53"/>
      <c r="CQ184" s="53"/>
      <c r="CS184" s="53"/>
      <c r="DH184" s="53"/>
      <c r="DI184" s="53"/>
    </row>
    <row r="185" spans="16:113" s="21" customFormat="1" ht="9" customHeight="1">
      <c r="P185" s="53"/>
      <c r="AF185" s="53"/>
      <c r="AG185" s="53"/>
      <c r="BC185" s="53"/>
      <c r="BU185" s="53"/>
      <c r="BV185" s="53"/>
      <c r="CP185" s="53"/>
      <c r="CQ185" s="53"/>
      <c r="CS185" s="53"/>
      <c r="DH185" s="53"/>
      <c r="DI185" s="53"/>
    </row>
    <row r="186" spans="16:113" s="21" customFormat="1" ht="9" customHeight="1">
      <c r="P186" s="53"/>
      <c r="AF186" s="53"/>
      <c r="AG186" s="53"/>
      <c r="BC186" s="53"/>
      <c r="BU186" s="53"/>
      <c r="BV186" s="53"/>
      <c r="CP186" s="53"/>
      <c r="CQ186" s="53"/>
      <c r="CS186" s="53"/>
      <c r="DH186" s="53"/>
      <c r="DI186" s="53"/>
    </row>
    <row r="187" spans="16:113" s="21" customFormat="1" ht="9" customHeight="1">
      <c r="P187" s="53"/>
      <c r="AF187" s="53"/>
      <c r="AG187" s="53"/>
      <c r="BC187" s="53"/>
      <c r="BU187" s="53"/>
      <c r="BV187" s="53"/>
      <c r="CP187" s="53"/>
      <c r="CQ187" s="53"/>
      <c r="CS187" s="53"/>
      <c r="DH187" s="53"/>
      <c r="DI187" s="53"/>
    </row>
    <row r="188" spans="16:113" s="21" customFormat="1" ht="9" customHeight="1">
      <c r="P188" s="53"/>
      <c r="AF188" s="53"/>
      <c r="AG188" s="53"/>
      <c r="BC188" s="53"/>
      <c r="BU188" s="53"/>
      <c r="BV188" s="53"/>
      <c r="CP188" s="53"/>
      <c r="CQ188" s="53"/>
      <c r="CS188" s="53"/>
      <c r="DH188" s="53"/>
      <c r="DI188" s="53"/>
    </row>
    <row r="189" spans="16:113" s="21" customFormat="1" ht="9" customHeight="1">
      <c r="P189" s="53"/>
      <c r="AF189" s="53"/>
      <c r="AG189" s="53"/>
      <c r="BC189" s="53"/>
      <c r="BU189" s="53"/>
      <c r="BV189" s="53"/>
      <c r="CP189" s="53"/>
      <c r="CQ189" s="53"/>
      <c r="CS189" s="53"/>
      <c r="DH189" s="53"/>
      <c r="DI189" s="53"/>
    </row>
    <row r="190" spans="16:113" s="21" customFormat="1" ht="9" customHeight="1">
      <c r="P190" s="53"/>
      <c r="AF190" s="53"/>
      <c r="AG190" s="53"/>
      <c r="BC190" s="53"/>
      <c r="BU190" s="53"/>
      <c r="BV190" s="53"/>
      <c r="CP190" s="53"/>
      <c r="CQ190" s="53"/>
      <c r="CS190" s="53"/>
      <c r="DH190" s="53"/>
      <c r="DI190" s="53"/>
    </row>
    <row r="191" spans="16:113" s="21" customFormat="1" ht="9" customHeight="1">
      <c r="P191" s="53"/>
      <c r="AF191" s="53"/>
      <c r="AG191" s="53"/>
      <c r="BC191" s="53"/>
      <c r="BU191" s="53"/>
      <c r="BV191" s="53"/>
      <c r="CP191" s="53"/>
      <c r="CQ191" s="53"/>
      <c r="CS191" s="53"/>
      <c r="DH191" s="53"/>
      <c r="DI191" s="53"/>
    </row>
    <row r="192" spans="16:113" s="21" customFormat="1" ht="9" customHeight="1">
      <c r="P192" s="53"/>
      <c r="AF192" s="53"/>
      <c r="AG192" s="53"/>
      <c r="BC192" s="53"/>
      <c r="BU192" s="53"/>
      <c r="BV192" s="53"/>
      <c r="CP192" s="53"/>
      <c r="CQ192" s="53"/>
      <c r="CS192" s="53"/>
      <c r="DH192" s="53"/>
      <c r="DI192" s="53"/>
    </row>
    <row r="193" spans="16:113" s="21" customFormat="1" ht="9" customHeight="1">
      <c r="P193" s="53"/>
      <c r="AF193" s="53"/>
      <c r="AG193" s="53"/>
      <c r="BC193" s="53"/>
      <c r="BU193" s="53"/>
      <c r="BV193" s="53"/>
      <c r="CP193" s="53"/>
      <c r="CQ193" s="53"/>
      <c r="CS193" s="53"/>
      <c r="DH193" s="53"/>
      <c r="DI193" s="53"/>
    </row>
    <row r="194" spans="16:113" s="21" customFormat="1" ht="9" customHeight="1">
      <c r="P194" s="53"/>
      <c r="AF194" s="53"/>
      <c r="AG194" s="53"/>
      <c r="BC194" s="53"/>
      <c r="BU194" s="53"/>
      <c r="BV194" s="53"/>
      <c r="CP194" s="53"/>
      <c r="CQ194" s="53"/>
      <c r="CS194" s="53"/>
      <c r="DH194" s="53"/>
      <c r="DI194" s="53"/>
    </row>
    <row r="195" spans="16:113" s="21" customFormat="1" ht="9" customHeight="1">
      <c r="P195" s="53"/>
      <c r="AF195" s="53"/>
      <c r="AG195" s="53"/>
      <c r="BC195" s="53"/>
      <c r="BU195" s="53"/>
      <c r="BV195" s="53"/>
      <c r="CP195" s="53"/>
      <c r="CQ195" s="53"/>
      <c r="CS195" s="53"/>
      <c r="DH195" s="53"/>
      <c r="DI195" s="53"/>
    </row>
    <row r="196" spans="16:113" s="21" customFormat="1" ht="9" customHeight="1">
      <c r="P196" s="53"/>
      <c r="AF196" s="53"/>
      <c r="AG196" s="53"/>
      <c r="BC196" s="53"/>
      <c r="BU196" s="53"/>
      <c r="BV196" s="53"/>
      <c r="CP196" s="53"/>
      <c r="CQ196" s="53"/>
      <c r="CS196" s="53"/>
      <c r="DH196" s="53"/>
      <c r="DI196" s="53"/>
    </row>
    <row r="197" spans="16:113" s="21" customFormat="1" ht="9" customHeight="1">
      <c r="P197" s="53"/>
      <c r="AF197" s="53"/>
      <c r="AG197" s="53"/>
      <c r="BC197" s="53"/>
      <c r="BU197" s="53"/>
      <c r="BV197" s="53"/>
      <c r="CP197" s="53"/>
      <c r="CQ197" s="53"/>
      <c r="CS197" s="53"/>
      <c r="DH197" s="53"/>
      <c r="DI197" s="53"/>
    </row>
    <row r="198" spans="16:113" s="21" customFormat="1" ht="9" customHeight="1">
      <c r="P198" s="53"/>
      <c r="AF198" s="53"/>
      <c r="AG198" s="53"/>
      <c r="BC198" s="53"/>
      <c r="BU198" s="53"/>
      <c r="BV198" s="53"/>
      <c r="CP198" s="53"/>
      <c r="CQ198" s="53"/>
      <c r="CS198" s="53"/>
      <c r="DH198" s="53"/>
      <c r="DI198" s="53"/>
    </row>
    <row r="199" spans="16:113" s="21" customFormat="1" ht="9" customHeight="1">
      <c r="P199" s="53"/>
      <c r="AF199" s="53"/>
      <c r="AG199" s="53"/>
      <c r="BC199" s="53"/>
      <c r="BU199" s="53"/>
      <c r="BV199" s="53"/>
      <c r="CP199" s="53"/>
      <c r="CQ199" s="53"/>
      <c r="CS199" s="53"/>
      <c r="DH199" s="53"/>
      <c r="DI199" s="53"/>
    </row>
    <row r="200" spans="16:113" s="21" customFormat="1" ht="9" customHeight="1">
      <c r="P200" s="53"/>
      <c r="AF200" s="53"/>
      <c r="AG200" s="53"/>
      <c r="BC200" s="53"/>
      <c r="BU200" s="53"/>
      <c r="BV200" s="53"/>
      <c r="CP200" s="53"/>
      <c r="CQ200" s="53"/>
      <c r="CS200" s="53"/>
      <c r="DH200" s="53"/>
      <c r="DI200" s="53"/>
    </row>
    <row r="201" spans="16:113" s="21" customFormat="1" ht="9" customHeight="1">
      <c r="P201" s="53"/>
      <c r="AF201" s="53"/>
      <c r="AG201" s="53"/>
      <c r="BC201" s="53"/>
      <c r="BU201" s="53"/>
      <c r="BV201" s="53"/>
      <c r="CP201" s="53"/>
      <c r="CQ201" s="53"/>
      <c r="CS201" s="53"/>
      <c r="DH201" s="53"/>
      <c r="DI201" s="53"/>
    </row>
    <row r="202" spans="16:113" s="21" customFormat="1" ht="9" customHeight="1">
      <c r="P202" s="53"/>
      <c r="AF202" s="53"/>
      <c r="AG202" s="53"/>
      <c r="BC202" s="53"/>
      <c r="BU202" s="53"/>
      <c r="BV202" s="53"/>
      <c r="CP202" s="53"/>
      <c r="CQ202" s="53"/>
      <c r="CS202" s="53"/>
      <c r="DH202" s="53"/>
      <c r="DI202" s="53"/>
    </row>
    <row r="203" spans="16:113" s="21" customFormat="1" ht="9" customHeight="1">
      <c r="P203" s="53"/>
      <c r="AF203" s="53"/>
      <c r="AG203" s="53"/>
      <c r="BC203" s="53"/>
      <c r="BU203" s="53"/>
      <c r="BV203" s="53"/>
      <c r="CP203" s="53"/>
      <c r="CQ203" s="53"/>
      <c r="CS203" s="53"/>
      <c r="DH203" s="53"/>
      <c r="DI203" s="53"/>
    </row>
    <row r="204" spans="16:113" s="21" customFormat="1" ht="9" customHeight="1">
      <c r="P204" s="53"/>
      <c r="AF204" s="53"/>
      <c r="AG204" s="53"/>
      <c r="BC204" s="53"/>
      <c r="BU204" s="53"/>
      <c r="BV204" s="53"/>
      <c r="CP204" s="53"/>
      <c r="CQ204" s="53"/>
      <c r="CS204" s="53"/>
      <c r="DH204" s="53"/>
      <c r="DI204" s="53"/>
    </row>
    <row r="205" spans="16:113" s="21" customFormat="1" ht="9" customHeight="1">
      <c r="P205" s="53"/>
      <c r="AF205" s="53"/>
      <c r="AG205" s="53"/>
      <c r="BC205" s="53"/>
      <c r="BU205" s="53"/>
      <c r="BV205" s="53"/>
      <c r="CP205" s="53"/>
      <c r="CQ205" s="53"/>
      <c r="CS205" s="53"/>
      <c r="DH205" s="53"/>
      <c r="DI205" s="53"/>
    </row>
    <row r="206" spans="16:113" s="21" customFormat="1" ht="9" customHeight="1">
      <c r="P206" s="53"/>
      <c r="AF206" s="53"/>
      <c r="AG206" s="53"/>
      <c r="BC206" s="53"/>
      <c r="BU206" s="53"/>
      <c r="BV206" s="53"/>
      <c r="CP206" s="53"/>
      <c r="CQ206" s="53"/>
      <c r="CS206" s="53"/>
      <c r="DH206" s="53"/>
      <c r="DI206" s="53"/>
    </row>
    <row r="207" spans="16:113" s="21" customFormat="1" ht="9" customHeight="1">
      <c r="P207" s="53"/>
      <c r="AF207" s="53"/>
      <c r="AG207" s="53"/>
      <c r="BC207" s="53"/>
      <c r="BU207" s="53"/>
      <c r="BV207" s="53"/>
      <c r="CP207" s="53"/>
      <c r="CQ207" s="53"/>
      <c r="CS207" s="53"/>
      <c r="DH207" s="53"/>
      <c r="DI207" s="53"/>
    </row>
    <row r="208" spans="16:113" s="21" customFormat="1" ht="9" customHeight="1">
      <c r="P208" s="53"/>
      <c r="AF208" s="53"/>
      <c r="AG208" s="53"/>
      <c r="BC208" s="53"/>
      <c r="BU208" s="53"/>
      <c r="BV208" s="53"/>
      <c r="CP208" s="53"/>
      <c r="CQ208" s="53"/>
      <c r="CS208" s="53"/>
      <c r="DH208" s="53"/>
      <c r="DI208" s="53"/>
    </row>
    <row r="209" spans="16:113" s="21" customFormat="1" ht="9" customHeight="1">
      <c r="P209" s="53"/>
      <c r="AF209" s="53"/>
      <c r="AG209" s="53"/>
      <c r="BC209" s="53"/>
      <c r="BU209" s="53"/>
      <c r="BV209" s="53"/>
      <c r="CP209" s="53"/>
      <c r="CQ209" s="53"/>
      <c r="CS209" s="53"/>
      <c r="DH209" s="53"/>
      <c r="DI209" s="53"/>
    </row>
    <row r="210" spans="16:113" s="21" customFormat="1" ht="9" customHeight="1">
      <c r="P210" s="53"/>
      <c r="AF210" s="53"/>
      <c r="AG210" s="53"/>
      <c r="BC210" s="53"/>
      <c r="BU210" s="53"/>
      <c r="BV210" s="53"/>
      <c r="CP210" s="53"/>
      <c r="CQ210" s="53"/>
      <c r="CS210" s="53"/>
      <c r="DH210" s="53"/>
      <c r="DI210" s="53"/>
    </row>
    <row r="211" spans="16:113" s="21" customFormat="1" ht="9" customHeight="1">
      <c r="P211" s="53"/>
      <c r="AF211" s="53"/>
      <c r="AG211" s="53"/>
      <c r="BC211" s="53"/>
      <c r="BU211" s="53"/>
      <c r="BV211" s="53"/>
      <c r="CP211" s="53"/>
      <c r="CQ211" s="53"/>
      <c r="CS211" s="53"/>
      <c r="DH211" s="53"/>
      <c r="DI211" s="53"/>
    </row>
    <row r="212" spans="16:113" s="21" customFormat="1" ht="9" customHeight="1">
      <c r="P212" s="53"/>
      <c r="AF212" s="53"/>
      <c r="AG212" s="53"/>
      <c r="BC212" s="53"/>
      <c r="BU212" s="53"/>
      <c r="BV212" s="53"/>
      <c r="CP212" s="53"/>
      <c r="CQ212" s="53"/>
      <c r="CS212" s="53"/>
      <c r="DH212" s="53"/>
      <c r="DI212" s="53"/>
    </row>
    <row r="213" spans="16:113" s="21" customFormat="1" ht="9" customHeight="1">
      <c r="P213" s="53"/>
      <c r="AF213" s="53"/>
      <c r="AG213" s="53"/>
      <c r="BC213" s="53"/>
      <c r="BU213" s="53"/>
      <c r="BV213" s="53"/>
      <c r="CP213" s="53"/>
      <c r="CQ213" s="53"/>
      <c r="CS213" s="53"/>
      <c r="DH213" s="53"/>
      <c r="DI213" s="53"/>
    </row>
    <row r="214" spans="16:113" s="21" customFormat="1" ht="9" customHeight="1">
      <c r="P214" s="53"/>
      <c r="AF214" s="53"/>
      <c r="AG214" s="53"/>
      <c r="BC214" s="53"/>
      <c r="BU214" s="53"/>
      <c r="BV214" s="53"/>
      <c r="CP214" s="53"/>
      <c r="CQ214" s="53"/>
      <c r="CS214" s="53"/>
      <c r="DH214" s="53"/>
      <c r="DI214" s="53"/>
    </row>
    <row r="215" spans="16:113" s="21" customFormat="1" ht="9" customHeight="1">
      <c r="P215" s="53"/>
      <c r="AF215" s="53"/>
      <c r="AG215" s="53"/>
      <c r="BC215" s="53"/>
      <c r="BU215" s="53"/>
      <c r="BV215" s="53"/>
      <c r="CP215" s="53"/>
      <c r="CQ215" s="53"/>
      <c r="CS215" s="53"/>
      <c r="DH215" s="53"/>
      <c r="DI215" s="53"/>
    </row>
    <row r="216" spans="16:113" s="21" customFormat="1" ht="9" customHeight="1">
      <c r="P216" s="53"/>
      <c r="AF216" s="53"/>
      <c r="AG216" s="53"/>
      <c r="BC216" s="53"/>
      <c r="BU216" s="53"/>
      <c r="BV216" s="53"/>
      <c r="CP216" s="53"/>
      <c r="CQ216" s="53"/>
      <c r="CS216" s="53"/>
      <c r="DH216" s="53"/>
      <c r="DI216" s="53"/>
    </row>
    <row r="217" spans="16:113" s="21" customFormat="1" ht="9" customHeight="1">
      <c r="P217" s="53"/>
      <c r="AF217" s="53"/>
      <c r="AG217" s="53"/>
      <c r="BC217" s="53"/>
      <c r="BU217" s="53"/>
      <c r="BV217" s="53"/>
      <c r="CP217" s="53"/>
      <c r="CQ217" s="53"/>
      <c r="CS217" s="53"/>
      <c r="DH217" s="53"/>
      <c r="DI217" s="53"/>
    </row>
    <row r="218" spans="16:113" s="21" customFormat="1" ht="9" customHeight="1">
      <c r="P218" s="53"/>
      <c r="AF218" s="53"/>
      <c r="AG218" s="53"/>
      <c r="BC218" s="53"/>
      <c r="BU218" s="53"/>
      <c r="BV218" s="53"/>
      <c r="CP218" s="53"/>
      <c r="CQ218" s="53"/>
      <c r="CS218" s="53"/>
      <c r="DH218" s="53"/>
      <c r="DI218" s="53"/>
    </row>
    <row r="219" spans="16:113" s="21" customFormat="1" ht="9" customHeight="1">
      <c r="P219" s="53"/>
      <c r="AF219" s="53"/>
      <c r="AG219" s="53"/>
      <c r="BC219" s="53"/>
      <c r="BU219" s="53"/>
      <c r="BV219" s="53"/>
      <c r="CP219" s="53"/>
      <c r="CQ219" s="53"/>
      <c r="CS219" s="53"/>
      <c r="DH219" s="53"/>
      <c r="DI219" s="53"/>
    </row>
    <row r="220" spans="16:113" s="21" customFormat="1" ht="9" customHeight="1">
      <c r="P220" s="53"/>
      <c r="AF220" s="53"/>
      <c r="AG220" s="53"/>
      <c r="BC220" s="53"/>
      <c r="BU220" s="53"/>
      <c r="BV220" s="53"/>
      <c r="CP220" s="53"/>
      <c r="CQ220" s="53"/>
      <c r="CS220" s="53"/>
      <c r="DH220" s="53"/>
      <c r="DI220" s="53"/>
    </row>
    <row r="221" spans="16:113" s="21" customFormat="1" ht="9" customHeight="1">
      <c r="P221" s="53"/>
      <c r="AF221" s="53"/>
      <c r="AG221" s="53"/>
      <c r="BC221" s="53"/>
      <c r="BU221" s="53"/>
      <c r="BV221" s="53"/>
      <c r="CP221" s="53"/>
      <c r="CQ221" s="53"/>
      <c r="CS221" s="53"/>
      <c r="DH221" s="53"/>
      <c r="DI221" s="53"/>
    </row>
    <row r="222" spans="16:113" s="21" customFormat="1" ht="9" customHeight="1">
      <c r="P222" s="53"/>
      <c r="AF222" s="53"/>
      <c r="AG222" s="53"/>
      <c r="BC222" s="53"/>
      <c r="BU222" s="53"/>
      <c r="BV222" s="53"/>
      <c r="CP222" s="53"/>
      <c r="CQ222" s="53"/>
      <c r="CS222" s="53"/>
      <c r="DH222" s="53"/>
      <c r="DI222" s="53"/>
    </row>
    <row r="223" spans="16:113" s="21" customFormat="1" ht="9" customHeight="1">
      <c r="P223" s="53"/>
      <c r="AF223" s="53"/>
      <c r="AG223" s="53"/>
      <c r="BC223" s="53"/>
      <c r="BU223" s="53"/>
      <c r="BV223" s="53"/>
      <c r="CP223" s="53"/>
      <c r="CQ223" s="53"/>
      <c r="CS223" s="53"/>
      <c r="DH223" s="53"/>
      <c r="DI223" s="53"/>
    </row>
    <row r="224" spans="16:113" s="21" customFormat="1" ht="9" customHeight="1">
      <c r="P224" s="53"/>
      <c r="AF224" s="53"/>
      <c r="AG224" s="53"/>
      <c r="BC224" s="53"/>
      <c r="BU224" s="53"/>
      <c r="BV224" s="53"/>
      <c r="CP224" s="53"/>
      <c r="CQ224" s="53"/>
      <c r="CS224" s="53"/>
      <c r="DH224" s="53"/>
      <c r="DI224" s="53"/>
    </row>
    <row r="225" spans="16:113" s="21" customFormat="1" ht="9" customHeight="1">
      <c r="P225" s="53"/>
      <c r="AF225" s="53"/>
      <c r="AG225" s="53"/>
      <c r="BC225" s="53"/>
      <c r="BU225" s="53"/>
      <c r="BV225" s="53"/>
      <c r="CP225" s="53"/>
      <c r="CQ225" s="53"/>
      <c r="CS225" s="53"/>
      <c r="DH225" s="53"/>
      <c r="DI225" s="53"/>
    </row>
    <row r="226" spans="16:113" s="21" customFormat="1" ht="9" customHeight="1">
      <c r="P226" s="53"/>
      <c r="AF226" s="53"/>
      <c r="AG226" s="53"/>
      <c r="BC226" s="53"/>
      <c r="BU226" s="53"/>
      <c r="BV226" s="53"/>
      <c r="CP226" s="53"/>
      <c r="CQ226" s="53"/>
      <c r="CS226" s="53"/>
      <c r="DH226" s="53"/>
      <c r="DI226" s="53"/>
    </row>
    <row r="227" spans="16:113" s="21" customFormat="1" ht="9" customHeight="1">
      <c r="P227" s="53"/>
      <c r="AF227" s="53"/>
      <c r="AG227" s="53"/>
      <c r="BC227" s="53"/>
      <c r="BU227" s="53"/>
      <c r="BV227" s="53"/>
      <c r="CP227" s="53"/>
      <c r="CQ227" s="53"/>
      <c r="CS227" s="53"/>
      <c r="DH227" s="53"/>
      <c r="DI227" s="53"/>
    </row>
    <row r="228" spans="16:113" s="21" customFormat="1" ht="9" customHeight="1">
      <c r="P228" s="53"/>
      <c r="AF228" s="53"/>
      <c r="AG228" s="53"/>
      <c r="BC228" s="53"/>
      <c r="BU228" s="53"/>
      <c r="BV228" s="53"/>
      <c r="CP228" s="53"/>
      <c r="CQ228" s="53"/>
      <c r="CS228" s="53"/>
      <c r="DH228" s="53"/>
      <c r="DI228" s="53"/>
    </row>
    <row r="229" spans="16:113" s="21" customFormat="1" ht="9" customHeight="1">
      <c r="P229" s="53"/>
      <c r="AF229" s="53"/>
      <c r="AG229" s="53"/>
      <c r="BC229" s="53"/>
      <c r="BU229" s="53"/>
      <c r="BV229" s="53"/>
      <c r="CP229" s="53"/>
      <c r="CQ229" s="53"/>
      <c r="CS229" s="53"/>
      <c r="DH229" s="53"/>
      <c r="DI229" s="53"/>
    </row>
    <row r="230" spans="16:113" s="21" customFormat="1" ht="9" customHeight="1">
      <c r="P230" s="53"/>
      <c r="AF230" s="53"/>
      <c r="AG230" s="53"/>
      <c r="BC230" s="53"/>
      <c r="BU230" s="53"/>
      <c r="BV230" s="53"/>
      <c r="CP230" s="53"/>
      <c r="CQ230" s="53"/>
      <c r="CS230" s="53"/>
      <c r="DH230" s="53"/>
      <c r="DI230" s="53"/>
    </row>
    <row r="231" spans="16:113" s="21" customFormat="1" ht="9" customHeight="1">
      <c r="P231" s="53"/>
      <c r="AF231" s="53"/>
      <c r="AG231" s="53"/>
      <c r="BC231" s="53"/>
      <c r="BU231" s="53"/>
      <c r="BV231" s="53"/>
      <c r="CP231" s="53"/>
      <c r="CQ231" s="53"/>
      <c r="CS231" s="53"/>
      <c r="DH231" s="53"/>
      <c r="DI231" s="53"/>
    </row>
    <row r="232" spans="16:113" s="21" customFormat="1" ht="9" customHeight="1">
      <c r="P232" s="53"/>
      <c r="AF232" s="53"/>
      <c r="AG232" s="53"/>
      <c r="BC232" s="53"/>
      <c r="BU232" s="53"/>
      <c r="BV232" s="53"/>
      <c r="CP232" s="53"/>
      <c r="CQ232" s="53"/>
      <c r="CS232" s="53"/>
      <c r="DH232" s="53"/>
      <c r="DI232" s="53"/>
    </row>
    <row r="233" spans="16:113" s="21" customFormat="1" ht="9" customHeight="1">
      <c r="P233" s="53"/>
      <c r="AF233" s="53"/>
      <c r="AG233" s="53"/>
      <c r="BC233" s="53"/>
      <c r="BU233" s="53"/>
      <c r="BV233" s="53"/>
      <c r="CP233" s="53"/>
      <c r="CQ233" s="53"/>
      <c r="CS233" s="53"/>
      <c r="DH233" s="53"/>
      <c r="DI233" s="53"/>
    </row>
    <row r="234" spans="16:113" s="21" customFormat="1" ht="9" customHeight="1">
      <c r="P234" s="53"/>
      <c r="AF234" s="53"/>
      <c r="AG234" s="53"/>
      <c r="BC234" s="53"/>
      <c r="BU234" s="53"/>
      <c r="BV234" s="53"/>
      <c r="CP234" s="53"/>
      <c r="CQ234" s="53"/>
      <c r="CS234" s="53"/>
      <c r="DH234" s="53"/>
      <c r="DI234" s="53"/>
    </row>
    <row r="235" spans="16:113" s="21" customFormat="1" ht="9" customHeight="1">
      <c r="P235" s="53"/>
      <c r="AF235" s="53"/>
      <c r="AG235" s="53"/>
      <c r="BC235" s="53"/>
      <c r="BU235" s="53"/>
      <c r="BV235" s="53"/>
      <c r="CP235" s="53"/>
      <c r="CQ235" s="53"/>
      <c r="CS235" s="53"/>
      <c r="DH235" s="53"/>
      <c r="DI235" s="53"/>
    </row>
    <row r="236" spans="16:113" s="21" customFormat="1" ht="9" customHeight="1">
      <c r="P236" s="53"/>
      <c r="AF236" s="53"/>
      <c r="AG236" s="53"/>
      <c r="BC236" s="53"/>
      <c r="BU236" s="53"/>
      <c r="BV236" s="53"/>
      <c r="CP236" s="53"/>
      <c r="CQ236" s="53"/>
      <c r="CS236" s="53"/>
      <c r="DH236" s="53"/>
      <c r="DI236" s="53"/>
    </row>
    <row r="237" spans="16:113" s="21" customFormat="1" ht="9" customHeight="1">
      <c r="P237" s="53"/>
      <c r="AF237" s="53"/>
      <c r="AG237" s="53"/>
      <c r="BC237" s="53"/>
      <c r="BU237" s="53"/>
      <c r="BV237" s="53"/>
      <c r="CP237" s="53"/>
      <c r="CQ237" s="53"/>
      <c r="CS237" s="53"/>
      <c r="DH237" s="53"/>
      <c r="DI237" s="53"/>
    </row>
    <row r="238" spans="16:113" s="21" customFormat="1" ht="9" customHeight="1">
      <c r="P238" s="53"/>
      <c r="AF238" s="53"/>
      <c r="AG238" s="53"/>
      <c r="BC238" s="53"/>
      <c r="BU238" s="53"/>
      <c r="BV238" s="53"/>
      <c r="CP238" s="53"/>
      <c r="CQ238" s="53"/>
      <c r="CS238" s="53"/>
      <c r="DH238" s="53"/>
      <c r="DI238" s="53"/>
    </row>
    <row r="239" spans="16:113" s="21" customFormat="1" ht="9" customHeight="1">
      <c r="P239" s="53"/>
      <c r="AF239" s="53"/>
      <c r="AG239" s="53"/>
      <c r="BC239" s="53"/>
      <c r="BU239" s="53"/>
      <c r="BV239" s="53"/>
      <c r="CP239" s="53"/>
      <c r="CQ239" s="53"/>
      <c r="CS239" s="53"/>
      <c r="DH239" s="53"/>
      <c r="DI239" s="53"/>
    </row>
    <row r="240" spans="16:113" s="21" customFormat="1" ht="9" customHeight="1">
      <c r="P240" s="53"/>
      <c r="AF240" s="53"/>
      <c r="AG240" s="53"/>
      <c r="BC240" s="53"/>
      <c r="BU240" s="53"/>
      <c r="BV240" s="53"/>
      <c r="CP240" s="53"/>
      <c r="CQ240" s="53"/>
      <c r="CS240" s="53"/>
      <c r="DH240" s="53"/>
      <c r="DI240" s="53"/>
    </row>
    <row r="241" spans="16:113" s="21" customFormat="1" ht="9" customHeight="1">
      <c r="P241" s="53"/>
      <c r="AF241" s="53"/>
      <c r="AG241" s="53"/>
      <c r="BC241" s="53"/>
      <c r="BU241" s="53"/>
      <c r="BV241" s="53"/>
      <c r="CP241" s="53"/>
      <c r="CQ241" s="53"/>
      <c r="CS241" s="53"/>
      <c r="DH241" s="53"/>
      <c r="DI241" s="53"/>
    </row>
    <row r="242" spans="16:113" s="21" customFormat="1" ht="9" customHeight="1">
      <c r="P242" s="53"/>
      <c r="AF242" s="53"/>
      <c r="AG242" s="53"/>
      <c r="BC242" s="53"/>
      <c r="BU242" s="53"/>
      <c r="BV242" s="53"/>
      <c r="CP242" s="53"/>
      <c r="CQ242" s="53"/>
      <c r="CS242" s="53"/>
      <c r="DH242" s="53"/>
      <c r="DI242" s="53"/>
    </row>
    <row r="243" spans="16:113" s="21" customFormat="1" ht="9" customHeight="1">
      <c r="P243" s="53"/>
      <c r="AF243" s="53"/>
      <c r="AG243" s="53"/>
      <c r="BC243" s="53"/>
      <c r="BU243" s="53"/>
      <c r="BV243" s="53"/>
      <c r="CP243" s="53"/>
      <c r="CQ243" s="53"/>
      <c r="CS243" s="53"/>
      <c r="DH243" s="53"/>
      <c r="DI243" s="53"/>
    </row>
    <row r="244" spans="16:113" s="21" customFormat="1" ht="9" customHeight="1">
      <c r="P244" s="53"/>
      <c r="AF244" s="53"/>
      <c r="AG244" s="53"/>
      <c r="BC244" s="53"/>
      <c r="BU244" s="53"/>
      <c r="BV244" s="53"/>
      <c r="CP244" s="53"/>
      <c r="CQ244" s="53"/>
      <c r="CS244" s="53"/>
      <c r="DH244" s="53"/>
      <c r="DI244" s="53"/>
    </row>
    <row r="245" spans="16:113" s="21" customFormat="1" ht="9" customHeight="1">
      <c r="P245" s="53"/>
      <c r="AF245" s="53"/>
      <c r="AG245" s="53"/>
      <c r="BC245" s="53"/>
      <c r="BU245" s="53"/>
      <c r="BV245" s="53"/>
      <c r="CP245" s="53"/>
      <c r="CQ245" s="53"/>
      <c r="CS245" s="53"/>
      <c r="DH245" s="53"/>
      <c r="DI245" s="53"/>
    </row>
    <row r="246" spans="16:113" s="21" customFormat="1" ht="9" customHeight="1">
      <c r="P246" s="53"/>
      <c r="AF246" s="53"/>
      <c r="AG246" s="53"/>
      <c r="BC246" s="53"/>
      <c r="BU246" s="53"/>
      <c r="BV246" s="53"/>
      <c r="CP246" s="53"/>
      <c r="CQ246" s="53"/>
      <c r="CS246" s="53"/>
      <c r="DH246" s="53"/>
      <c r="DI246" s="53"/>
    </row>
    <row r="247" spans="16:113" s="21" customFormat="1" ht="9" customHeight="1">
      <c r="P247" s="53"/>
      <c r="AF247" s="53"/>
      <c r="AG247" s="53"/>
      <c r="BC247" s="53"/>
      <c r="BU247" s="53"/>
      <c r="BV247" s="53"/>
      <c r="CP247" s="53"/>
      <c r="CQ247" s="53"/>
      <c r="CS247" s="53"/>
      <c r="DH247" s="53"/>
      <c r="DI247" s="53"/>
    </row>
    <row r="248" spans="16:113" s="21" customFormat="1" ht="9" customHeight="1">
      <c r="P248" s="53"/>
      <c r="AF248" s="53"/>
      <c r="AG248" s="53"/>
      <c r="BC248" s="53"/>
      <c r="BU248" s="53"/>
      <c r="BV248" s="53"/>
      <c r="CP248" s="53"/>
      <c r="CQ248" s="53"/>
      <c r="CS248" s="53"/>
      <c r="DH248" s="53"/>
      <c r="DI248" s="53"/>
    </row>
    <row r="249" spans="16:113" s="21" customFormat="1" ht="9" customHeight="1">
      <c r="P249" s="53"/>
      <c r="AF249" s="53"/>
      <c r="AG249" s="53"/>
      <c r="BC249" s="53"/>
      <c r="BU249" s="53"/>
      <c r="BV249" s="53"/>
      <c r="CP249" s="53"/>
      <c r="CQ249" s="53"/>
      <c r="CS249" s="53"/>
      <c r="DH249" s="53"/>
      <c r="DI249" s="53"/>
    </row>
    <row r="250" spans="16:113" s="21" customFormat="1" ht="9" customHeight="1">
      <c r="P250" s="53"/>
      <c r="AF250" s="53"/>
      <c r="AG250" s="53"/>
      <c r="BC250" s="53"/>
      <c r="BU250" s="53"/>
      <c r="BV250" s="53"/>
      <c r="CP250" s="53"/>
      <c r="CQ250" s="53"/>
      <c r="CS250" s="53"/>
      <c r="DH250" s="53"/>
      <c r="DI250" s="53"/>
    </row>
    <row r="251" spans="16:113" s="21" customFormat="1" ht="9" customHeight="1">
      <c r="P251" s="53"/>
      <c r="AF251" s="53"/>
      <c r="AG251" s="53"/>
      <c r="BC251" s="53"/>
      <c r="BU251" s="53"/>
      <c r="BV251" s="53"/>
      <c r="CP251" s="53"/>
      <c r="CQ251" s="53"/>
      <c r="CS251" s="53"/>
      <c r="DH251" s="53"/>
      <c r="DI251" s="53"/>
    </row>
    <row r="252" spans="16:113" s="21" customFormat="1" ht="9" customHeight="1">
      <c r="P252" s="53"/>
      <c r="AF252" s="53"/>
      <c r="AG252" s="53"/>
      <c r="BC252" s="53"/>
      <c r="BU252" s="53"/>
      <c r="BV252" s="53"/>
      <c r="CP252" s="53"/>
      <c r="CQ252" s="53"/>
      <c r="CS252" s="53"/>
      <c r="DH252" s="53"/>
      <c r="DI252" s="53"/>
    </row>
    <row r="253" spans="16:113" s="21" customFormat="1" ht="9" customHeight="1">
      <c r="P253" s="53"/>
      <c r="AF253" s="53"/>
      <c r="AG253" s="53"/>
      <c r="BC253" s="53"/>
      <c r="BU253" s="53"/>
      <c r="BV253" s="53"/>
      <c r="CP253" s="53"/>
      <c r="CQ253" s="53"/>
      <c r="CS253" s="53"/>
      <c r="DH253" s="53"/>
      <c r="DI253" s="53"/>
    </row>
    <row r="254" spans="16:113" s="21" customFormat="1" ht="9" customHeight="1">
      <c r="P254" s="53"/>
      <c r="AF254" s="53"/>
      <c r="AG254" s="53"/>
      <c r="BC254" s="53"/>
      <c r="BU254" s="53"/>
      <c r="BV254" s="53"/>
      <c r="CP254" s="53"/>
      <c r="CQ254" s="53"/>
      <c r="CS254" s="53"/>
      <c r="DH254" s="53"/>
      <c r="DI254" s="53"/>
    </row>
    <row r="255" spans="16:113" s="21" customFormat="1" ht="9" customHeight="1">
      <c r="P255" s="53"/>
      <c r="AF255" s="53"/>
      <c r="AG255" s="53"/>
      <c r="BC255" s="53"/>
      <c r="BU255" s="53"/>
      <c r="BV255" s="53"/>
      <c r="CP255" s="53"/>
      <c r="CQ255" s="53"/>
      <c r="CS255" s="53"/>
      <c r="DH255" s="53"/>
      <c r="DI255" s="53"/>
    </row>
    <row r="256" spans="16:113" s="21" customFormat="1" ht="9" customHeight="1">
      <c r="P256" s="53"/>
      <c r="AF256" s="53"/>
      <c r="AG256" s="53"/>
      <c r="BC256" s="53"/>
      <c r="BU256" s="53"/>
      <c r="BV256" s="53"/>
      <c r="CP256" s="53"/>
      <c r="CQ256" s="53"/>
      <c r="CS256" s="53"/>
      <c r="DH256" s="53"/>
      <c r="DI256" s="53"/>
    </row>
    <row r="257" spans="16:113" s="21" customFormat="1" ht="9" customHeight="1">
      <c r="P257" s="53"/>
      <c r="AF257" s="53"/>
      <c r="AG257" s="53"/>
      <c r="BC257" s="53"/>
      <c r="BU257" s="53"/>
      <c r="BV257" s="53"/>
      <c r="CP257" s="53"/>
      <c r="CQ257" s="53"/>
      <c r="CS257" s="53"/>
      <c r="DH257" s="53"/>
      <c r="DI257" s="53"/>
    </row>
    <row r="258" spans="16:113" s="21" customFormat="1" ht="9" customHeight="1">
      <c r="P258" s="53"/>
      <c r="AF258" s="53"/>
      <c r="AG258" s="53"/>
      <c r="BC258" s="53"/>
      <c r="BU258" s="53"/>
      <c r="BV258" s="53"/>
      <c r="CP258" s="53"/>
      <c r="CQ258" s="53"/>
      <c r="CS258" s="53"/>
      <c r="DH258" s="53"/>
      <c r="DI258" s="53"/>
    </row>
    <row r="259" spans="16:113" s="21" customFormat="1" ht="9" customHeight="1">
      <c r="P259" s="53"/>
      <c r="AF259" s="53"/>
      <c r="AG259" s="53"/>
      <c r="BC259" s="53"/>
      <c r="BU259" s="53"/>
      <c r="BV259" s="53"/>
      <c r="CP259" s="53"/>
      <c r="CQ259" s="53"/>
      <c r="CS259" s="53"/>
      <c r="DH259" s="53"/>
      <c r="DI259" s="53"/>
    </row>
    <row r="260" spans="16:113" s="21" customFormat="1" ht="9" customHeight="1">
      <c r="P260" s="53"/>
      <c r="AF260" s="53"/>
      <c r="AG260" s="53"/>
      <c r="BC260" s="53"/>
      <c r="BU260" s="53"/>
      <c r="BV260" s="53"/>
      <c r="CP260" s="53"/>
      <c r="CQ260" s="53"/>
      <c r="CS260" s="53"/>
      <c r="DH260" s="53"/>
      <c r="DI260" s="53"/>
    </row>
    <row r="261" spans="16:113" s="21" customFormat="1" ht="9" customHeight="1">
      <c r="P261" s="53"/>
      <c r="AF261" s="53"/>
      <c r="AG261" s="53"/>
      <c r="BC261" s="53"/>
      <c r="BU261" s="53"/>
      <c r="BV261" s="53"/>
      <c r="CP261" s="53"/>
      <c r="CQ261" s="53"/>
      <c r="CS261" s="53"/>
      <c r="DH261" s="53"/>
      <c r="DI261" s="53"/>
    </row>
    <row r="262" spans="16:113" s="21" customFormat="1" ht="9" customHeight="1">
      <c r="P262" s="53"/>
      <c r="AF262" s="53"/>
      <c r="AG262" s="53"/>
      <c r="BC262" s="53"/>
      <c r="BU262" s="53"/>
      <c r="BV262" s="53"/>
      <c r="CP262" s="53"/>
      <c r="CQ262" s="53"/>
      <c r="CS262" s="53"/>
      <c r="DH262" s="53"/>
      <c r="DI262" s="53"/>
    </row>
    <row r="263" spans="16:113" s="21" customFormat="1" ht="9" customHeight="1">
      <c r="P263" s="53"/>
      <c r="AF263" s="53"/>
      <c r="AG263" s="53"/>
      <c r="BC263" s="53"/>
      <c r="BU263" s="53"/>
      <c r="BV263" s="53"/>
      <c r="CP263" s="53"/>
      <c r="CQ263" s="53"/>
      <c r="CS263" s="53"/>
      <c r="DH263" s="53"/>
      <c r="DI263" s="53"/>
    </row>
    <row r="264" spans="16:113" s="21" customFormat="1" ht="9" customHeight="1">
      <c r="P264" s="53"/>
      <c r="AF264" s="53"/>
      <c r="AG264" s="53"/>
      <c r="BC264" s="53"/>
      <c r="BU264" s="53"/>
      <c r="BV264" s="53"/>
      <c r="CP264" s="53"/>
      <c r="CQ264" s="53"/>
      <c r="CS264" s="53"/>
      <c r="DH264" s="53"/>
      <c r="DI264" s="53"/>
    </row>
    <row r="265" spans="16:113" s="21" customFormat="1" ht="9" customHeight="1">
      <c r="P265" s="53"/>
      <c r="AF265" s="53"/>
      <c r="AG265" s="53"/>
      <c r="BC265" s="53"/>
      <c r="BU265" s="53"/>
      <c r="BV265" s="53"/>
      <c r="CP265" s="53"/>
      <c r="CQ265" s="53"/>
      <c r="CS265" s="53"/>
      <c r="DH265" s="53"/>
      <c r="DI265" s="53"/>
    </row>
    <row r="266" spans="16:113" s="21" customFormat="1" ht="9" customHeight="1">
      <c r="P266" s="53"/>
      <c r="AF266" s="53"/>
      <c r="AG266" s="53"/>
      <c r="BC266" s="53"/>
      <c r="BU266" s="53"/>
      <c r="BV266" s="53"/>
      <c r="CP266" s="53"/>
      <c r="CQ266" s="53"/>
      <c r="CS266" s="53"/>
      <c r="DH266" s="53"/>
      <c r="DI266" s="53"/>
    </row>
    <row r="267" spans="16:113" s="21" customFormat="1" ht="9" customHeight="1">
      <c r="P267" s="53"/>
      <c r="AF267" s="53"/>
      <c r="AG267" s="53"/>
      <c r="BC267" s="53"/>
      <c r="BU267" s="53"/>
      <c r="BV267" s="53"/>
      <c r="CP267" s="53"/>
      <c r="CQ267" s="53"/>
      <c r="CS267" s="53"/>
      <c r="DH267" s="53"/>
      <c r="DI267" s="53"/>
    </row>
    <row r="268" spans="16:113" s="21" customFormat="1" ht="9" customHeight="1">
      <c r="P268" s="53"/>
      <c r="AF268" s="53"/>
      <c r="AG268" s="53"/>
      <c r="BC268" s="53"/>
      <c r="BU268" s="53"/>
      <c r="BV268" s="53"/>
      <c r="CP268" s="53"/>
      <c r="CQ268" s="53"/>
      <c r="CS268" s="53"/>
      <c r="DH268" s="53"/>
      <c r="DI268" s="53"/>
    </row>
    <row r="269" spans="16:113" s="21" customFormat="1" ht="9" customHeight="1">
      <c r="P269" s="53"/>
      <c r="AF269" s="53"/>
      <c r="AG269" s="53"/>
      <c r="BC269" s="53"/>
      <c r="BU269" s="53"/>
      <c r="BV269" s="53"/>
      <c r="CP269" s="53"/>
      <c r="CQ269" s="53"/>
      <c r="CS269" s="53"/>
      <c r="DH269" s="53"/>
      <c r="DI269" s="53"/>
    </row>
    <row r="270" spans="16:113" s="21" customFormat="1" ht="9" customHeight="1">
      <c r="P270" s="53"/>
      <c r="AF270" s="53"/>
      <c r="AG270" s="53"/>
      <c r="BC270" s="53"/>
      <c r="BU270" s="53"/>
      <c r="BV270" s="53"/>
      <c r="CP270" s="53"/>
      <c r="CQ270" s="53"/>
      <c r="CS270" s="53"/>
      <c r="DH270" s="53"/>
      <c r="DI270" s="53"/>
    </row>
    <row r="271" spans="16:113" s="21" customFormat="1" ht="9" customHeight="1">
      <c r="P271" s="53"/>
      <c r="AF271" s="53"/>
      <c r="AG271" s="53"/>
      <c r="BC271" s="53"/>
      <c r="BU271" s="53"/>
      <c r="BV271" s="53"/>
      <c r="CP271" s="53"/>
      <c r="CQ271" s="53"/>
      <c r="CS271" s="53"/>
      <c r="DH271" s="53"/>
      <c r="DI271" s="53"/>
    </row>
    <row r="272" spans="16:113" s="21" customFormat="1" ht="9" customHeight="1">
      <c r="P272" s="53"/>
      <c r="AF272" s="53"/>
      <c r="AG272" s="53"/>
      <c r="BC272" s="53"/>
      <c r="BU272" s="53"/>
      <c r="BV272" s="53"/>
      <c r="CP272" s="53"/>
      <c r="CQ272" s="53"/>
      <c r="CS272" s="53"/>
      <c r="DH272" s="53"/>
      <c r="DI272" s="53"/>
    </row>
    <row r="273" spans="16:113" s="21" customFormat="1" ht="9" customHeight="1">
      <c r="P273" s="53"/>
      <c r="AF273" s="53"/>
      <c r="AG273" s="53"/>
      <c r="BC273" s="53"/>
      <c r="BU273" s="53"/>
      <c r="BV273" s="53"/>
      <c r="CP273" s="53"/>
      <c r="CQ273" s="53"/>
      <c r="CS273" s="53"/>
      <c r="DH273" s="53"/>
      <c r="DI273" s="53"/>
    </row>
    <row r="274" spans="16:113" s="21" customFormat="1" ht="9" customHeight="1">
      <c r="P274" s="53"/>
      <c r="AF274" s="53"/>
      <c r="AG274" s="53"/>
      <c r="BC274" s="53"/>
      <c r="BU274" s="53"/>
      <c r="BV274" s="53"/>
      <c r="CP274" s="53"/>
      <c r="CQ274" s="53"/>
      <c r="CS274" s="53"/>
      <c r="DH274" s="53"/>
      <c r="DI274" s="53"/>
    </row>
    <row r="275" spans="16:113" s="21" customFormat="1" ht="9" customHeight="1">
      <c r="P275" s="53"/>
      <c r="AF275" s="53"/>
      <c r="AG275" s="53"/>
      <c r="BC275" s="53"/>
      <c r="BU275" s="53"/>
      <c r="BV275" s="53"/>
      <c r="CP275" s="53"/>
      <c r="CQ275" s="53"/>
      <c r="CS275" s="53"/>
      <c r="DH275" s="53"/>
      <c r="DI275" s="53"/>
    </row>
    <row r="276" spans="16:113" s="21" customFormat="1" ht="9" customHeight="1">
      <c r="P276" s="53"/>
      <c r="AF276" s="53"/>
      <c r="AG276" s="53"/>
      <c r="BC276" s="53"/>
      <c r="BU276" s="53"/>
      <c r="BV276" s="53"/>
      <c r="CP276" s="53"/>
      <c r="CQ276" s="53"/>
      <c r="CS276" s="53"/>
      <c r="DH276" s="53"/>
      <c r="DI276" s="53"/>
    </row>
    <row r="277" spans="16:113" s="21" customFormat="1" ht="9" customHeight="1">
      <c r="P277" s="53"/>
      <c r="AF277" s="53"/>
      <c r="AG277" s="53"/>
      <c r="BC277" s="53"/>
      <c r="BU277" s="53"/>
      <c r="BV277" s="53"/>
      <c r="CP277" s="53"/>
      <c r="CQ277" s="53"/>
      <c r="CS277" s="53"/>
      <c r="DH277" s="53"/>
      <c r="DI277" s="53"/>
    </row>
    <row r="278" spans="16:113" s="21" customFormat="1" ht="9" customHeight="1">
      <c r="P278" s="53"/>
      <c r="AF278" s="53"/>
      <c r="AG278" s="53"/>
      <c r="BC278" s="53"/>
      <c r="BU278" s="53"/>
      <c r="BV278" s="53"/>
      <c r="CP278" s="53"/>
      <c r="CQ278" s="53"/>
      <c r="CS278" s="53"/>
      <c r="DH278" s="53"/>
      <c r="DI278" s="53"/>
    </row>
    <row r="279" spans="16:113" s="21" customFormat="1" ht="9" customHeight="1">
      <c r="P279" s="53"/>
      <c r="AF279" s="53"/>
      <c r="AG279" s="53"/>
      <c r="BC279" s="53"/>
      <c r="BU279" s="53"/>
      <c r="BV279" s="53"/>
      <c r="CP279" s="53"/>
      <c r="CQ279" s="53"/>
      <c r="CS279" s="53"/>
      <c r="DH279" s="53"/>
      <c r="DI279" s="53"/>
    </row>
    <row r="280" spans="14:113" s="6" customFormat="1" ht="9" customHeight="1">
      <c r="N280" s="21"/>
      <c r="O280" s="21"/>
      <c r="P280" s="53"/>
      <c r="Q280" s="21"/>
      <c r="AD280" s="21"/>
      <c r="AF280" s="54"/>
      <c r="AG280" s="53"/>
      <c r="BC280" s="53"/>
      <c r="BE280" s="21"/>
      <c r="BU280" s="53"/>
      <c r="BV280" s="53"/>
      <c r="CP280" s="53"/>
      <c r="CQ280" s="53"/>
      <c r="CS280" s="53"/>
      <c r="DF280" s="21"/>
      <c r="DH280" s="53"/>
      <c r="DI280" s="53"/>
    </row>
    <row r="281" spans="14:113" s="6" customFormat="1" ht="9" customHeight="1">
      <c r="N281" s="21"/>
      <c r="O281" s="21"/>
      <c r="P281" s="53"/>
      <c r="Q281" s="21"/>
      <c r="AD281" s="21"/>
      <c r="AF281" s="54"/>
      <c r="AG281" s="53"/>
      <c r="BC281" s="53"/>
      <c r="BE281" s="21"/>
      <c r="BU281" s="53"/>
      <c r="BV281" s="53"/>
      <c r="CP281" s="53"/>
      <c r="CQ281" s="53"/>
      <c r="CS281" s="53"/>
      <c r="DF281" s="21"/>
      <c r="DH281" s="53"/>
      <c r="DI281" s="53"/>
    </row>
    <row r="282" spans="14:113" s="6" customFormat="1" ht="9" customHeight="1">
      <c r="N282" s="21"/>
      <c r="O282" s="21"/>
      <c r="P282" s="53"/>
      <c r="Q282" s="21"/>
      <c r="AD282" s="21"/>
      <c r="AF282" s="54"/>
      <c r="AG282" s="53"/>
      <c r="BC282" s="53"/>
      <c r="BE282" s="21"/>
      <c r="BU282" s="53"/>
      <c r="BV282" s="53"/>
      <c r="CP282" s="53"/>
      <c r="CQ282" s="53"/>
      <c r="CS282" s="53"/>
      <c r="DF282" s="21"/>
      <c r="DH282" s="53"/>
      <c r="DI282" s="53"/>
    </row>
    <row r="283" spans="14:113" s="6" customFormat="1" ht="9" customHeight="1">
      <c r="N283" s="21"/>
      <c r="O283" s="21"/>
      <c r="P283" s="53"/>
      <c r="Q283" s="21"/>
      <c r="AD283" s="21"/>
      <c r="AF283" s="54"/>
      <c r="AG283" s="53"/>
      <c r="BC283" s="53"/>
      <c r="BE283" s="21"/>
      <c r="BU283" s="53"/>
      <c r="BV283" s="53"/>
      <c r="CP283" s="53"/>
      <c r="CQ283" s="53"/>
      <c r="CS283" s="53"/>
      <c r="DF283" s="21"/>
      <c r="DH283" s="53"/>
      <c r="DI283" s="53"/>
    </row>
    <row r="284" spans="14:113" s="6" customFormat="1" ht="9" customHeight="1">
      <c r="N284" s="21"/>
      <c r="O284" s="21"/>
      <c r="P284" s="53"/>
      <c r="Q284" s="21"/>
      <c r="AD284" s="21"/>
      <c r="AF284" s="54"/>
      <c r="AG284" s="53"/>
      <c r="BC284" s="53"/>
      <c r="BE284" s="21"/>
      <c r="BU284" s="53"/>
      <c r="BV284" s="53"/>
      <c r="CP284" s="53"/>
      <c r="CQ284" s="53"/>
      <c r="CS284" s="53"/>
      <c r="DF284" s="21"/>
      <c r="DH284" s="53"/>
      <c r="DI284" s="53"/>
    </row>
    <row r="285" spans="14:113" s="6" customFormat="1" ht="9" customHeight="1">
      <c r="N285" s="21"/>
      <c r="O285" s="21"/>
      <c r="P285" s="53"/>
      <c r="Q285" s="21"/>
      <c r="AD285" s="21"/>
      <c r="AF285" s="54"/>
      <c r="AG285" s="53"/>
      <c r="BC285" s="53"/>
      <c r="BE285" s="21"/>
      <c r="BU285" s="53"/>
      <c r="BV285" s="53"/>
      <c r="CP285" s="53"/>
      <c r="CQ285" s="53"/>
      <c r="CS285" s="53"/>
      <c r="DF285" s="21"/>
      <c r="DH285" s="53"/>
      <c r="DI285" s="53"/>
    </row>
    <row r="286" spans="14:113" s="6" customFormat="1" ht="9" customHeight="1">
      <c r="N286" s="21"/>
      <c r="O286" s="21"/>
      <c r="P286" s="53"/>
      <c r="Q286" s="21"/>
      <c r="AD286" s="21"/>
      <c r="AF286" s="54"/>
      <c r="AG286" s="53"/>
      <c r="BC286" s="53"/>
      <c r="BE286" s="21"/>
      <c r="BU286" s="53"/>
      <c r="BV286" s="53"/>
      <c r="CP286" s="53"/>
      <c r="CQ286" s="53"/>
      <c r="CS286" s="53"/>
      <c r="DF286" s="21"/>
      <c r="DH286" s="53"/>
      <c r="DI286" s="53"/>
    </row>
    <row r="287" spans="14:113" s="6" customFormat="1" ht="9" customHeight="1">
      <c r="N287" s="21"/>
      <c r="O287" s="21"/>
      <c r="P287" s="53"/>
      <c r="Q287" s="21"/>
      <c r="AD287" s="21"/>
      <c r="AF287" s="54"/>
      <c r="AG287" s="53"/>
      <c r="BC287" s="53"/>
      <c r="BE287" s="21"/>
      <c r="BU287" s="53"/>
      <c r="BV287" s="53"/>
      <c r="CP287" s="53"/>
      <c r="CQ287" s="53"/>
      <c r="CS287" s="53"/>
      <c r="DF287" s="21"/>
      <c r="DH287" s="53"/>
      <c r="DI287" s="53"/>
    </row>
    <row r="288" spans="14:113" s="6" customFormat="1" ht="9" customHeight="1">
      <c r="N288" s="21"/>
      <c r="O288" s="21"/>
      <c r="P288" s="53"/>
      <c r="Q288" s="21"/>
      <c r="AD288" s="21"/>
      <c r="AF288" s="54"/>
      <c r="AG288" s="53"/>
      <c r="BC288" s="53"/>
      <c r="BE288" s="21"/>
      <c r="BU288" s="53"/>
      <c r="BV288" s="53"/>
      <c r="CP288" s="53"/>
      <c r="CQ288" s="53"/>
      <c r="CS288" s="53"/>
      <c r="DF288" s="21"/>
      <c r="DH288" s="53"/>
      <c r="DI288" s="53"/>
    </row>
    <row r="289" spans="14:113" s="6" customFormat="1" ht="9" customHeight="1">
      <c r="N289" s="21"/>
      <c r="O289" s="21"/>
      <c r="P289" s="53"/>
      <c r="Q289" s="21"/>
      <c r="AD289" s="21"/>
      <c r="AF289" s="54"/>
      <c r="AG289" s="53"/>
      <c r="BC289" s="53"/>
      <c r="BE289" s="21"/>
      <c r="BU289" s="53"/>
      <c r="BV289" s="53"/>
      <c r="CP289" s="53"/>
      <c r="CQ289" s="53"/>
      <c r="CS289" s="53"/>
      <c r="DF289" s="21"/>
      <c r="DH289" s="53"/>
      <c r="DI289" s="53"/>
    </row>
    <row r="290" spans="14:113" s="6" customFormat="1" ht="9" customHeight="1">
      <c r="N290" s="21"/>
      <c r="O290" s="21"/>
      <c r="P290" s="53"/>
      <c r="Q290" s="21"/>
      <c r="AD290" s="21"/>
      <c r="AF290" s="54"/>
      <c r="AG290" s="53"/>
      <c r="BC290" s="53"/>
      <c r="BE290" s="21"/>
      <c r="BU290" s="53"/>
      <c r="BV290" s="53"/>
      <c r="CP290" s="53"/>
      <c r="CQ290" s="53"/>
      <c r="CS290" s="53"/>
      <c r="DF290" s="21"/>
      <c r="DH290" s="53"/>
      <c r="DI290" s="53"/>
    </row>
    <row r="291" spans="14:113" s="6" customFormat="1" ht="9" customHeight="1">
      <c r="N291" s="21"/>
      <c r="O291" s="21"/>
      <c r="P291" s="53"/>
      <c r="Q291" s="21"/>
      <c r="AD291" s="21"/>
      <c r="AF291" s="54"/>
      <c r="AG291" s="53"/>
      <c r="BC291" s="53"/>
      <c r="BE291" s="21"/>
      <c r="BU291" s="53"/>
      <c r="BV291" s="53"/>
      <c r="CP291" s="53"/>
      <c r="CQ291" s="53"/>
      <c r="CS291" s="53"/>
      <c r="DF291" s="21"/>
      <c r="DH291" s="53"/>
      <c r="DI291" s="53"/>
    </row>
    <row r="292" spans="14:113" s="6" customFormat="1" ht="9" customHeight="1">
      <c r="N292" s="21"/>
      <c r="O292" s="21"/>
      <c r="P292" s="53"/>
      <c r="Q292" s="21"/>
      <c r="AD292" s="21"/>
      <c r="AF292" s="54"/>
      <c r="AG292" s="53"/>
      <c r="BC292" s="53"/>
      <c r="BE292" s="21"/>
      <c r="BU292" s="53"/>
      <c r="BV292" s="53"/>
      <c r="CP292" s="53"/>
      <c r="CQ292" s="53"/>
      <c r="CS292" s="53"/>
      <c r="DF292" s="21"/>
      <c r="DH292" s="53"/>
      <c r="DI292" s="53"/>
    </row>
    <row r="293" spans="14:113" s="6" customFormat="1" ht="9" customHeight="1">
      <c r="N293" s="21"/>
      <c r="O293" s="21"/>
      <c r="P293" s="53"/>
      <c r="Q293" s="21"/>
      <c r="AD293" s="21"/>
      <c r="AF293" s="54"/>
      <c r="AG293" s="53"/>
      <c r="BC293" s="53"/>
      <c r="BE293" s="21"/>
      <c r="BU293" s="53"/>
      <c r="BV293" s="53"/>
      <c r="CP293" s="53"/>
      <c r="CQ293" s="53"/>
      <c r="CS293" s="53"/>
      <c r="DF293" s="21"/>
      <c r="DH293" s="53"/>
      <c r="DI293" s="53"/>
    </row>
    <row r="294" spans="14:113" s="6" customFormat="1" ht="9" customHeight="1">
      <c r="N294" s="21"/>
      <c r="O294" s="21"/>
      <c r="P294" s="53"/>
      <c r="Q294" s="21"/>
      <c r="AD294" s="21"/>
      <c r="AF294" s="54"/>
      <c r="AG294" s="53"/>
      <c r="BC294" s="53"/>
      <c r="BE294" s="21"/>
      <c r="BU294" s="53"/>
      <c r="BV294" s="53"/>
      <c r="CP294" s="53"/>
      <c r="CQ294" s="53"/>
      <c r="CS294" s="53"/>
      <c r="DF294" s="21"/>
      <c r="DH294" s="53"/>
      <c r="DI294" s="53"/>
    </row>
    <row r="295" spans="14:113" s="6" customFormat="1" ht="9" customHeight="1">
      <c r="N295" s="21"/>
      <c r="O295" s="21"/>
      <c r="P295" s="53"/>
      <c r="Q295" s="21"/>
      <c r="AD295" s="21"/>
      <c r="AF295" s="54"/>
      <c r="AG295" s="53"/>
      <c r="BC295" s="53"/>
      <c r="BE295" s="21"/>
      <c r="BU295" s="53"/>
      <c r="BV295" s="53"/>
      <c r="CP295" s="53"/>
      <c r="CQ295" s="53"/>
      <c r="CS295" s="53"/>
      <c r="DF295" s="21"/>
      <c r="DH295" s="53"/>
      <c r="DI295" s="53"/>
    </row>
    <row r="296" spans="14:113" s="6" customFormat="1" ht="9" customHeight="1">
      <c r="N296" s="21"/>
      <c r="O296" s="21"/>
      <c r="P296" s="53"/>
      <c r="Q296" s="21"/>
      <c r="AD296" s="21"/>
      <c r="AF296" s="54"/>
      <c r="AG296" s="53"/>
      <c r="BC296" s="53"/>
      <c r="BE296" s="21"/>
      <c r="BU296" s="53"/>
      <c r="BV296" s="53"/>
      <c r="CP296" s="53"/>
      <c r="CQ296" s="53"/>
      <c r="CS296" s="53"/>
      <c r="DF296" s="21"/>
      <c r="DH296" s="53"/>
      <c r="DI296" s="53"/>
    </row>
    <row r="297" spans="14:113" s="6" customFormat="1" ht="9" customHeight="1">
      <c r="N297" s="21"/>
      <c r="O297" s="21"/>
      <c r="P297" s="53"/>
      <c r="Q297" s="21"/>
      <c r="AD297" s="21"/>
      <c r="AF297" s="54"/>
      <c r="AG297" s="53"/>
      <c r="BC297" s="53"/>
      <c r="BE297" s="21"/>
      <c r="BU297" s="53"/>
      <c r="BV297" s="53"/>
      <c r="CP297" s="53"/>
      <c r="CQ297" s="53"/>
      <c r="CS297" s="53"/>
      <c r="DF297" s="21"/>
      <c r="DH297" s="53"/>
      <c r="DI297" s="53"/>
    </row>
    <row r="298" spans="14:113" s="6" customFormat="1" ht="9" customHeight="1">
      <c r="N298" s="21"/>
      <c r="O298" s="21"/>
      <c r="P298" s="53"/>
      <c r="Q298" s="21"/>
      <c r="AD298" s="21"/>
      <c r="AF298" s="54"/>
      <c r="AG298" s="53"/>
      <c r="BC298" s="53"/>
      <c r="BE298" s="21"/>
      <c r="BU298" s="53"/>
      <c r="BV298" s="53"/>
      <c r="CP298" s="53"/>
      <c r="CQ298" s="53"/>
      <c r="CS298" s="53"/>
      <c r="DF298" s="21"/>
      <c r="DH298" s="53"/>
      <c r="DI298" s="53"/>
    </row>
    <row r="299" spans="14:113" s="6" customFormat="1" ht="9" customHeight="1">
      <c r="N299" s="21"/>
      <c r="O299" s="21"/>
      <c r="P299" s="53"/>
      <c r="Q299" s="21"/>
      <c r="AD299" s="21"/>
      <c r="AF299" s="54"/>
      <c r="AG299" s="53"/>
      <c r="BC299" s="53"/>
      <c r="BE299" s="21"/>
      <c r="BU299" s="53"/>
      <c r="BV299" s="53"/>
      <c r="CP299" s="53"/>
      <c r="CQ299" s="53"/>
      <c r="CS299" s="53"/>
      <c r="DF299" s="21"/>
      <c r="DH299" s="53"/>
      <c r="DI299" s="53"/>
    </row>
    <row r="300" spans="14:113" s="6" customFormat="1" ht="9" customHeight="1">
      <c r="N300" s="21"/>
      <c r="O300" s="21"/>
      <c r="P300" s="53"/>
      <c r="Q300" s="21"/>
      <c r="AD300" s="21"/>
      <c r="AF300" s="54"/>
      <c r="AG300" s="53"/>
      <c r="BC300" s="53"/>
      <c r="BE300" s="21"/>
      <c r="BU300" s="53"/>
      <c r="BV300" s="53"/>
      <c r="CP300" s="53"/>
      <c r="CQ300" s="53"/>
      <c r="CS300" s="53"/>
      <c r="DF300" s="21"/>
      <c r="DH300" s="53"/>
      <c r="DI300" s="53"/>
    </row>
    <row r="301" spans="14:113" s="6" customFormat="1" ht="9" customHeight="1">
      <c r="N301" s="21"/>
      <c r="O301" s="21"/>
      <c r="P301" s="53"/>
      <c r="Q301" s="21"/>
      <c r="AD301" s="21"/>
      <c r="AF301" s="54"/>
      <c r="AG301" s="53"/>
      <c r="BC301" s="53"/>
      <c r="BE301" s="21"/>
      <c r="BU301" s="53"/>
      <c r="BV301" s="53"/>
      <c r="CP301" s="53"/>
      <c r="CQ301" s="53"/>
      <c r="CS301" s="53"/>
      <c r="DF301" s="21"/>
      <c r="DH301" s="53"/>
      <c r="DI301" s="53"/>
    </row>
    <row r="302" spans="14:113" s="6" customFormat="1" ht="9" customHeight="1">
      <c r="N302" s="21"/>
      <c r="O302" s="21"/>
      <c r="P302" s="53"/>
      <c r="Q302" s="21"/>
      <c r="AD302" s="21"/>
      <c r="AF302" s="54"/>
      <c r="AG302" s="53"/>
      <c r="BC302" s="53"/>
      <c r="BE302" s="21"/>
      <c r="BU302" s="53"/>
      <c r="BV302" s="53"/>
      <c r="CP302" s="53"/>
      <c r="CQ302" s="53"/>
      <c r="CS302" s="53"/>
      <c r="DF302" s="21"/>
      <c r="DH302" s="53"/>
      <c r="DI302" s="53"/>
    </row>
    <row r="303" spans="14:113" s="6" customFormat="1" ht="9" customHeight="1">
      <c r="N303" s="21"/>
      <c r="O303" s="21"/>
      <c r="P303" s="53"/>
      <c r="Q303" s="21"/>
      <c r="AD303" s="21"/>
      <c r="AF303" s="54"/>
      <c r="AG303" s="53"/>
      <c r="BC303" s="53"/>
      <c r="BE303" s="21"/>
      <c r="BU303" s="53"/>
      <c r="BV303" s="53"/>
      <c r="CP303" s="53"/>
      <c r="CQ303" s="53"/>
      <c r="CS303" s="53"/>
      <c r="DF303" s="21"/>
      <c r="DH303" s="53"/>
      <c r="DI303" s="53"/>
    </row>
    <row r="304" spans="14:113" s="6" customFormat="1" ht="9" customHeight="1">
      <c r="N304" s="21"/>
      <c r="O304" s="21"/>
      <c r="P304" s="53"/>
      <c r="Q304" s="21"/>
      <c r="AD304" s="21"/>
      <c r="AF304" s="54"/>
      <c r="AG304" s="53"/>
      <c r="BC304" s="53"/>
      <c r="BE304" s="21"/>
      <c r="BU304" s="53"/>
      <c r="BV304" s="53"/>
      <c r="CP304" s="53"/>
      <c r="CQ304" s="53"/>
      <c r="CS304" s="53"/>
      <c r="DF304" s="21"/>
      <c r="DH304" s="53"/>
      <c r="DI304" s="53"/>
    </row>
    <row r="305" spans="14:113" s="6" customFormat="1" ht="9" customHeight="1">
      <c r="N305" s="21"/>
      <c r="O305" s="21"/>
      <c r="P305" s="53"/>
      <c r="Q305" s="21"/>
      <c r="AD305" s="21"/>
      <c r="AF305" s="54"/>
      <c r="AG305" s="53"/>
      <c r="BC305" s="53"/>
      <c r="BE305" s="21"/>
      <c r="BU305" s="53"/>
      <c r="BV305" s="53"/>
      <c r="CP305" s="53"/>
      <c r="CQ305" s="53"/>
      <c r="CS305" s="53"/>
      <c r="DF305" s="21"/>
      <c r="DH305" s="53"/>
      <c r="DI305" s="53"/>
    </row>
    <row r="306" spans="14:113" s="6" customFormat="1" ht="9" customHeight="1">
      <c r="N306" s="21"/>
      <c r="O306" s="21"/>
      <c r="P306" s="53"/>
      <c r="Q306" s="21"/>
      <c r="AD306" s="21"/>
      <c r="AF306" s="54"/>
      <c r="AG306" s="53"/>
      <c r="BC306" s="53"/>
      <c r="BE306" s="21"/>
      <c r="BU306" s="53"/>
      <c r="BV306" s="53"/>
      <c r="CP306" s="53"/>
      <c r="CQ306" s="53"/>
      <c r="CS306" s="53"/>
      <c r="DF306" s="21"/>
      <c r="DH306" s="53"/>
      <c r="DI306" s="53"/>
    </row>
    <row r="307" spans="14:113" s="6" customFormat="1" ht="9" customHeight="1">
      <c r="N307" s="21"/>
      <c r="O307" s="21"/>
      <c r="P307" s="53"/>
      <c r="Q307" s="21"/>
      <c r="AD307" s="21"/>
      <c r="AF307" s="54"/>
      <c r="AG307" s="53"/>
      <c r="BC307" s="53"/>
      <c r="BE307" s="21"/>
      <c r="BU307" s="53"/>
      <c r="BV307" s="53"/>
      <c r="CP307" s="53"/>
      <c r="CQ307" s="53"/>
      <c r="CS307" s="53"/>
      <c r="DF307" s="21"/>
      <c r="DH307" s="53"/>
      <c r="DI307" s="53"/>
    </row>
    <row r="308" spans="14:113" s="6" customFormat="1" ht="9" customHeight="1">
      <c r="N308" s="21"/>
      <c r="O308" s="21"/>
      <c r="P308" s="53"/>
      <c r="Q308" s="21"/>
      <c r="AD308" s="21"/>
      <c r="AF308" s="54"/>
      <c r="AG308" s="53"/>
      <c r="BC308" s="53"/>
      <c r="BE308" s="21"/>
      <c r="BU308" s="53"/>
      <c r="BV308" s="53"/>
      <c r="CP308" s="53"/>
      <c r="CQ308" s="53"/>
      <c r="CS308" s="53"/>
      <c r="DF308" s="21"/>
      <c r="DH308" s="53"/>
      <c r="DI308" s="53"/>
    </row>
    <row r="309" spans="14:113" s="6" customFormat="1" ht="9" customHeight="1">
      <c r="N309" s="21"/>
      <c r="O309" s="21"/>
      <c r="P309" s="53"/>
      <c r="Q309" s="21"/>
      <c r="AD309" s="21"/>
      <c r="AF309" s="54"/>
      <c r="AG309" s="53"/>
      <c r="BC309" s="53"/>
      <c r="BE309" s="21"/>
      <c r="BU309" s="53"/>
      <c r="BV309" s="53"/>
      <c r="CP309" s="53"/>
      <c r="CQ309" s="53"/>
      <c r="CS309" s="53"/>
      <c r="DF309" s="21"/>
      <c r="DH309" s="53"/>
      <c r="DI309" s="53"/>
    </row>
    <row r="310" spans="14:113" s="6" customFormat="1" ht="9" customHeight="1">
      <c r="N310" s="21"/>
      <c r="O310" s="21"/>
      <c r="P310" s="53"/>
      <c r="Q310" s="21"/>
      <c r="AD310" s="21"/>
      <c r="AF310" s="54"/>
      <c r="AG310" s="53"/>
      <c r="BC310" s="53"/>
      <c r="BE310" s="21"/>
      <c r="BU310" s="53"/>
      <c r="BV310" s="53"/>
      <c r="CP310" s="53"/>
      <c r="CQ310" s="53"/>
      <c r="CS310" s="53"/>
      <c r="DF310" s="21"/>
      <c r="DH310" s="53"/>
      <c r="DI310" s="53"/>
    </row>
    <row r="311" spans="14:113" s="6" customFormat="1" ht="9" customHeight="1">
      <c r="N311" s="21"/>
      <c r="O311" s="21"/>
      <c r="P311" s="53"/>
      <c r="Q311" s="21"/>
      <c r="AD311" s="21"/>
      <c r="AF311" s="54"/>
      <c r="AG311" s="53"/>
      <c r="BC311" s="53"/>
      <c r="BE311" s="21"/>
      <c r="BU311" s="53"/>
      <c r="BV311" s="53"/>
      <c r="CP311" s="53"/>
      <c r="CQ311" s="53"/>
      <c r="CS311" s="53"/>
      <c r="DF311" s="21"/>
      <c r="DH311" s="53"/>
      <c r="DI311" s="53"/>
    </row>
    <row r="312" spans="14:113" s="6" customFormat="1" ht="9" customHeight="1">
      <c r="N312" s="21"/>
      <c r="O312" s="21"/>
      <c r="P312" s="53"/>
      <c r="Q312" s="21"/>
      <c r="AD312" s="21"/>
      <c r="AF312" s="54"/>
      <c r="AG312" s="53"/>
      <c r="BC312" s="53"/>
      <c r="BE312" s="21"/>
      <c r="BU312" s="53"/>
      <c r="BV312" s="53"/>
      <c r="CP312" s="53"/>
      <c r="CQ312" s="53"/>
      <c r="CS312" s="53"/>
      <c r="DF312" s="21"/>
      <c r="DH312" s="53"/>
      <c r="DI312" s="53"/>
    </row>
    <row r="313" spans="14:113" s="6" customFormat="1" ht="9" customHeight="1">
      <c r="N313" s="21"/>
      <c r="O313" s="21"/>
      <c r="P313" s="53"/>
      <c r="Q313" s="21"/>
      <c r="AD313" s="21"/>
      <c r="AF313" s="54"/>
      <c r="AG313" s="53"/>
      <c r="BC313" s="53"/>
      <c r="BE313" s="21"/>
      <c r="BU313" s="53"/>
      <c r="BV313" s="53"/>
      <c r="CP313" s="53"/>
      <c r="CQ313" s="53"/>
      <c r="CS313" s="53"/>
      <c r="DF313" s="21"/>
      <c r="DH313" s="53"/>
      <c r="DI313" s="53"/>
    </row>
    <row r="314" spans="14:113" s="6" customFormat="1" ht="9" customHeight="1">
      <c r="N314" s="21"/>
      <c r="O314" s="21"/>
      <c r="P314" s="53"/>
      <c r="Q314" s="21"/>
      <c r="AD314" s="21"/>
      <c r="AF314" s="54"/>
      <c r="AG314" s="53"/>
      <c r="BC314" s="53"/>
      <c r="BE314" s="21"/>
      <c r="BU314" s="53"/>
      <c r="BV314" s="53"/>
      <c r="CP314" s="53"/>
      <c r="CQ314" s="53"/>
      <c r="CS314" s="53"/>
      <c r="DF314" s="21"/>
      <c r="DH314" s="53"/>
      <c r="DI314" s="53"/>
    </row>
    <row r="315" spans="14:113" s="6" customFormat="1" ht="9" customHeight="1">
      <c r="N315" s="21"/>
      <c r="O315" s="21"/>
      <c r="P315" s="53"/>
      <c r="Q315" s="21"/>
      <c r="AD315" s="21"/>
      <c r="AF315" s="54"/>
      <c r="AG315" s="53"/>
      <c r="BC315" s="53"/>
      <c r="BE315" s="21"/>
      <c r="BU315" s="53"/>
      <c r="BV315" s="53"/>
      <c r="CP315" s="53"/>
      <c r="CQ315" s="53"/>
      <c r="CS315" s="53"/>
      <c r="DF315" s="21"/>
      <c r="DH315" s="53"/>
      <c r="DI315" s="53"/>
    </row>
    <row r="316" spans="14:113" s="6" customFormat="1" ht="9" customHeight="1">
      <c r="N316" s="21"/>
      <c r="O316" s="21"/>
      <c r="P316" s="53"/>
      <c r="Q316" s="21"/>
      <c r="AD316" s="21"/>
      <c r="AF316" s="54"/>
      <c r="AG316" s="53"/>
      <c r="BC316" s="53"/>
      <c r="BE316" s="21"/>
      <c r="BU316" s="53"/>
      <c r="BV316" s="53"/>
      <c r="CP316" s="53"/>
      <c r="CQ316" s="53"/>
      <c r="CS316" s="53"/>
      <c r="DF316" s="21"/>
      <c r="DH316" s="53"/>
      <c r="DI316" s="53"/>
    </row>
    <row r="317" spans="14:113" s="6" customFormat="1" ht="9" customHeight="1">
      <c r="N317" s="21"/>
      <c r="O317" s="21"/>
      <c r="P317" s="53"/>
      <c r="Q317" s="21"/>
      <c r="AD317" s="21"/>
      <c r="AF317" s="54"/>
      <c r="AG317" s="53"/>
      <c r="BC317" s="53"/>
      <c r="BE317" s="21"/>
      <c r="BU317" s="53"/>
      <c r="BV317" s="53"/>
      <c r="CP317" s="53"/>
      <c r="CQ317" s="53"/>
      <c r="CS317" s="53"/>
      <c r="DF317" s="21"/>
      <c r="DH317" s="53"/>
      <c r="DI317" s="53"/>
    </row>
    <row r="318" spans="14:113" s="6" customFormat="1" ht="9" customHeight="1">
      <c r="N318" s="21"/>
      <c r="O318" s="21"/>
      <c r="P318" s="53"/>
      <c r="Q318" s="21"/>
      <c r="AD318" s="21"/>
      <c r="AF318" s="54"/>
      <c r="AG318" s="53"/>
      <c r="BC318" s="53"/>
      <c r="BE318" s="21"/>
      <c r="BU318" s="53"/>
      <c r="BV318" s="53"/>
      <c r="CP318" s="53"/>
      <c r="CQ318" s="53"/>
      <c r="CS318" s="53"/>
      <c r="DF318" s="21"/>
      <c r="DH318" s="53"/>
      <c r="DI318" s="53"/>
    </row>
    <row r="319" spans="14:113" s="6" customFormat="1" ht="9" customHeight="1">
      <c r="N319" s="21"/>
      <c r="O319" s="21"/>
      <c r="P319" s="53"/>
      <c r="Q319" s="21"/>
      <c r="AD319" s="21"/>
      <c r="AF319" s="54"/>
      <c r="AG319" s="53"/>
      <c r="BC319" s="53"/>
      <c r="BE319" s="21"/>
      <c r="BU319" s="53"/>
      <c r="BV319" s="53"/>
      <c r="CP319" s="53"/>
      <c r="CQ319" s="53"/>
      <c r="CS319" s="53"/>
      <c r="DF319" s="21"/>
      <c r="DH319" s="53"/>
      <c r="DI319" s="53"/>
    </row>
    <row r="320" spans="14:113" s="6" customFormat="1" ht="9" customHeight="1">
      <c r="N320" s="21"/>
      <c r="O320" s="21"/>
      <c r="P320" s="53"/>
      <c r="Q320" s="21"/>
      <c r="AD320" s="21"/>
      <c r="AF320" s="54"/>
      <c r="AG320" s="53"/>
      <c r="BC320" s="53"/>
      <c r="BE320" s="21"/>
      <c r="BU320" s="53"/>
      <c r="BV320" s="53"/>
      <c r="CP320" s="53"/>
      <c r="CQ320" s="53"/>
      <c r="CS320" s="53"/>
      <c r="DF320" s="21"/>
      <c r="DH320" s="53"/>
      <c r="DI320" s="53"/>
    </row>
    <row r="321" spans="14:113" s="6" customFormat="1" ht="9" customHeight="1">
      <c r="N321" s="21"/>
      <c r="O321" s="21"/>
      <c r="P321" s="53"/>
      <c r="Q321" s="21"/>
      <c r="AD321" s="21"/>
      <c r="AF321" s="54"/>
      <c r="AG321" s="53"/>
      <c r="BC321" s="53"/>
      <c r="BE321" s="21"/>
      <c r="BU321" s="53"/>
      <c r="BV321" s="53"/>
      <c r="CP321" s="53"/>
      <c r="CQ321" s="53"/>
      <c r="CS321" s="53"/>
      <c r="DF321" s="21"/>
      <c r="DH321" s="53"/>
      <c r="DI321" s="53"/>
    </row>
    <row r="322" spans="14:113" s="6" customFormat="1" ht="9" customHeight="1">
      <c r="N322" s="21"/>
      <c r="O322" s="21"/>
      <c r="P322" s="53"/>
      <c r="Q322" s="21"/>
      <c r="AD322" s="21"/>
      <c r="AF322" s="54"/>
      <c r="AG322" s="53"/>
      <c r="BC322" s="53"/>
      <c r="BE322" s="21"/>
      <c r="BU322" s="53"/>
      <c r="BV322" s="53"/>
      <c r="CP322" s="53"/>
      <c r="CQ322" s="53"/>
      <c r="CS322" s="53"/>
      <c r="DF322" s="21"/>
      <c r="DH322" s="53"/>
      <c r="DI322" s="53"/>
    </row>
    <row r="323" spans="14:113" s="6" customFormat="1" ht="9" customHeight="1">
      <c r="N323" s="21"/>
      <c r="O323" s="21"/>
      <c r="P323" s="53"/>
      <c r="Q323" s="21"/>
      <c r="AD323" s="21"/>
      <c r="AF323" s="54"/>
      <c r="AG323" s="53"/>
      <c r="BC323" s="53"/>
      <c r="BE323" s="21"/>
      <c r="BU323" s="53"/>
      <c r="BV323" s="53"/>
      <c r="CP323" s="53"/>
      <c r="CQ323" s="53"/>
      <c r="CS323" s="53"/>
      <c r="DF323" s="21"/>
      <c r="DH323" s="53"/>
      <c r="DI323" s="53"/>
    </row>
    <row r="324" spans="14:113" s="6" customFormat="1" ht="9" customHeight="1">
      <c r="N324" s="21"/>
      <c r="O324" s="21"/>
      <c r="P324" s="53"/>
      <c r="Q324" s="21"/>
      <c r="AD324" s="21"/>
      <c r="AF324" s="54"/>
      <c r="AG324" s="53"/>
      <c r="BC324" s="53"/>
      <c r="BE324" s="21"/>
      <c r="BU324" s="53"/>
      <c r="BV324" s="53"/>
      <c r="CP324" s="53"/>
      <c r="CQ324" s="53"/>
      <c r="CS324" s="53"/>
      <c r="DF324" s="21"/>
      <c r="DH324" s="53"/>
      <c r="DI324" s="53"/>
    </row>
    <row r="325" spans="14:113" s="6" customFormat="1" ht="9" customHeight="1">
      <c r="N325" s="21"/>
      <c r="O325" s="21"/>
      <c r="P325" s="53"/>
      <c r="Q325" s="21"/>
      <c r="AD325" s="21"/>
      <c r="AF325" s="54"/>
      <c r="AG325" s="53"/>
      <c r="BC325" s="53"/>
      <c r="BE325" s="21"/>
      <c r="BU325" s="53"/>
      <c r="BV325" s="53"/>
      <c r="CP325" s="53"/>
      <c r="CQ325" s="53"/>
      <c r="CS325" s="53"/>
      <c r="DF325" s="21"/>
      <c r="DH325" s="53"/>
      <c r="DI325" s="53"/>
    </row>
    <row r="326" spans="14:113" s="6" customFormat="1" ht="9" customHeight="1">
      <c r="N326" s="21"/>
      <c r="O326" s="21"/>
      <c r="P326" s="53"/>
      <c r="Q326" s="21"/>
      <c r="AD326" s="21"/>
      <c r="AF326" s="54"/>
      <c r="AG326" s="53"/>
      <c r="BC326" s="53"/>
      <c r="BE326" s="21"/>
      <c r="BU326" s="53"/>
      <c r="BV326" s="53"/>
      <c r="CP326" s="53"/>
      <c r="CQ326" s="53"/>
      <c r="CS326" s="53"/>
      <c r="DF326" s="21"/>
      <c r="DH326" s="53"/>
      <c r="DI326" s="53"/>
    </row>
    <row r="327" spans="14:113" s="6" customFormat="1" ht="9" customHeight="1">
      <c r="N327" s="21"/>
      <c r="O327" s="21"/>
      <c r="P327" s="53"/>
      <c r="Q327" s="21"/>
      <c r="AD327" s="21"/>
      <c r="AF327" s="54"/>
      <c r="AG327" s="53"/>
      <c r="BC327" s="53"/>
      <c r="BE327" s="21"/>
      <c r="BU327" s="53"/>
      <c r="BV327" s="53"/>
      <c r="CP327" s="53"/>
      <c r="CQ327" s="53"/>
      <c r="CS327" s="53"/>
      <c r="DF327" s="21"/>
      <c r="DH327" s="53"/>
      <c r="DI327" s="53"/>
    </row>
    <row r="328" spans="14:113" s="6" customFormat="1" ht="9" customHeight="1">
      <c r="N328" s="21"/>
      <c r="O328" s="21"/>
      <c r="P328" s="53"/>
      <c r="Q328" s="21"/>
      <c r="AD328" s="21"/>
      <c r="AF328" s="54"/>
      <c r="AG328" s="53"/>
      <c r="BC328" s="53"/>
      <c r="BE328" s="21"/>
      <c r="BU328" s="53"/>
      <c r="BV328" s="53"/>
      <c r="CP328" s="53"/>
      <c r="CQ328" s="53"/>
      <c r="CS328" s="53"/>
      <c r="DF328" s="21"/>
      <c r="DH328" s="53"/>
      <c r="DI328" s="53"/>
    </row>
    <row r="329" spans="14:113" s="6" customFormat="1" ht="9" customHeight="1">
      <c r="N329" s="21"/>
      <c r="O329" s="21"/>
      <c r="P329" s="53"/>
      <c r="Q329" s="21"/>
      <c r="AD329" s="21"/>
      <c r="AF329" s="54"/>
      <c r="AG329" s="53"/>
      <c r="BC329" s="53"/>
      <c r="BE329" s="21"/>
      <c r="BU329" s="53"/>
      <c r="BV329" s="53"/>
      <c r="CP329" s="53"/>
      <c r="CQ329" s="53"/>
      <c r="CS329" s="53"/>
      <c r="DF329" s="21"/>
      <c r="DH329" s="53"/>
      <c r="DI329" s="53"/>
    </row>
    <row r="330" spans="14:113" s="6" customFormat="1" ht="9" customHeight="1">
      <c r="N330" s="21"/>
      <c r="O330" s="21"/>
      <c r="P330" s="53"/>
      <c r="Q330" s="21"/>
      <c r="AD330" s="21"/>
      <c r="AF330" s="54"/>
      <c r="AG330" s="53"/>
      <c r="BC330" s="53"/>
      <c r="BE330" s="21"/>
      <c r="BU330" s="53"/>
      <c r="BV330" s="53"/>
      <c r="CP330" s="53"/>
      <c r="CQ330" s="53"/>
      <c r="CS330" s="53"/>
      <c r="DF330" s="21"/>
      <c r="DH330" s="53"/>
      <c r="DI330" s="53"/>
    </row>
    <row r="331" spans="14:113" s="6" customFormat="1" ht="9" customHeight="1">
      <c r="N331" s="21"/>
      <c r="O331" s="21"/>
      <c r="P331" s="53"/>
      <c r="Q331" s="21"/>
      <c r="AD331" s="21"/>
      <c r="AF331" s="54"/>
      <c r="AG331" s="53"/>
      <c r="BC331" s="53"/>
      <c r="BE331" s="21"/>
      <c r="BU331" s="53"/>
      <c r="BV331" s="53"/>
      <c r="CP331" s="53"/>
      <c r="CQ331" s="53"/>
      <c r="CS331" s="53"/>
      <c r="DF331" s="21"/>
      <c r="DH331" s="53"/>
      <c r="DI331" s="53"/>
    </row>
    <row r="332" spans="14:113" s="6" customFormat="1" ht="9" customHeight="1">
      <c r="N332" s="21"/>
      <c r="O332" s="21"/>
      <c r="P332" s="53"/>
      <c r="Q332" s="21"/>
      <c r="AD332" s="21"/>
      <c r="AF332" s="54"/>
      <c r="AG332" s="53"/>
      <c r="BC332" s="53"/>
      <c r="BE332" s="21"/>
      <c r="BU332" s="53"/>
      <c r="BV332" s="53"/>
      <c r="CP332" s="53"/>
      <c r="CQ332" s="53"/>
      <c r="CS332" s="53"/>
      <c r="DF332" s="21"/>
      <c r="DH332" s="53"/>
      <c r="DI332" s="53"/>
    </row>
    <row r="333" spans="14:113" s="6" customFormat="1" ht="9" customHeight="1">
      <c r="N333" s="21"/>
      <c r="O333" s="21"/>
      <c r="P333" s="53"/>
      <c r="Q333" s="21"/>
      <c r="AD333" s="21"/>
      <c r="AF333" s="54"/>
      <c r="AG333" s="53"/>
      <c r="BC333" s="53"/>
      <c r="BE333" s="21"/>
      <c r="BU333" s="53"/>
      <c r="BV333" s="53"/>
      <c r="CP333" s="53"/>
      <c r="CQ333" s="53"/>
      <c r="CS333" s="53"/>
      <c r="DF333" s="21"/>
      <c r="DH333" s="53"/>
      <c r="DI333" s="53"/>
    </row>
    <row r="334" spans="14:113" s="6" customFormat="1" ht="9" customHeight="1">
      <c r="N334" s="21"/>
      <c r="O334" s="21"/>
      <c r="P334" s="53"/>
      <c r="Q334" s="21"/>
      <c r="AD334" s="21"/>
      <c r="AF334" s="54"/>
      <c r="AG334" s="53"/>
      <c r="BC334" s="53"/>
      <c r="BE334" s="21"/>
      <c r="BU334" s="53"/>
      <c r="BV334" s="53"/>
      <c r="CP334" s="53"/>
      <c r="CQ334" s="53"/>
      <c r="CS334" s="53"/>
      <c r="DF334" s="21"/>
      <c r="DH334" s="53"/>
      <c r="DI334" s="53"/>
    </row>
    <row r="335" spans="14:113" s="6" customFormat="1" ht="9" customHeight="1">
      <c r="N335" s="21"/>
      <c r="O335" s="21"/>
      <c r="P335" s="53"/>
      <c r="Q335" s="21"/>
      <c r="AD335" s="21"/>
      <c r="AF335" s="54"/>
      <c r="AG335" s="53"/>
      <c r="BC335" s="53"/>
      <c r="BE335" s="21"/>
      <c r="BU335" s="53"/>
      <c r="BV335" s="53"/>
      <c r="CP335" s="53"/>
      <c r="CQ335" s="53"/>
      <c r="CS335" s="53"/>
      <c r="DF335" s="21"/>
      <c r="DH335" s="53"/>
      <c r="DI335" s="53"/>
    </row>
    <row r="336" spans="14:113" s="6" customFormat="1" ht="9" customHeight="1">
      <c r="N336" s="21"/>
      <c r="O336" s="21"/>
      <c r="P336" s="53"/>
      <c r="Q336" s="21"/>
      <c r="AD336" s="21"/>
      <c r="AF336" s="54"/>
      <c r="AG336" s="53"/>
      <c r="BC336" s="53"/>
      <c r="BE336" s="21"/>
      <c r="BU336" s="53"/>
      <c r="BV336" s="53"/>
      <c r="CP336" s="53"/>
      <c r="CQ336" s="53"/>
      <c r="CS336" s="53"/>
      <c r="DF336" s="21"/>
      <c r="DH336" s="53"/>
      <c r="DI336" s="53"/>
    </row>
    <row r="337" spans="14:113" s="6" customFormat="1" ht="9" customHeight="1">
      <c r="N337" s="21"/>
      <c r="O337" s="21"/>
      <c r="P337" s="53"/>
      <c r="Q337" s="21"/>
      <c r="AD337" s="21"/>
      <c r="AF337" s="54"/>
      <c r="AG337" s="53"/>
      <c r="BC337" s="53"/>
      <c r="BE337" s="21"/>
      <c r="BU337" s="53"/>
      <c r="BV337" s="53"/>
      <c r="CP337" s="53"/>
      <c r="CQ337" s="53"/>
      <c r="CS337" s="53"/>
      <c r="DF337" s="21"/>
      <c r="DH337" s="53"/>
      <c r="DI337" s="53"/>
    </row>
    <row r="338" spans="14:113" s="6" customFormat="1" ht="9" customHeight="1">
      <c r="N338" s="21"/>
      <c r="O338" s="21"/>
      <c r="P338" s="53"/>
      <c r="Q338" s="21"/>
      <c r="AD338" s="21"/>
      <c r="AF338" s="54"/>
      <c r="AG338" s="53"/>
      <c r="BC338" s="53"/>
      <c r="BE338" s="21"/>
      <c r="BU338" s="53"/>
      <c r="BV338" s="53"/>
      <c r="CP338" s="53"/>
      <c r="CQ338" s="53"/>
      <c r="CS338" s="53"/>
      <c r="DF338" s="21"/>
      <c r="DH338" s="53"/>
      <c r="DI338" s="53"/>
    </row>
    <row r="339" spans="14:113" s="6" customFormat="1" ht="9" customHeight="1">
      <c r="N339" s="21"/>
      <c r="O339" s="21"/>
      <c r="P339" s="53"/>
      <c r="Q339" s="21"/>
      <c r="AD339" s="21"/>
      <c r="AF339" s="54"/>
      <c r="AG339" s="53"/>
      <c r="BC339" s="53"/>
      <c r="BE339" s="21"/>
      <c r="BU339" s="53"/>
      <c r="BV339" s="53"/>
      <c r="CP339" s="53"/>
      <c r="CQ339" s="53"/>
      <c r="CS339" s="53"/>
      <c r="DF339" s="21"/>
      <c r="DH339" s="53"/>
      <c r="DI339" s="53"/>
    </row>
    <row r="340" spans="14:113" s="6" customFormat="1" ht="9" customHeight="1">
      <c r="N340" s="21"/>
      <c r="O340" s="21"/>
      <c r="P340" s="53"/>
      <c r="Q340" s="21"/>
      <c r="AD340" s="21"/>
      <c r="AF340" s="54"/>
      <c r="AG340" s="53"/>
      <c r="BC340" s="53"/>
      <c r="BE340" s="21"/>
      <c r="BU340" s="53"/>
      <c r="BV340" s="53"/>
      <c r="CP340" s="53"/>
      <c r="CQ340" s="53"/>
      <c r="CS340" s="53"/>
      <c r="DF340" s="21"/>
      <c r="DH340" s="53"/>
      <c r="DI340" s="53"/>
    </row>
    <row r="341" spans="14:113" s="6" customFormat="1" ht="9" customHeight="1">
      <c r="N341" s="21"/>
      <c r="O341" s="21"/>
      <c r="P341" s="53"/>
      <c r="Q341" s="21"/>
      <c r="AD341" s="21"/>
      <c r="AF341" s="54"/>
      <c r="AG341" s="53"/>
      <c r="BC341" s="53"/>
      <c r="BE341" s="21"/>
      <c r="BU341" s="53"/>
      <c r="BV341" s="53"/>
      <c r="CP341" s="53"/>
      <c r="CQ341" s="53"/>
      <c r="CS341" s="53"/>
      <c r="DF341" s="21"/>
      <c r="DH341" s="53"/>
      <c r="DI341" s="53"/>
    </row>
    <row r="342" spans="14:113" s="6" customFormat="1" ht="9" customHeight="1">
      <c r="N342" s="21"/>
      <c r="O342" s="21"/>
      <c r="P342" s="53"/>
      <c r="Q342" s="21"/>
      <c r="AD342" s="21"/>
      <c r="AF342" s="54"/>
      <c r="AG342" s="53"/>
      <c r="BC342" s="53"/>
      <c r="BE342" s="21"/>
      <c r="BU342" s="53"/>
      <c r="BV342" s="53"/>
      <c r="CP342" s="53"/>
      <c r="CQ342" s="53"/>
      <c r="CS342" s="53"/>
      <c r="DF342" s="21"/>
      <c r="DH342" s="53"/>
      <c r="DI342" s="53"/>
    </row>
    <row r="343" spans="14:113" s="6" customFormat="1" ht="9" customHeight="1">
      <c r="N343" s="21"/>
      <c r="O343" s="21"/>
      <c r="P343" s="53"/>
      <c r="Q343" s="21"/>
      <c r="AD343" s="21"/>
      <c r="AF343" s="54"/>
      <c r="AG343" s="53"/>
      <c r="BC343" s="53"/>
      <c r="BE343" s="21"/>
      <c r="BU343" s="53"/>
      <c r="BV343" s="53"/>
      <c r="CP343" s="53"/>
      <c r="CQ343" s="53"/>
      <c r="CS343" s="53"/>
      <c r="DF343" s="21"/>
      <c r="DH343" s="53"/>
      <c r="DI343" s="53"/>
    </row>
    <row r="344" spans="14:113" s="6" customFormat="1" ht="9" customHeight="1">
      <c r="N344" s="21"/>
      <c r="O344" s="21"/>
      <c r="P344" s="53"/>
      <c r="Q344" s="21"/>
      <c r="AD344" s="21"/>
      <c r="AF344" s="54"/>
      <c r="AG344" s="53"/>
      <c r="BC344" s="53"/>
      <c r="BE344" s="21"/>
      <c r="BU344" s="53"/>
      <c r="BV344" s="53"/>
      <c r="CP344" s="53"/>
      <c r="CQ344" s="53"/>
      <c r="CS344" s="53"/>
      <c r="DF344" s="21"/>
      <c r="DH344" s="53"/>
      <c r="DI344" s="53"/>
    </row>
    <row r="345" spans="14:113" s="6" customFormat="1" ht="9" customHeight="1">
      <c r="N345" s="21"/>
      <c r="O345" s="21"/>
      <c r="P345" s="53"/>
      <c r="Q345" s="21"/>
      <c r="AD345" s="21"/>
      <c r="AF345" s="54"/>
      <c r="AG345" s="53"/>
      <c r="BC345" s="53"/>
      <c r="BE345" s="21"/>
      <c r="BU345" s="53"/>
      <c r="BV345" s="53"/>
      <c r="CP345" s="53"/>
      <c r="CQ345" s="53"/>
      <c r="CS345" s="53"/>
      <c r="DF345" s="21"/>
      <c r="DH345" s="53"/>
      <c r="DI345" s="53"/>
    </row>
    <row r="346" spans="14:113" s="6" customFormat="1" ht="9" customHeight="1">
      <c r="N346" s="21"/>
      <c r="O346" s="21"/>
      <c r="P346" s="53"/>
      <c r="Q346" s="21"/>
      <c r="AD346" s="21"/>
      <c r="AF346" s="54"/>
      <c r="AG346" s="53"/>
      <c r="BC346" s="53"/>
      <c r="BE346" s="21"/>
      <c r="BU346" s="53"/>
      <c r="BV346" s="53"/>
      <c r="CP346" s="53"/>
      <c r="CQ346" s="53"/>
      <c r="CS346" s="53"/>
      <c r="DF346" s="21"/>
      <c r="DH346" s="53"/>
      <c r="DI346" s="53"/>
    </row>
    <row r="347" spans="14:113" s="6" customFormat="1" ht="9" customHeight="1">
      <c r="N347" s="21"/>
      <c r="O347" s="21"/>
      <c r="P347" s="53"/>
      <c r="Q347" s="21"/>
      <c r="AD347" s="21"/>
      <c r="AF347" s="54"/>
      <c r="AG347" s="53"/>
      <c r="BC347" s="53"/>
      <c r="BE347" s="21"/>
      <c r="BU347" s="53"/>
      <c r="BV347" s="53"/>
      <c r="CP347" s="53"/>
      <c r="CQ347" s="53"/>
      <c r="CS347" s="53"/>
      <c r="DF347" s="21"/>
      <c r="DH347" s="53"/>
      <c r="DI347" s="53"/>
    </row>
    <row r="348" spans="14:113" s="6" customFormat="1" ht="9" customHeight="1">
      <c r="N348" s="21"/>
      <c r="O348" s="21"/>
      <c r="P348" s="53"/>
      <c r="Q348" s="21"/>
      <c r="AD348" s="21"/>
      <c r="AF348" s="54"/>
      <c r="AG348" s="53"/>
      <c r="BC348" s="53"/>
      <c r="BE348" s="21"/>
      <c r="BU348" s="53"/>
      <c r="BV348" s="53"/>
      <c r="CP348" s="53"/>
      <c r="CQ348" s="53"/>
      <c r="CS348" s="53"/>
      <c r="DF348" s="21"/>
      <c r="DH348" s="53"/>
      <c r="DI348" s="53"/>
    </row>
    <row r="349" spans="14:113" s="6" customFormat="1" ht="9" customHeight="1">
      <c r="N349" s="21"/>
      <c r="O349" s="21"/>
      <c r="P349" s="53"/>
      <c r="Q349" s="21"/>
      <c r="AD349" s="21"/>
      <c r="AF349" s="54"/>
      <c r="AG349" s="53"/>
      <c r="BC349" s="53"/>
      <c r="BE349" s="21"/>
      <c r="BU349" s="53"/>
      <c r="BV349" s="53"/>
      <c r="CP349" s="53"/>
      <c r="CQ349" s="53"/>
      <c r="CS349" s="53"/>
      <c r="DF349" s="21"/>
      <c r="DH349" s="53"/>
      <c r="DI349" s="53"/>
    </row>
    <row r="350" spans="14:113" s="6" customFormat="1" ht="9" customHeight="1">
      <c r="N350" s="21"/>
      <c r="O350" s="21"/>
      <c r="P350" s="53"/>
      <c r="Q350" s="21"/>
      <c r="AD350" s="21"/>
      <c r="AF350" s="54"/>
      <c r="AG350" s="53"/>
      <c r="BC350" s="53"/>
      <c r="BE350" s="21"/>
      <c r="BU350" s="53"/>
      <c r="BV350" s="53"/>
      <c r="CP350" s="53"/>
      <c r="CQ350" s="53"/>
      <c r="CS350" s="53"/>
      <c r="DF350" s="21"/>
      <c r="DH350" s="53"/>
      <c r="DI350" s="53"/>
    </row>
    <row r="351" spans="14:113" s="6" customFormat="1" ht="9" customHeight="1">
      <c r="N351" s="21"/>
      <c r="O351" s="21"/>
      <c r="P351" s="53"/>
      <c r="Q351" s="21"/>
      <c r="AD351" s="21"/>
      <c r="AF351" s="54"/>
      <c r="AG351" s="53"/>
      <c r="BC351" s="53"/>
      <c r="BE351" s="21"/>
      <c r="BU351" s="53"/>
      <c r="BV351" s="53"/>
      <c r="CP351" s="53"/>
      <c r="CQ351" s="53"/>
      <c r="CS351" s="53"/>
      <c r="DF351" s="21"/>
      <c r="DH351" s="53"/>
      <c r="DI351" s="53"/>
    </row>
    <row r="352" spans="14:113" s="6" customFormat="1" ht="9" customHeight="1">
      <c r="N352" s="21"/>
      <c r="O352" s="21"/>
      <c r="P352" s="53"/>
      <c r="Q352" s="21"/>
      <c r="AD352" s="21"/>
      <c r="AF352" s="54"/>
      <c r="AG352" s="53"/>
      <c r="BC352" s="53"/>
      <c r="BE352" s="21"/>
      <c r="BU352" s="53"/>
      <c r="BV352" s="53"/>
      <c r="CP352" s="53"/>
      <c r="CQ352" s="53"/>
      <c r="CS352" s="53"/>
      <c r="DF352" s="21"/>
      <c r="DH352" s="53"/>
      <c r="DI352" s="53"/>
    </row>
    <row r="353" spans="14:113" s="6" customFormat="1" ht="9" customHeight="1">
      <c r="N353" s="21"/>
      <c r="O353" s="21"/>
      <c r="P353" s="53"/>
      <c r="Q353" s="21"/>
      <c r="AD353" s="21"/>
      <c r="AF353" s="54"/>
      <c r="AG353" s="53"/>
      <c r="BC353" s="53"/>
      <c r="BE353" s="21"/>
      <c r="BU353" s="53"/>
      <c r="BV353" s="53"/>
      <c r="CP353" s="53"/>
      <c r="CQ353" s="53"/>
      <c r="CS353" s="53"/>
      <c r="DF353" s="21"/>
      <c r="DH353" s="53"/>
      <c r="DI353" s="53"/>
    </row>
    <row r="354" spans="14:113" s="6" customFormat="1" ht="9" customHeight="1">
      <c r="N354" s="21"/>
      <c r="O354" s="21"/>
      <c r="P354" s="53"/>
      <c r="Q354" s="21"/>
      <c r="AD354" s="21"/>
      <c r="AF354" s="54"/>
      <c r="AG354" s="53"/>
      <c r="BC354" s="53"/>
      <c r="BE354" s="21"/>
      <c r="BU354" s="53"/>
      <c r="BV354" s="53"/>
      <c r="CP354" s="53"/>
      <c r="CQ354" s="53"/>
      <c r="CS354" s="53"/>
      <c r="DF354" s="21"/>
      <c r="DH354" s="53"/>
      <c r="DI354" s="53"/>
    </row>
    <row r="355" spans="14:113" s="6" customFormat="1" ht="9" customHeight="1">
      <c r="N355" s="21"/>
      <c r="O355" s="21"/>
      <c r="P355" s="53"/>
      <c r="Q355" s="21"/>
      <c r="AD355" s="21"/>
      <c r="AF355" s="54"/>
      <c r="AG355" s="53"/>
      <c r="BC355" s="53"/>
      <c r="BE355" s="21"/>
      <c r="BU355" s="53"/>
      <c r="BV355" s="53"/>
      <c r="CP355" s="53"/>
      <c r="CQ355" s="53"/>
      <c r="CS355" s="53"/>
      <c r="DF355" s="21"/>
      <c r="DH355" s="53"/>
      <c r="DI355" s="53"/>
    </row>
    <row r="356" spans="14:113" s="6" customFormat="1" ht="9" customHeight="1">
      <c r="N356" s="21"/>
      <c r="O356" s="21"/>
      <c r="P356" s="53"/>
      <c r="Q356" s="21"/>
      <c r="AD356" s="21"/>
      <c r="AF356" s="54"/>
      <c r="AG356" s="53"/>
      <c r="BC356" s="53"/>
      <c r="BE356" s="21"/>
      <c r="BU356" s="53"/>
      <c r="BV356" s="53"/>
      <c r="CP356" s="53"/>
      <c r="CQ356" s="53"/>
      <c r="CS356" s="53"/>
      <c r="DF356" s="21"/>
      <c r="DH356" s="53"/>
      <c r="DI356" s="53"/>
    </row>
    <row r="357" spans="14:113" s="6" customFormat="1" ht="9" customHeight="1">
      <c r="N357" s="21"/>
      <c r="O357" s="21"/>
      <c r="P357" s="53"/>
      <c r="Q357" s="21"/>
      <c r="AD357" s="21"/>
      <c r="AF357" s="54"/>
      <c r="AG357" s="53"/>
      <c r="BC357" s="53"/>
      <c r="BE357" s="21"/>
      <c r="BU357" s="53"/>
      <c r="BV357" s="53"/>
      <c r="CP357" s="53"/>
      <c r="CQ357" s="53"/>
      <c r="CS357" s="53"/>
      <c r="DF357" s="21"/>
      <c r="DH357" s="53"/>
      <c r="DI357" s="53"/>
    </row>
    <row r="358" spans="14:113" s="6" customFormat="1" ht="9" customHeight="1">
      <c r="N358" s="21"/>
      <c r="O358" s="21"/>
      <c r="P358" s="53"/>
      <c r="Q358" s="21"/>
      <c r="AD358" s="21"/>
      <c r="AF358" s="54"/>
      <c r="AG358" s="53"/>
      <c r="BC358" s="53"/>
      <c r="BE358" s="21"/>
      <c r="BU358" s="53"/>
      <c r="BV358" s="53"/>
      <c r="CP358" s="53"/>
      <c r="CQ358" s="53"/>
      <c r="CS358" s="53"/>
      <c r="DF358" s="21"/>
      <c r="DH358" s="53"/>
      <c r="DI358" s="53"/>
    </row>
    <row r="359" spans="14:113" s="6" customFormat="1" ht="9" customHeight="1">
      <c r="N359" s="21"/>
      <c r="O359" s="21"/>
      <c r="P359" s="53"/>
      <c r="Q359" s="21"/>
      <c r="AD359" s="21"/>
      <c r="AF359" s="54"/>
      <c r="AG359" s="53"/>
      <c r="BC359" s="53"/>
      <c r="BE359" s="21"/>
      <c r="BU359" s="53"/>
      <c r="BV359" s="53"/>
      <c r="CP359" s="53"/>
      <c r="CQ359" s="53"/>
      <c r="CS359" s="53"/>
      <c r="DF359" s="21"/>
      <c r="DH359" s="53"/>
      <c r="DI359" s="53"/>
    </row>
    <row r="360" spans="14:113" s="6" customFormat="1" ht="9" customHeight="1">
      <c r="N360" s="21"/>
      <c r="O360" s="21"/>
      <c r="P360" s="53"/>
      <c r="Q360" s="21"/>
      <c r="AD360" s="21"/>
      <c r="AF360" s="54"/>
      <c r="AG360" s="53"/>
      <c r="BC360" s="53"/>
      <c r="BE360" s="21"/>
      <c r="BU360" s="53"/>
      <c r="BV360" s="53"/>
      <c r="CP360" s="53"/>
      <c r="CQ360" s="53"/>
      <c r="CS360" s="53"/>
      <c r="DF360" s="21"/>
      <c r="DH360" s="53"/>
      <c r="DI360" s="53"/>
    </row>
    <row r="361" spans="14:113" s="6" customFormat="1" ht="9" customHeight="1">
      <c r="N361" s="21"/>
      <c r="O361" s="21"/>
      <c r="P361" s="53"/>
      <c r="Q361" s="21"/>
      <c r="AD361" s="21"/>
      <c r="AF361" s="54"/>
      <c r="AG361" s="53"/>
      <c r="BC361" s="53"/>
      <c r="BE361" s="21"/>
      <c r="BU361" s="53"/>
      <c r="BV361" s="53"/>
      <c r="CP361" s="53"/>
      <c r="CQ361" s="53"/>
      <c r="CS361" s="53"/>
      <c r="DF361" s="21"/>
      <c r="DH361" s="53"/>
      <c r="DI361" s="53"/>
    </row>
    <row r="362" spans="14:113" s="6" customFormat="1" ht="9" customHeight="1">
      <c r="N362" s="21"/>
      <c r="O362" s="21"/>
      <c r="P362" s="53"/>
      <c r="Q362" s="21"/>
      <c r="AD362" s="21"/>
      <c r="AF362" s="54"/>
      <c r="AG362" s="53"/>
      <c r="BC362" s="53"/>
      <c r="BE362" s="21"/>
      <c r="BU362" s="53"/>
      <c r="BV362" s="53"/>
      <c r="CP362" s="53"/>
      <c r="CQ362" s="53"/>
      <c r="CS362" s="53"/>
      <c r="DF362" s="21"/>
      <c r="DH362" s="53"/>
      <c r="DI362" s="53"/>
    </row>
    <row r="363" spans="14:113" s="6" customFormat="1" ht="9" customHeight="1">
      <c r="N363" s="21"/>
      <c r="O363" s="21"/>
      <c r="P363" s="53"/>
      <c r="Q363" s="21"/>
      <c r="AD363" s="21"/>
      <c r="AF363" s="54"/>
      <c r="AG363" s="53"/>
      <c r="BC363" s="53"/>
      <c r="BE363" s="21"/>
      <c r="BU363" s="53"/>
      <c r="BV363" s="53"/>
      <c r="CP363" s="53"/>
      <c r="CQ363" s="53"/>
      <c r="CS363" s="53"/>
      <c r="DF363" s="21"/>
      <c r="DH363" s="53"/>
      <c r="DI363" s="53"/>
    </row>
    <row r="364" spans="14:113" s="6" customFormat="1" ht="9" customHeight="1">
      <c r="N364" s="21"/>
      <c r="O364" s="21"/>
      <c r="P364" s="53"/>
      <c r="Q364" s="21"/>
      <c r="AD364" s="21"/>
      <c r="AF364" s="54"/>
      <c r="AG364" s="53"/>
      <c r="BC364" s="53"/>
      <c r="BE364" s="21"/>
      <c r="BU364" s="53"/>
      <c r="BV364" s="53"/>
      <c r="CP364" s="53"/>
      <c r="CQ364" s="53"/>
      <c r="CS364" s="53"/>
      <c r="DF364" s="21"/>
      <c r="DH364" s="53"/>
      <c r="DI364" s="53"/>
    </row>
    <row r="365" spans="14:113" s="6" customFormat="1" ht="9" customHeight="1">
      <c r="N365" s="21"/>
      <c r="O365" s="21"/>
      <c r="P365" s="53"/>
      <c r="Q365" s="21"/>
      <c r="AD365" s="21"/>
      <c r="AF365" s="54"/>
      <c r="AG365" s="53"/>
      <c r="BC365" s="53"/>
      <c r="BE365" s="21"/>
      <c r="BU365" s="53"/>
      <c r="BV365" s="53"/>
      <c r="CP365" s="53"/>
      <c r="CQ365" s="53"/>
      <c r="CS365" s="53"/>
      <c r="DF365" s="21"/>
      <c r="DH365" s="53"/>
      <c r="DI365" s="53"/>
    </row>
    <row r="366" spans="14:113" s="6" customFormat="1" ht="9" customHeight="1">
      <c r="N366" s="21"/>
      <c r="O366" s="21"/>
      <c r="P366" s="53"/>
      <c r="Q366" s="21"/>
      <c r="AD366" s="21"/>
      <c r="AF366" s="54"/>
      <c r="AG366" s="53"/>
      <c r="BC366" s="53"/>
      <c r="BE366" s="21"/>
      <c r="BU366" s="53"/>
      <c r="BV366" s="53"/>
      <c r="CP366" s="53"/>
      <c r="CQ366" s="53"/>
      <c r="CS366" s="53"/>
      <c r="DF366" s="21"/>
      <c r="DH366" s="53"/>
      <c r="DI366" s="53"/>
    </row>
    <row r="367" spans="14:113" s="6" customFormat="1" ht="9" customHeight="1">
      <c r="N367" s="21"/>
      <c r="O367" s="21"/>
      <c r="P367" s="53"/>
      <c r="Q367" s="21"/>
      <c r="AD367" s="21"/>
      <c r="AF367" s="54"/>
      <c r="AG367" s="53"/>
      <c r="BC367" s="53"/>
      <c r="BE367" s="21"/>
      <c r="BU367" s="53"/>
      <c r="BV367" s="53"/>
      <c r="CP367" s="53"/>
      <c r="CQ367" s="53"/>
      <c r="CS367" s="53"/>
      <c r="DF367" s="21"/>
      <c r="DH367" s="53"/>
      <c r="DI367" s="53"/>
    </row>
    <row r="368" spans="14:113" s="6" customFormat="1" ht="9" customHeight="1">
      <c r="N368" s="21"/>
      <c r="O368" s="21"/>
      <c r="P368" s="53"/>
      <c r="Q368" s="21"/>
      <c r="AD368" s="21"/>
      <c r="AF368" s="54"/>
      <c r="AG368" s="53"/>
      <c r="BC368" s="53"/>
      <c r="BE368" s="21"/>
      <c r="BU368" s="53"/>
      <c r="BV368" s="53"/>
      <c r="CP368" s="53"/>
      <c r="CQ368" s="53"/>
      <c r="CS368" s="53"/>
      <c r="DF368" s="21"/>
      <c r="DH368" s="53"/>
      <c r="DI368" s="53"/>
    </row>
    <row r="369" spans="14:113" s="6" customFormat="1" ht="9" customHeight="1">
      <c r="N369" s="21"/>
      <c r="O369" s="21"/>
      <c r="P369" s="53"/>
      <c r="Q369" s="21"/>
      <c r="AD369" s="21"/>
      <c r="AF369" s="54"/>
      <c r="AG369" s="53"/>
      <c r="BC369" s="53"/>
      <c r="BE369" s="21"/>
      <c r="BU369" s="53"/>
      <c r="BV369" s="53"/>
      <c r="CP369" s="53"/>
      <c r="CQ369" s="53"/>
      <c r="CS369" s="53"/>
      <c r="DF369" s="21"/>
      <c r="DH369" s="53"/>
      <c r="DI369" s="53"/>
    </row>
    <row r="370" spans="14:113" s="6" customFormat="1" ht="9" customHeight="1">
      <c r="N370" s="21"/>
      <c r="O370" s="21"/>
      <c r="P370" s="53"/>
      <c r="Q370" s="21"/>
      <c r="AD370" s="21"/>
      <c r="AF370" s="54"/>
      <c r="AG370" s="53"/>
      <c r="BC370" s="53"/>
      <c r="BE370" s="21"/>
      <c r="BU370" s="53"/>
      <c r="BV370" s="53"/>
      <c r="CP370" s="53"/>
      <c r="CQ370" s="53"/>
      <c r="CS370" s="53"/>
      <c r="DF370" s="21"/>
      <c r="DH370" s="53"/>
      <c r="DI370" s="53"/>
    </row>
    <row r="371" spans="14:113" s="6" customFormat="1" ht="9" customHeight="1">
      <c r="N371" s="21"/>
      <c r="O371" s="21"/>
      <c r="P371" s="53"/>
      <c r="Q371" s="21"/>
      <c r="AD371" s="21"/>
      <c r="AF371" s="54"/>
      <c r="AG371" s="53"/>
      <c r="BC371" s="53"/>
      <c r="BE371" s="21"/>
      <c r="BU371" s="53"/>
      <c r="BV371" s="53"/>
      <c r="CP371" s="53"/>
      <c r="CQ371" s="53"/>
      <c r="CS371" s="53"/>
      <c r="DF371" s="21"/>
      <c r="DH371" s="53"/>
      <c r="DI371" s="53"/>
    </row>
    <row r="372" spans="14:113" s="6" customFormat="1" ht="9" customHeight="1">
      <c r="N372" s="21"/>
      <c r="O372" s="21"/>
      <c r="P372" s="53"/>
      <c r="Q372" s="21"/>
      <c r="AD372" s="21"/>
      <c r="AF372" s="54"/>
      <c r="AG372" s="53"/>
      <c r="BC372" s="53"/>
      <c r="BE372" s="21"/>
      <c r="BU372" s="53"/>
      <c r="BV372" s="53"/>
      <c r="CP372" s="53"/>
      <c r="CQ372" s="53"/>
      <c r="CS372" s="53"/>
      <c r="DF372" s="21"/>
      <c r="DH372" s="53"/>
      <c r="DI372" s="53"/>
    </row>
    <row r="373" spans="14:113" s="6" customFormat="1" ht="9" customHeight="1">
      <c r="N373" s="21"/>
      <c r="O373" s="21"/>
      <c r="P373" s="53"/>
      <c r="Q373" s="21"/>
      <c r="AD373" s="21"/>
      <c r="AF373" s="54"/>
      <c r="AG373" s="53"/>
      <c r="BC373" s="53"/>
      <c r="BE373" s="21"/>
      <c r="BU373" s="53"/>
      <c r="BV373" s="53"/>
      <c r="CP373" s="53"/>
      <c r="CQ373" s="53"/>
      <c r="CS373" s="53"/>
      <c r="DF373" s="21"/>
      <c r="DH373" s="53"/>
      <c r="DI373" s="53"/>
    </row>
    <row r="374" spans="14:113" s="6" customFormat="1" ht="9" customHeight="1">
      <c r="N374" s="21"/>
      <c r="O374" s="21"/>
      <c r="P374" s="53"/>
      <c r="Q374" s="21"/>
      <c r="AD374" s="21"/>
      <c r="AF374" s="54"/>
      <c r="AG374" s="53"/>
      <c r="BC374" s="53"/>
      <c r="BE374" s="21"/>
      <c r="BU374" s="53"/>
      <c r="BV374" s="53"/>
      <c r="CP374" s="53"/>
      <c r="CQ374" s="53"/>
      <c r="CS374" s="53"/>
      <c r="DF374" s="21"/>
      <c r="DH374" s="53"/>
      <c r="DI374" s="53"/>
    </row>
    <row r="375" spans="14:113" s="6" customFormat="1" ht="9" customHeight="1">
      <c r="N375" s="21"/>
      <c r="O375" s="21"/>
      <c r="P375" s="53"/>
      <c r="Q375" s="21"/>
      <c r="AD375" s="21"/>
      <c r="AF375" s="54"/>
      <c r="AG375" s="53"/>
      <c r="BC375" s="53"/>
      <c r="BE375" s="21"/>
      <c r="BU375" s="53"/>
      <c r="BV375" s="53"/>
      <c r="CP375" s="53"/>
      <c r="CQ375" s="53"/>
      <c r="CS375" s="53"/>
      <c r="DF375" s="21"/>
      <c r="DH375" s="53"/>
      <c r="DI375" s="53"/>
    </row>
    <row r="376" spans="14:113" s="6" customFormat="1" ht="9" customHeight="1">
      <c r="N376" s="21"/>
      <c r="O376" s="21"/>
      <c r="P376" s="53"/>
      <c r="Q376" s="21"/>
      <c r="AD376" s="21"/>
      <c r="AF376" s="54"/>
      <c r="AG376" s="53"/>
      <c r="BC376" s="53"/>
      <c r="BE376" s="21"/>
      <c r="BU376" s="53"/>
      <c r="BV376" s="53"/>
      <c r="CP376" s="53"/>
      <c r="CQ376" s="53"/>
      <c r="CS376" s="53"/>
      <c r="DF376" s="21"/>
      <c r="DH376" s="53"/>
      <c r="DI376" s="53"/>
    </row>
    <row r="377" spans="14:113" s="6" customFormat="1" ht="9" customHeight="1">
      <c r="N377" s="21"/>
      <c r="O377" s="21"/>
      <c r="P377" s="53"/>
      <c r="Q377" s="21"/>
      <c r="AD377" s="21"/>
      <c r="AF377" s="54"/>
      <c r="AG377" s="53"/>
      <c r="BC377" s="53"/>
      <c r="BE377" s="21"/>
      <c r="BU377" s="53"/>
      <c r="BV377" s="53"/>
      <c r="CP377" s="53"/>
      <c r="CQ377" s="53"/>
      <c r="CS377" s="53"/>
      <c r="DF377" s="21"/>
      <c r="DH377" s="53"/>
      <c r="DI377" s="53"/>
    </row>
    <row r="378" spans="14:113" s="6" customFormat="1" ht="9" customHeight="1">
      <c r="N378" s="21"/>
      <c r="O378" s="21"/>
      <c r="P378" s="53"/>
      <c r="Q378" s="21"/>
      <c r="AD378" s="21"/>
      <c r="AF378" s="54"/>
      <c r="AG378" s="53"/>
      <c r="BC378" s="53"/>
      <c r="BE378" s="21"/>
      <c r="BU378" s="53"/>
      <c r="BV378" s="53"/>
      <c r="CP378" s="53"/>
      <c r="CQ378" s="53"/>
      <c r="CS378" s="53"/>
      <c r="DF378" s="21"/>
      <c r="DH378" s="53"/>
      <c r="DI378" s="53"/>
    </row>
    <row r="379" spans="14:113" s="6" customFormat="1" ht="9" customHeight="1">
      <c r="N379" s="21"/>
      <c r="O379" s="21"/>
      <c r="P379" s="53"/>
      <c r="Q379" s="21"/>
      <c r="AD379" s="21"/>
      <c r="AF379" s="54"/>
      <c r="AG379" s="53"/>
      <c r="BC379" s="53"/>
      <c r="BE379" s="21"/>
      <c r="BU379" s="53"/>
      <c r="BV379" s="53"/>
      <c r="CP379" s="53"/>
      <c r="CQ379" s="53"/>
      <c r="CS379" s="53"/>
      <c r="DF379" s="21"/>
      <c r="DH379" s="53"/>
      <c r="DI379" s="53"/>
    </row>
    <row r="380" spans="14:113" s="6" customFormat="1" ht="9" customHeight="1">
      <c r="N380" s="21"/>
      <c r="O380" s="21"/>
      <c r="P380" s="53"/>
      <c r="Q380" s="21"/>
      <c r="AD380" s="21"/>
      <c r="AF380" s="54"/>
      <c r="AG380" s="53"/>
      <c r="BC380" s="53"/>
      <c r="BE380" s="21"/>
      <c r="BU380" s="53"/>
      <c r="BV380" s="53"/>
      <c r="CP380" s="53"/>
      <c r="CQ380" s="53"/>
      <c r="CS380" s="53"/>
      <c r="DF380" s="21"/>
      <c r="DH380" s="53"/>
      <c r="DI380" s="53"/>
    </row>
    <row r="381" spans="14:113" s="6" customFormat="1" ht="9" customHeight="1">
      <c r="N381" s="21"/>
      <c r="O381" s="21"/>
      <c r="P381" s="53"/>
      <c r="Q381" s="21"/>
      <c r="AD381" s="21"/>
      <c r="AF381" s="54"/>
      <c r="AG381" s="53"/>
      <c r="BC381" s="53"/>
      <c r="BE381" s="21"/>
      <c r="BU381" s="53"/>
      <c r="BV381" s="53"/>
      <c r="CP381" s="53"/>
      <c r="CQ381" s="53"/>
      <c r="CS381" s="53"/>
      <c r="DF381" s="21"/>
      <c r="DH381" s="53"/>
      <c r="DI381" s="53"/>
    </row>
    <row r="382" spans="14:113" s="6" customFormat="1" ht="9" customHeight="1">
      <c r="N382" s="21"/>
      <c r="O382" s="21"/>
      <c r="P382" s="53"/>
      <c r="Q382" s="21"/>
      <c r="AD382" s="21"/>
      <c r="AF382" s="54"/>
      <c r="AG382" s="53"/>
      <c r="BC382" s="53"/>
      <c r="BE382" s="21"/>
      <c r="BU382" s="53"/>
      <c r="BV382" s="53"/>
      <c r="CP382" s="53"/>
      <c r="CQ382" s="53"/>
      <c r="CS382" s="53"/>
      <c r="DF382" s="21"/>
      <c r="DH382" s="53"/>
      <c r="DI382" s="53"/>
    </row>
    <row r="383" spans="14:113" s="6" customFormat="1" ht="9" customHeight="1">
      <c r="N383" s="21"/>
      <c r="O383" s="21"/>
      <c r="P383" s="53"/>
      <c r="Q383" s="21"/>
      <c r="AD383" s="21"/>
      <c r="AF383" s="54"/>
      <c r="AG383" s="53"/>
      <c r="BC383" s="53"/>
      <c r="BE383" s="21"/>
      <c r="BU383" s="53"/>
      <c r="BV383" s="53"/>
      <c r="CP383" s="53"/>
      <c r="CQ383" s="53"/>
      <c r="CS383" s="53"/>
      <c r="DF383" s="21"/>
      <c r="DH383" s="53"/>
      <c r="DI383" s="53"/>
    </row>
    <row r="384" spans="14:113" s="6" customFormat="1" ht="9" customHeight="1">
      <c r="N384" s="21"/>
      <c r="O384" s="21"/>
      <c r="P384" s="53"/>
      <c r="Q384" s="21"/>
      <c r="AD384" s="21"/>
      <c r="AF384" s="54"/>
      <c r="AG384" s="53"/>
      <c r="BC384" s="53"/>
      <c r="BE384" s="21"/>
      <c r="BU384" s="53"/>
      <c r="BV384" s="53"/>
      <c r="CP384" s="53"/>
      <c r="CQ384" s="53"/>
      <c r="CS384" s="53"/>
      <c r="DF384" s="21"/>
      <c r="DH384" s="53"/>
      <c r="DI384" s="53"/>
    </row>
    <row r="385" spans="14:113" s="6" customFormat="1" ht="9" customHeight="1">
      <c r="N385" s="21"/>
      <c r="O385" s="21"/>
      <c r="P385" s="53"/>
      <c r="Q385" s="21"/>
      <c r="AD385" s="21"/>
      <c r="AF385" s="54"/>
      <c r="AG385" s="53"/>
      <c r="BC385" s="53"/>
      <c r="BE385" s="21"/>
      <c r="BU385" s="53"/>
      <c r="BV385" s="53"/>
      <c r="CP385" s="53"/>
      <c r="CQ385" s="53"/>
      <c r="CS385" s="53"/>
      <c r="DF385" s="21"/>
      <c r="DH385" s="53"/>
      <c r="DI385" s="53"/>
    </row>
    <row r="386" spans="14:113" s="6" customFormat="1" ht="9" customHeight="1">
      <c r="N386" s="21"/>
      <c r="O386" s="21"/>
      <c r="P386" s="53"/>
      <c r="Q386" s="21"/>
      <c r="AD386" s="21"/>
      <c r="AF386" s="54"/>
      <c r="AG386" s="53"/>
      <c r="BC386" s="53"/>
      <c r="BE386" s="21"/>
      <c r="BU386" s="53"/>
      <c r="BV386" s="53"/>
      <c r="CP386" s="53"/>
      <c r="CQ386" s="53"/>
      <c r="CS386" s="53"/>
      <c r="DF386" s="21"/>
      <c r="DH386" s="53"/>
      <c r="DI386" s="53"/>
    </row>
    <row r="387" spans="14:113" s="6" customFormat="1" ht="9" customHeight="1">
      <c r="N387" s="21"/>
      <c r="O387" s="21"/>
      <c r="P387" s="53"/>
      <c r="Q387" s="21"/>
      <c r="AD387" s="21"/>
      <c r="AF387" s="54"/>
      <c r="AG387" s="53"/>
      <c r="BC387" s="53"/>
      <c r="BE387" s="21"/>
      <c r="BU387" s="53"/>
      <c r="BV387" s="53"/>
      <c r="CP387" s="53"/>
      <c r="CQ387" s="53"/>
      <c r="CS387" s="53"/>
      <c r="DF387" s="21"/>
      <c r="DH387" s="53"/>
      <c r="DI387" s="53"/>
    </row>
    <row r="388" spans="14:113" s="6" customFormat="1" ht="9" customHeight="1">
      <c r="N388" s="21"/>
      <c r="O388" s="21"/>
      <c r="P388" s="53"/>
      <c r="Q388" s="21"/>
      <c r="AD388" s="21"/>
      <c r="AF388" s="54"/>
      <c r="AG388" s="53"/>
      <c r="BC388" s="53"/>
      <c r="BE388" s="21"/>
      <c r="BU388" s="53"/>
      <c r="BV388" s="53"/>
      <c r="CP388" s="53"/>
      <c r="CQ388" s="53"/>
      <c r="CS388" s="53"/>
      <c r="DF388" s="21"/>
      <c r="DH388" s="53"/>
      <c r="DI388" s="53"/>
    </row>
    <row r="389" spans="14:113" s="6" customFormat="1" ht="9" customHeight="1">
      <c r="N389" s="21"/>
      <c r="O389" s="21"/>
      <c r="P389" s="53"/>
      <c r="Q389" s="21"/>
      <c r="AD389" s="21"/>
      <c r="AF389" s="54"/>
      <c r="AG389" s="53"/>
      <c r="BC389" s="53"/>
      <c r="BE389" s="21"/>
      <c r="BU389" s="53"/>
      <c r="BV389" s="53"/>
      <c r="CP389" s="53"/>
      <c r="CQ389" s="53"/>
      <c r="CS389" s="53"/>
      <c r="DF389" s="21"/>
      <c r="DH389" s="53"/>
      <c r="DI389" s="53"/>
    </row>
    <row r="390" spans="14:113" s="6" customFormat="1" ht="9" customHeight="1">
      <c r="N390" s="21"/>
      <c r="O390" s="21"/>
      <c r="P390" s="53"/>
      <c r="Q390" s="21"/>
      <c r="AD390" s="21"/>
      <c r="AF390" s="54"/>
      <c r="AG390" s="53"/>
      <c r="BC390" s="53"/>
      <c r="BE390" s="21"/>
      <c r="BU390" s="53"/>
      <c r="BV390" s="53"/>
      <c r="CP390" s="53"/>
      <c r="CQ390" s="53"/>
      <c r="CS390" s="53"/>
      <c r="DF390" s="21"/>
      <c r="DH390" s="53"/>
      <c r="DI390" s="53"/>
    </row>
    <row r="391" spans="14:113" s="6" customFormat="1" ht="9" customHeight="1">
      <c r="N391" s="21"/>
      <c r="O391" s="21"/>
      <c r="P391" s="53"/>
      <c r="Q391" s="21"/>
      <c r="AD391" s="21"/>
      <c r="AF391" s="54"/>
      <c r="AG391" s="53"/>
      <c r="BC391" s="53"/>
      <c r="BE391" s="21"/>
      <c r="BU391" s="53"/>
      <c r="BV391" s="53"/>
      <c r="CP391" s="53"/>
      <c r="CQ391" s="53"/>
      <c r="CS391" s="53"/>
      <c r="DF391" s="21"/>
      <c r="DH391" s="53"/>
      <c r="DI391" s="53"/>
    </row>
    <row r="392" spans="14:113" s="6" customFormat="1" ht="9" customHeight="1">
      <c r="N392" s="21"/>
      <c r="O392" s="21"/>
      <c r="P392" s="53"/>
      <c r="Q392" s="21"/>
      <c r="AD392" s="21"/>
      <c r="AF392" s="54"/>
      <c r="AG392" s="53"/>
      <c r="BC392" s="53"/>
      <c r="BE392" s="21"/>
      <c r="BU392" s="53"/>
      <c r="BV392" s="53"/>
      <c r="CP392" s="53"/>
      <c r="CQ392" s="53"/>
      <c r="CS392" s="53"/>
      <c r="DF392" s="21"/>
      <c r="DH392" s="53"/>
      <c r="DI392" s="53"/>
    </row>
    <row r="393" spans="14:113" s="6" customFormat="1" ht="9" customHeight="1">
      <c r="N393" s="21"/>
      <c r="O393" s="21"/>
      <c r="P393" s="53"/>
      <c r="Q393" s="21"/>
      <c r="AD393" s="21"/>
      <c r="AF393" s="54"/>
      <c r="AG393" s="53"/>
      <c r="BC393" s="53"/>
      <c r="BE393" s="21"/>
      <c r="BU393" s="53"/>
      <c r="BV393" s="53"/>
      <c r="CP393" s="53"/>
      <c r="CQ393" s="53"/>
      <c r="CS393" s="53"/>
      <c r="DF393" s="21"/>
      <c r="DH393" s="53"/>
      <c r="DI393" s="53"/>
    </row>
    <row r="394" spans="14:113" s="6" customFormat="1" ht="9" customHeight="1">
      <c r="N394" s="21"/>
      <c r="O394" s="21"/>
      <c r="P394" s="53"/>
      <c r="Q394" s="21"/>
      <c r="AD394" s="21"/>
      <c r="AF394" s="54"/>
      <c r="AG394" s="53"/>
      <c r="BC394" s="53"/>
      <c r="BE394" s="21"/>
      <c r="BU394" s="53"/>
      <c r="BV394" s="53"/>
      <c r="CP394" s="53"/>
      <c r="CQ394" s="53"/>
      <c r="CS394" s="53"/>
      <c r="DF394" s="21"/>
      <c r="DH394" s="53"/>
      <c r="DI394" s="53"/>
    </row>
    <row r="395" spans="14:113" s="6" customFormat="1" ht="9" customHeight="1">
      <c r="N395" s="21"/>
      <c r="O395" s="21"/>
      <c r="P395" s="53"/>
      <c r="Q395" s="21"/>
      <c r="AD395" s="21"/>
      <c r="AF395" s="54"/>
      <c r="AG395" s="53"/>
      <c r="BC395" s="53"/>
      <c r="BE395" s="21"/>
      <c r="BU395" s="53"/>
      <c r="BV395" s="53"/>
      <c r="CP395" s="53"/>
      <c r="CQ395" s="53"/>
      <c r="CS395" s="53"/>
      <c r="DF395" s="21"/>
      <c r="DH395" s="53"/>
      <c r="DI395" s="53"/>
    </row>
    <row r="396" spans="14:113" s="6" customFormat="1" ht="9" customHeight="1">
      <c r="N396" s="21"/>
      <c r="O396" s="21"/>
      <c r="P396" s="53"/>
      <c r="Q396" s="21"/>
      <c r="AD396" s="21"/>
      <c r="AF396" s="54"/>
      <c r="AG396" s="53"/>
      <c r="BC396" s="53"/>
      <c r="BE396" s="21"/>
      <c r="BU396" s="53"/>
      <c r="BV396" s="53"/>
      <c r="CP396" s="53"/>
      <c r="CQ396" s="53"/>
      <c r="CS396" s="53"/>
      <c r="DF396" s="21"/>
      <c r="DH396" s="53"/>
      <c r="DI396" s="53"/>
    </row>
    <row r="397" spans="14:113" s="6" customFormat="1" ht="9" customHeight="1">
      <c r="N397" s="21"/>
      <c r="O397" s="21"/>
      <c r="P397" s="53"/>
      <c r="Q397" s="21"/>
      <c r="AD397" s="21"/>
      <c r="AF397" s="54"/>
      <c r="AG397" s="53"/>
      <c r="BC397" s="53"/>
      <c r="BE397" s="21"/>
      <c r="BU397" s="53"/>
      <c r="BV397" s="53"/>
      <c r="CP397" s="53"/>
      <c r="CQ397" s="53"/>
      <c r="CS397" s="53"/>
      <c r="DF397" s="21"/>
      <c r="DH397" s="53"/>
      <c r="DI397" s="53"/>
    </row>
    <row r="398" spans="14:113" s="6" customFormat="1" ht="9" customHeight="1">
      <c r="N398" s="21"/>
      <c r="O398" s="21"/>
      <c r="P398" s="53"/>
      <c r="Q398" s="21"/>
      <c r="AD398" s="21"/>
      <c r="AF398" s="54"/>
      <c r="AG398" s="53"/>
      <c r="BC398" s="53"/>
      <c r="BE398" s="21"/>
      <c r="BU398" s="53"/>
      <c r="BV398" s="53"/>
      <c r="CP398" s="53"/>
      <c r="CQ398" s="53"/>
      <c r="CS398" s="53"/>
      <c r="DF398" s="21"/>
      <c r="DH398" s="53"/>
      <c r="DI398" s="53"/>
    </row>
    <row r="399" spans="14:113" s="6" customFormat="1" ht="9" customHeight="1">
      <c r="N399" s="21"/>
      <c r="O399" s="21"/>
      <c r="P399" s="53"/>
      <c r="Q399" s="21"/>
      <c r="AD399" s="21"/>
      <c r="AF399" s="54"/>
      <c r="AG399" s="53"/>
      <c r="BC399" s="53"/>
      <c r="BE399" s="21"/>
      <c r="BU399" s="53"/>
      <c r="BV399" s="53"/>
      <c r="CP399" s="53"/>
      <c r="CQ399" s="53"/>
      <c r="CS399" s="53"/>
      <c r="DF399" s="21"/>
      <c r="DH399" s="53"/>
      <c r="DI399" s="53"/>
    </row>
    <row r="400" spans="14:113" s="6" customFormat="1" ht="9" customHeight="1">
      <c r="N400" s="21"/>
      <c r="O400" s="21"/>
      <c r="P400" s="53"/>
      <c r="Q400" s="21"/>
      <c r="AD400" s="21"/>
      <c r="AF400" s="54"/>
      <c r="AG400" s="53"/>
      <c r="BC400" s="53"/>
      <c r="BE400" s="21"/>
      <c r="BU400" s="53"/>
      <c r="BV400" s="53"/>
      <c r="CP400" s="53"/>
      <c r="CQ400" s="53"/>
      <c r="CS400" s="53"/>
      <c r="DF400" s="21"/>
      <c r="DH400" s="53"/>
      <c r="DI400" s="53"/>
    </row>
    <row r="401" spans="14:113" s="6" customFormat="1" ht="9" customHeight="1">
      <c r="N401" s="21"/>
      <c r="O401" s="21"/>
      <c r="P401" s="53"/>
      <c r="Q401" s="21"/>
      <c r="AD401" s="21"/>
      <c r="AF401" s="54"/>
      <c r="AG401" s="53"/>
      <c r="BC401" s="53"/>
      <c r="BE401" s="21"/>
      <c r="BU401" s="53"/>
      <c r="BV401" s="53"/>
      <c r="CP401" s="53"/>
      <c r="CQ401" s="53"/>
      <c r="CS401" s="53"/>
      <c r="DF401" s="21"/>
      <c r="DH401" s="53"/>
      <c r="DI401" s="53"/>
    </row>
    <row r="402" spans="14:113" s="6" customFormat="1" ht="9" customHeight="1">
      <c r="N402" s="21"/>
      <c r="O402" s="21"/>
      <c r="P402" s="53"/>
      <c r="Q402" s="21"/>
      <c r="AD402" s="21"/>
      <c r="AF402" s="54"/>
      <c r="AG402" s="53"/>
      <c r="BC402" s="53"/>
      <c r="BE402" s="21"/>
      <c r="BU402" s="53"/>
      <c r="BV402" s="53"/>
      <c r="CP402" s="53"/>
      <c r="CQ402" s="53"/>
      <c r="CS402" s="53"/>
      <c r="DF402" s="21"/>
      <c r="DH402" s="53"/>
      <c r="DI402" s="53"/>
    </row>
    <row r="403" spans="14:113" s="6" customFormat="1" ht="9" customHeight="1">
      <c r="N403" s="21"/>
      <c r="O403" s="21"/>
      <c r="P403" s="53"/>
      <c r="Q403" s="21"/>
      <c r="AD403" s="21"/>
      <c r="AF403" s="54"/>
      <c r="AG403" s="53"/>
      <c r="BC403" s="53"/>
      <c r="BE403" s="21"/>
      <c r="BU403" s="53"/>
      <c r="BV403" s="53"/>
      <c r="CP403" s="53"/>
      <c r="CQ403" s="53"/>
      <c r="CS403" s="53"/>
      <c r="DF403" s="21"/>
      <c r="DH403" s="53"/>
      <c r="DI403" s="53"/>
    </row>
    <row r="404" spans="14:113" s="6" customFormat="1" ht="9" customHeight="1">
      <c r="N404" s="21"/>
      <c r="O404" s="21"/>
      <c r="P404" s="53"/>
      <c r="Q404" s="21"/>
      <c r="AD404" s="21"/>
      <c r="AF404" s="54"/>
      <c r="AG404" s="53"/>
      <c r="BC404" s="53"/>
      <c r="BE404" s="21"/>
      <c r="BU404" s="53"/>
      <c r="BV404" s="53"/>
      <c r="CP404" s="53"/>
      <c r="CQ404" s="53"/>
      <c r="CS404" s="53"/>
      <c r="DF404" s="21"/>
      <c r="DH404" s="53"/>
      <c r="DI404" s="53"/>
    </row>
    <row r="405" spans="14:113" s="6" customFormat="1" ht="9" customHeight="1">
      <c r="N405" s="21"/>
      <c r="O405" s="21"/>
      <c r="P405" s="53"/>
      <c r="Q405" s="21"/>
      <c r="AD405" s="21"/>
      <c r="AF405" s="54"/>
      <c r="AG405" s="53"/>
      <c r="BC405" s="53"/>
      <c r="BE405" s="21"/>
      <c r="BU405" s="53"/>
      <c r="BV405" s="53"/>
      <c r="CP405" s="53"/>
      <c r="CQ405" s="53"/>
      <c r="CS405" s="53"/>
      <c r="DF405" s="21"/>
      <c r="DH405" s="53"/>
      <c r="DI405" s="53"/>
    </row>
    <row r="406" spans="14:113" s="6" customFormat="1" ht="9" customHeight="1">
      <c r="N406" s="21"/>
      <c r="O406" s="21"/>
      <c r="P406" s="53"/>
      <c r="Q406" s="21"/>
      <c r="AD406" s="21"/>
      <c r="AF406" s="54"/>
      <c r="AG406" s="53"/>
      <c r="BC406" s="53"/>
      <c r="BE406" s="21"/>
      <c r="BU406" s="53"/>
      <c r="BV406" s="53"/>
      <c r="CP406" s="53"/>
      <c r="CQ406" s="53"/>
      <c r="CS406" s="53"/>
      <c r="DF406" s="21"/>
      <c r="DH406" s="53"/>
      <c r="DI406" s="53"/>
    </row>
    <row r="407" spans="14:113" s="6" customFormat="1" ht="9" customHeight="1">
      <c r="N407" s="21"/>
      <c r="O407" s="21"/>
      <c r="P407" s="53"/>
      <c r="Q407" s="21"/>
      <c r="AD407" s="21"/>
      <c r="AF407" s="54"/>
      <c r="AG407" s="53"/>
      <c r="BC407" s="53"/>
      <c r="BE407" s="21"/>
      <c r="BU407" s="53"/>
      <c r="BV407" s="53"/>
      <c r="CP407" s="53"/>
      <c r="CQ407" s="53"/>
      <c r="CS407" s="53"/>
      <c r="DF407" s="21"/>
      <c r="DH407" s="53"/>
      <c r="DI407" s="53"/>
    </row>
    <row r="408" spans="14:113" s="6" customFormat="1" ht="9" customHeight="1">
      <c r="N408" s="21"/>
      <c r="O408" s="21"/>
      <c r="P408" s="53"/>
      <c r="Q408" s="21"/>
      <c r="AD408" s="21"/>
      <c r="AF408" s="54"/>
      <c r="AG408" s="53"/>
      <c r="BC408" s="53"/>
      <c r="BE408" s="21"/>
      <c r="BU408" s="53"/>
      <c r="BV408" s="53"/>
      <c r="CP408" s="53"/>
      <c r="CQ408" s="53"/>
      <c r="CS408" s="53"/>
      <c r="DF408" s="21"/>
      <c r="DH408" s="53"/>
      <c r="DI408" s="53"/>
    </row>
    <row r="409" spans="14:113" s="6" customFormat="1" ht="9" customHeight="1">
      <c r="N409" s="21"/>
      <c r="O409" s="21"/>
      <c r="P409" s="53"/>
      <c r="Q409" s="21"/>
      <c r="AD409" s="21"/>
      <c r="AF409" s="54"/>
      <c r="AG409" s="53"/>
      <c r="BC409" s="53"/>
      <c r="BE409" s="21"/>
      <c r="BU409" s="53"/>
      <c r="BV409" s="53"/>
      <c r="CP409" s="53"/>
      <c r="CQ409" s="53"/>
      <c r="CS409" s="53"/>
      <c r="DF409" s="21"/>
      <c r="DH409" s="53"/>
      <c r="DI409" s="53"/>
    </row>
    <row r="410" spans="14:113" s="6" customFormat="1" ht="9" customHeight="1">
      <c r="N410" s="21"/>
      <c r="O410" s="21"/>
      <c r="P410" s="53"/>
      <c r="Q410" s="21"/>
      <c r="AD410" s="21"/>
      <c r="AF410" s="54"/>
      <c r="AG410" s="53"/>
      <c r="BC410" s="53"/>
      <c r="BE410" s="21"/>
      <c r="BU410" s="53"/>
      <c r="BV410" s="53"/>
      <c r="CP410" s="53"/>
      <c r="CQ410" s="53"/>
      <c r="CS410" s="53"/>
      <c r="DF410" s="21"/>
      <c r="DH410" s="53"/>
      <c r="DI410" s="53"/>
    </row>
    <row r="411" spans="14:113" s="6" customFormat="1" ht="9" customHeight="1">
      <c r="N411" s="21"/>
      <c r="O411" s="21"/>
      <c r="P411" s="53"/>
      <c r="Q411" s="21"/>
      <c r="AD411" s="21"/>
      <c r="AF411" s="54"/>
      <c r="AG411" s="53"/>
      <c r="BC411" s="53"/>
      <c r="BE411" s="21"/>
      <c r="BU411" s="53"/>
      <c r="BV411" s="53"/>
      <c r="CP411" s="53"/>
      <c r="CQ411" s="53"/>
      <c r="CS411" s="53"/>
      <c r="DF411" s="21"/>
      <c r="DH411" s="53"/>
      <c r="DI411" s="53"/>
    </row>
    <row r="412" spans="14:113" s="6" customFormat="1" ht="9" customHeight="1">
      <c r="N412" s="21"/>
      <c r="O412" s="21"/>
      <c r="P412" s="53"/>
      <c r="Q412" s="21"/>
      <c r="AD412" s="21"/>
      <c r="AF412" s="54"/>
      <c r="AG412" s="53"/>
      <c r="BC412" s="53"/>
      <c r="BE412" s="21"/>
      <c r="BU412" s="53"/>
      <c r="BV412" s="53"/>
      <c r="CP412" s="53"/>
      <c r="CQ412" s="53"/>
      <c r="CS412" s="53"/>
      <c r="DF412" s="21"/>
      <c r="DH412" s="53"/>
      <c r="DI412" s="53"/>
    </row>
    <row r="413" spans="14:113" s="6" customFormat="1" ht="9" customHeight="1">
      <c r="N413" s="21"/>
      <c r="O413" s="21"/>
      <c r="P413" s="53"/>
      <c r="Q413" s="21"/>
      <c r="AD413" s="21"/>
      <c r="AF413" s="54"/>
      <c r="AG413" s="53"/>
      <c r="BC413" s="53"/>
      <c r="BE413" s="21"/>
      <c r="BU413" s="53"/>
      <c r="BV413" s="53"/>
      <c r="CP413" s="53"/>
      <c r="CQ413" s="53"/>
      <c r="CS413" s="53"/>
      <c r="DF413" s="21"/>
      <c r="DH413" s="53"/>
      <c r="DI413" s="53"/>
    </row>
    <row r="414" spans="14:113" s="6" customFormat="1" ht="9" customHeight="1">
      <c r="N414" s="21"/>
      <c r="O414" s="21"/>
      <c r="P414" s="53"/>
      <c r="Q414" s="21"/>
      <c r="AD414" s="21"/>
      <c r="AF414" s="54"/>
      <c r="AG414" s="53"/>
      <c r="BC414" s="53"/>
      <c r="BE414" s="21"/>
      <c r="BU414" s="53"/>
      <c r="BV414" s="53"/>
      <c r="CP414" s="53"/>
      <c r="CQ414" s="53"/>
      <c r="CS414" s="53"/>
      <c r="DF414" s="21"/>
      <c r="DH414" s="53"/>
      <c r="DI414" s="53"/>
    </row>
    <row r="415" spans="14:113" s="6" customFormat="1" ht="9" customHeight="1">
      <c r="N415" s="21"/>
      <c r="O415" s="21"/>
      <c r="P415" s="53"/>
      <c r="Q415" s="21"/>
      <c r="AD415" s="21"/>
      <c r="AF415" s="54"/>
      <c r="AG415" s="53"/>
      <c r="BC415" s="53"/>
      <c r="BE415" s="21"/>
      <c r="BU415" s="53"/>
      <c r="BV415" s="53"/>
      <c r="CP415" s="53"/>
      <c r="CQ415" s="53"/>
      <c r="CS415" s="53"/>
      <c r="DF415" s="21"/>
      <c r="DH415" s="53"/>
      <c r="DI415" s="53"/>
    </row>
    <row r="416" spans="14:113" s="6" customFormat="1" ht="9" customHeight="1">
      <c r="N416" s="21"/>
      <c r="O416" s="21"/>
      <c r="P416" s="53"/>
      <c r="Q416" s="21"/>
      <c r="AD416" s="21"/>
      <c r="AF416" s="54"/>
      <c r="AG416" s="53"/>
      <c r="BC416" s="53"/>
      <c r="BE416" s="21"/>
      <c r="BU416" s="53"/>
      <c r="BV416" s="53"/>
      <c r="CP416" s="53"/>
      <c r="CQ416" s="53"/>
      <c r="CS416" s="53"/>
      <c r="DF416" s="21"/>
      <c r="DH416" s="53"/>
      <c r="DI416" s="53"/>
    </row>
    <row r="417" spans="14:113" s="6" customFormat="1" ht="9" customHeight="1">
      <c r="N417" s="21"/>
      <c r="O417" s="21"/>
      <c r="P417" s="53"/>
      <c r="Q417" s="21"/>
      <c r="AD417" s="21"/>
      <c r="AF417" s="54"/>
      <c r="AG417" s="53"/>
      <c r="BC417" s="53"/>
      <c r="BE417" s="21"/>
      <c r="BU417" s="53"/>
      <c r="BV417" s="53"/>
      <c r="CP417" s="53"/>
      <c r="CQ417" s="53"/>
      <c r="CS417" s="53"/>
      <c r="DF417" s="21"/>
      <c r="DH417" s="53"/>
      <c r="DI417" s="53"/>
    </row>
    <row r="418" spans="14:113" s="6" customFormat="1" ht="9" customHeight="1">
      <c r="N418" s="21"/>
      <c r="O418" s="21"/>
      <c r="P418" s="53"/>
      <c r="Q418" s="21"/>
      <c r="AD418" s="21"/>
      <c r="AF418" s="54"/>
      <c r="AG418" s="53"/>
      <c r="BC418" s="53"/>
      <c r="BE418" s="21"/>
      <c r="BU418" s="53"/>
      <c r="BV418" s="53"/>
      <c r="CP418" s="53"/>
      <c r="CQ418" s="53"/>
      <c r="CS418" s="53"/>
      <c r="DF418" s="21"/>
      <c r="DH418" s="53"/>
      <c r="DI418" s="53"/>
    </row>
    <row r="419" spans="14:113" s="6" customFormat="1" ht="9" customHeight="1">
      <c r="N419" s="21"/>
      <c r="O419" s="21"/>
      <c r="P419" s="53"/>
      <c r="Q419" s="21"/>
      <c r="AD419" s="21"/>
      <c r="AF419" s="54"/>
      <c r="AG419" s="53"/>
      <c r="BC419" s="53"/>
      <c r="BE419" s="21"/>
      <c r="BU419" s="53"/>
      <c r="BV419" s="53"/>
      <c r="CP419" s="53"/>
      <c r="CQ419" s="53"/>
      <c r="CS419" s="53"/>
      <c r="DF419" s="21"/>
      <c r="DH419" s="53"/>
      <c r="DI419" s="53"/>
    </row>
    <row r="420" spans="14:113" s="6" customFormat="1" ht="9" customHeight="1">
      <c r="N420" s="21"/>
      <c r="O420" s="21"/>
      <c r="P420" s="53"/>
      <c r="Q420" s="21"/>
      <c r="AD420" s="21"/>
      <c r="AF420" s="54"/>
      <c r="AG420" s="53"/>
      <c r="BC420" s="53"/>
      <c r="BE420" s="21"/>
      <c r="BU420" s="53"/>
      <c r="BV420" s="53"/>
      <c r="CP420" s="53"/>
      <c r="CQ420" s="53"/>
      <c r="CS420" s="53"/>
      <c r="DF420" s="21"/>
      <c r="DH420" s="53"/>
      <c r="DI420" s="53"/>
    </row>
    <row r="421" spans="14:113" s="6" customFormat="1" ht="9" customHeight="1">
      <c r="N421" s="21"/>
      <c r="O421" s="21"/>
      <c r="P421" s="53"/>
      <c r="Q421" s="21"/>
      <c r="AD421" s="21"/>
      <c r="AF421" s="54"/>
      <c r="AG421" s="53"/>
      <c r="BC421" s="53"/>
      <c r="BE421" s="21"/>
      <c r="BU421" s="53"/>
      <c r="BV421" s="53"/>
      <c r="CP421" s="53"/>
      <c r="CQ421" s="53"/>
      <c r="CS421" s="53"/>
      <c r="DF421" s="21"/>
      <c r="DH421" s="53"/>
      <c r="DI421" s="53"/>
    </row>
    <row r="422" spans="14:113" s="6" customFormat="1" ht="9" customHeight="1">
      <c r="N422" s="21"/>
      <c r="O422" s="21"/>
      <c r="P422" s="53"/>
      <c r="Q422" s="21"/>
      <c r="AD422" s="21"/>
      <c r="AF422" s="54"/>
      <c r="AG422" s="53"/>
      <c r="BC422" s="53"/>
      <c r="BE422" s="21"/>
      <c r="BU422" s="53"/>
      <c r="BV422" s="53"/>
      <c r="CP422" s="53"/>
      <c r="CQ422" s="53"/>
      <c r="CS422" s="53"/>
      <c r="DF422" s="21"/>
      <c r="DH422" s="53"/>
      <c r="DI422" s="53"/>
    </row>
    <row r="423" spans="14:113" s="6" customFormat="1" ht="9" customHeight="1">
      <c r="N423" s="21"/>
      <c r="O423" s="21"/>
      <c r="P423" s="53"/>
      <c r="Q423" s="21"/>
      <c r="AD423" s="21"/>
      <c r="AF423" s="54"/>
      <c r="AG423" s="53"/>
      <c r="BC423" s="53"/>
      <c r="BE423" s="21"/>
      <c r="BU423" s="53"/>
      <c r="BV423" s="53"/>
      <c r="CP423" s="53"/>
      <c r="CQ423" s="53"/>
      <c r="CS423" s="53"/>
      <c r="DF423" s="21"/>
      <c r="DH423" s="53"/>
      <c r="DI423" s="53"/>
    </row>
    <row r="424" spans="14:113" s="6" customFormat="1" ht="9" customHeight="1">
      <c r="N424" s="21"/>
      <c r="O424" s="21"/>
      <c r="P424" s="53"/>
      <c r="Q424" s="21"/>
      <c r="AD424" s="21"/>
      <c r="AF424" s="54"/>
      <c r="AG424" s="53"/>
      <c r="BC424" s="53"/>
      <c r="BE424" s="21"/>
      <c r="BU424" s="53"/>
      <c r="BV424" s="53"/>
      <c r="CP424" s="53"/>
      <c r="CQ424" s="53"/>
      <c r="CS424" s="53"/>
      <c r="DF424" s="21"/>
      <c r="DH424" s="53"/>
      <c r="DI424" s="53"/>
    </row>
    <row r="425" spans="14:113" s="6" customFormat="1" ht="9" customHeight="1">
      <c r="N425" s="21"/>
      <c r="O425" s="21"/>
      <c r="P425" s="53"/>
      <c r="Q425" s="21"/>
      <c r="AD425" s="21"/>
      <c r="AF425" s="54"/>
      <c r="AG425" s="53"/>
      <c r="BC425" s="53"/>
      <c r="BE425" s="21"/>
      <c r="BU425" s="53"/>
      <c r="BV425" s="53"/>
      <c r="CP425" s="53"/>
      <c r="CQ425" s="53"/>
      <c r="CS425" s="53"/>
      <c r="DF425" s="21"/>
      <c r="DH425" s="53"/>
      <c r="DI425" s="53"/>
    </row>
    <row r="426" spans="14:113" s="6" customFormat="1" ht="9" customHeight="1">
      <c r="N426" s="21"/>
      <c r="O426" s="21"/>
      <c r="P426" s="53"/>
      <c r="Q426" s="21"/>
      <c r="AD426" s="21"/>
      <c r="AF426" s="54"/>
      <c r="AG426" s="53"/>
      <c r="BC426" s="53"/>
      <c r="BE426" s="21"/>
      <c r="BU426" s="53"/>
      <c r="BV426" s="53"/>
      <c r="CP426" s="53"/>
      <c r="CQ426" s="53"/>
      <c r="CS426" s="53"/>
      <c r="DF426" s="21"/>
      <c r="DH426" s="53"/>
      <c r="DI426" s="53"/>
    </row>
    <row r="427" spans="14:113" s="6" customFormat="1" ht="9" customHeight="1">
      <c r="N427" s="21"/>
      <c r="O427" s="21"/>
      <c r="P427" s="53"/>
      <c r="Q427" s="21"/>
      <c r="AD427" s="21"/>
      <c r="AF427" s="54"/>
      <c r="AG427" s="53"/>
      <c r="BC427" s="53"/>
      <c r="BE427" s="21"/>
      <c r="BU427" s="53"/>
      <c r="BV427" s="53"/>
      <c r="CP427" s="53"/>
      <c r="CQ427" s="53"/>
      <c r="CS427" s="53"/>
      <c r="DF427" s="21"/>
      <c r="DH427" s="53"/>
      <c r="DI427" s="53"/>
    </row>
    <row r="428" spans="14:113" s="6" customFormat="1" ht="9" customHeight="1">
      <c r="N428" s="21"/>
      <c r="O428" s="21"/>
      <c r="P428" s="53"/>
      <c r="Q428" s="21"/>
      <c r="AD428" s="21"/>
      <c r="AF428" s="54"/>
      <c r="AG428" s="53"/>
      <c r="BC428" s="53"/>
      <c r="BE428" s="21"/>
      <c r="BU428" s="53"/>
      <c r="BV428" s="53"/>
      <c r="CP428" s="53"/>
      <c r="CQ428" s="53"/>
      <c r="CS428" s="53"/>
      <c r="DF428" s="21"/>
      <c r="DH428" s="53"/>
      <c r="DI428" s="53"/>
    </row>
    <row r="429" spans="14:113" s="6" customFormat="1" ht="9" customHeight="1">
      <c r="N429" s="21"/>
      <c r="O429" s="21"/>
      <c r="P429" s="53"/>
      <c r="Q429" s="21"/>
      <c r="AD429" s="21"/>
      <c r="AF429" s="54"/>
      <c r="AG429" s="53"/>
      <c r="BC429" s="53"/>
      <c r="BE429" s="21"/>
      <c r="BU429" s="53"/>
      <c r="BV429" s="53"/>
      <c r="CP429" s="53"/>
      <c r="CQ429" s="53"/>
      <c r="CS429" s="53"/>
      <c r="DF429" s="21"/>
      <c r="DH429" s="53"/>
      <c r="DI429" s="53"/>
    </row>
    <row r="430" spans="14:113" s="6" customFormat="1" ht="9" customHeight="1">
      <c r="N430" s="21"/>
      <c r="O430" s="21"/>
      <c r="P430" s="53"/>
      <c r="Q430" s="21"/>
      <c r="AD430" s="21"/>
      <c r="AF430" s="54"/>
      <c r="AG430" s="53"/>
      <c r="BC430" s="53"/>
      <c r="BE430" s="21"/>
      <c r="BU430" s="53"/>
      <c r="BV430" s="53"/>
      <c r="CP430" s="53"/>
      <c r="CQ430" s="53"/>
      <c r="CS430" s="53"/>
      <c r="DF430" s="21"/>
      <c r="DH430" s="53"/>
      <c r="DI430" s="53"/>
    </row>
    <row r="431" spans="14:113" s="6" customFormat="1" ht="9" customHeight="1">
      <c r="N431" s="21"/>
      <c r="O431" s="21"/>
      <c r="P431" s="53"/>
      <c r="Q431" s="21"/>
      <c r="AD431" s="21"/>
      <c r="AF431" s="54"/>
      <c r="AG431" s="53"/>
      <c r="BC431" s="53"/>
      <c r="BE431" s="21"/>
      <c r="BU431" s="53"/>
      <c r="BV431" s="53"/>
      <c r="CP431" s="53"/>
      <c r="CQ431" s="53"/>
      <c r="CS431" s="53"/>
      <c r="DF431" s="21"/>
      <c r="DH431" s="53"/>
      <c r="DI431" s="53"/>
    </row>
    <row r="432" spans="14:113" s="6" customFormat="1" ht="9" customHeight="1">
      <c r="N432" s="21"/>
      <c r="O432" s="21"/>
      <c r="P432" s="53"/>
      <c r="Q432" s="21"/>
      <c r="AD432" s="21"/>
      <c r="AF432" s="54"/>
      <c r="AG432" s="53"/>
      <c r="BC432" s="53"/>
      <c r="BE432" s="21"/>
      <c r="BU432" s="53"/>
      <c r="BV432" s="53"/>
      <c r="CP432" s="53"/>
      <c r="CQ432" s="53"/>
      <c r="CS432" s="53"/>
      <c r="DF432" s="21"/>
      <c r="DH432" s="53"/>
      <c r="DI432" s="53"/>
    </row>
    <row r="433" spans="14:113" s="6" customFormat="1" ht="9" customHeight="1">
      <c r="N433" s="21"/>
      <c r="O433" s="21"/>
      <c r="P433" s="53"/>
      <c r="Q433" s="21"/>
      <c r="AD433" s="21"/>
      <c r="AF433" s="54"/>
      <c r="AG433" s="53"/>
      <c r="BC433" s="53"/>
      <c r="BE433" s="21"/>
      <c r="BU433" s="53"/>
      <c r="BV433" s="53"/>
      <c r="CP433" s="53"/>
      <c r="CQ433" s="53"/>
      <c r="CS433" s="53"/>
      <c r="DF433" s="21"/>
      <c r="DH433" s="53"/>
      <c r="DI433" s="53"/>
    </row>
    <row r="434" spans="14:113" s="6" customFormat="1" ht="9" customHeight="1">
      <c r="N434" s="21"/>
      <c r="O434" s="21"/>
      <c r="P434" s="53"/>
      <c r="Q434" s="21"/>
      <c r="AD434" s="21"/>
      <c r="AF434" s="54"/>
      <c r="AG434" s="53"/>
      <c r="BC434" s="53"/>
      <c r="BE434" s="21"/>
      <c r="BU434" s="53"/>
      <c r="BV434" s="53"/>
      <c r="CP434" s="53"/>
      <c r="CQ434" s="53"/>
      <c r="CS434" s="53"/>
      <c r="DF434" s="21"/>
      <c r="DH434" s="53"/>
      <c r="DI434" s="53"/>
    </row>
    <row r="435" spans="14:113" s="6" customFormat="1" ht="9" customHeight="1">
      <c r="N435" s="21"/>
      <c r="O435" s="21"/>
      <c r="P435" s="53"/>
      <c r="Q435" s="21"/>
      <c r="AD435" s="21"/>
      <c r="AF435" s="54"/>
      <c r="AG435" s="53"/>
      <c r="BC435" s="53"/>
      <c r="BE435" s="21"/>
      <c r="BU435" s="53"/>
      <c r="BV435" s="53"/>
      <c r="CP435" s="53"/>
      <c r="CQ435" s="53"/>
      <c r="CS435" s="53"/>
      <c r="DF435" s="21"/>
      <c r="DH435" s="53"/>
      <c r="DI435" s="53"/>
    </row>
    <row r="436" spans="14:113" s="6" customFormat="1" ht="9" customHeight="1">
      <c r="N436" s="21"/>
      <c r="O436" s="21"/>
      <c r="P436" s="53"/>
      <c r="Q436" s="21"/>
      <c r="AD436" s="21"/>
      <c r="AF436" s="54"/>
      <c r="AG436" s="53"/>
      <c r="BC436" s="53"/>
      <c r="BE436" s="21"/>
      <c r="BU436" s="53"/>
      <c r="BV436" s="53"/>
      <c r="CP436" s="53"/>
      <c r="CQ436" s="53"/>
      <c r="CS436" s="53"/>
      <c r="DF436" s="21"/>
      <c r="DH436" s="53"/>
      <c r="DI436" s="53"/>
    </row>
    <row r="437" spans="14:113" s="6" customFormat="1" ht="9" customHeight="1">
      <c r="N437" s="21"/>
      <c r="O437" s="21"/>
      <c r="P437" s="53"/>
      <c r="Q437" s="21"/>
      <c r="AD437" s="21"/>
      <c r="AF437" s="54"/>
      <c r="AG437" s="53"/>
      <c r="BC437" s="53"/>
      <c r="BE437" s="21"/>
      <c r="BU437" s="53"/>
      <c r="BV437" s="53"/>
      <c r="CP437" s="53"/>
      <c r="CQ437" s="53"/>
      <c r="CS437" s="53"/>
      <c r="DF437" s="21"/>
      <c r="DH437" s="53"/>
      <c r="DI437" s="53"/>
    </row>
    <row r="438" spans="14:113" s="6" customFormat="1" ht="9" customHeight="1">
      <c r="N438" s="21"/>
      <c r="O438" s="21"/>
      <c r="P438" s="53"/>
      <c r="Q438" s="21"/>
      <c r="AD438" s="21"/>
      <c r="AF438" s="54"/>
      <c r="AG438" s="53"/>
      <c r="BC438" s="53"/>
      <c r="BE438" s="21"/>
      <c r="BU438" s="53"/>
      <c r="BV438" s="53"/>
      <c r="CP438" s="53"/>
      <c r="CQ438" s="53"/>
      <c r="CS438" s="53"/>
      <c r="DF438" s="21"/>
      <c r="DH438" s="53"/>
      <c r="DI438" s="53"/>
    </row>
    <row r="439" spans="14:113" s="6" customFormat="1" ht="9" customHeight="1">
      <c r="N439" s="21"/>
      <c r="O439" s="21"/>
      <c r="P439" s="53"/>
      <c r="Q439" s="21"/>
      <c r="AD439" s="21"/>
      <c r="AF439" s="54"/>
      <c r="AG439" s="53"/>
      <c r="BC439" s="53"/>
      <c r="BE439" s="21"/>
      <c r="BU439" s="53"/>
      <c r="BV439" s="53"/>
      <c r="CP439" s="53"/>
      <c r="CQ439" s="53"/>
      <c r="CS439" s="53"/>
      <c r="DF439" s="21"/>
      <c r="DH439" s="53"/>
      <c r="DI439" s="53"/>
    </row>
    <row r="440" spans="14:113" s="6" customFormat="1" ht="9" customHeight="1">
      <c r="N440" s="21"/>
      <c r="O440" s="21"/>
      <c r="P440" s="53"/>
      <c r="Q440" s="21"/>
      <c r="AD440" s="21"/>
      <c r="AF440" s="54"/>
      <c r="AG440" s="53"/>
      <c r="BC440" s="53"/>
      <c r="BE440" s="21"/>
      <c r="BU440" s="53"/>
      <c r="BV440" s="53"/>
      <c r="CP440" s="53"/>
      <c r="CQ440" s="53"/>
      <c r="CS440" s="53"/>
      <c r="DF440" s="21"/>
      <c r="DH440" s="53"/>
      <c r="DI440" s="53"/>
    </row>
    <row r="441" spans="14:113" s="6" customFormat="1" ht="9" customHeight="1">
      <c r="N441" s="21"/>
      <c r="O441" s="21"/>
      <c r="P441" s="53"/>
      <c r="Q441" s="21"/>
      <c r="AD441" s="21"/>
      <c r="AF441" s="54"/>
      <c r="AG441" s="53"/>
      <c r="BC441" s="53"/>
      <c r="BE441" s="21"/>
      <c r="BU441" s="53"/>
      <c r="BV441" s="53"/>
      <c r="CP441" s="53"/>
      <c r="CQ441" s="53"/>
      <c r="CS441" s="53"/>
      <c r="DF441" s="21"/>
      <c r="DH441" s="53"/>
      <c r="DI441" s="53"/>
    </row>
    <row r="442" spans="14:113" s="6" customFormat="1" ht="9" customHeight="1">
      <c r="N442" s="21"/>
      <c r="O442" s="21"/>
      <c r="P442" s="53"/>
      <c r="Q442" s="21"/>
      <c r="AD442" s="21"/>
      <c r="AF442" s="54"/>
      <c r="AG442" s="53"/>
      <c r="BC442" s="53"/>
      <c r="BE442" s="21"/>
      <c r="BU442" s="53"/>
      <c r="BV442" s="53"/>
      <c r="CP442" s="53"/>
      <c r="CQ442" s="53"/>
      <c r="CS442" s="53"/>
      <c r="DF442" s="21"/>
      <c r="DH442" s="53"/>
      <c r="DI442" s="53"/>
    </row>
    <row r="443" spans="14:113" s="6" customFormat="1" ht="9" customHeight="1">
      <c r="N443" s="21"/>
      <c r="O443" s="21"/>
      <c r="P443" s="53"/>
      <c r="Q443" s="21"/>
      <c r="AD443" s="21"/>
      <c r="AF443" s="54"/>
      <c r="AG443" s="53"/>
      <c r="BC443" s="53"/>
      <c r="BE443" s="21"/>
      <c r="BU443" s="53"/>
      <c r="BV443" s="53"/>
      <c r="CP443" s="53"/>
      <c r="CQ443" s="53"/>
      <c r="CS443" s="53"/>
      <c r="DF443" s="21"/>
      <c r="DH443" s="53"/>
      <c r="DI443" s="53"/>
    </row>
    <row r="444" spans="14:113" s="6" customFormat="1" ht="9" customHeight="1">
      <c r="N444" s="21"/>
      <c r="O444" s="21"/>
      <c r="P444" s="53"/>
      <c r="Q444" s="21"/>
      <c r="AD444" s="21"/>
      <c r="AF444" s="54"/>
      <c r="AG444" s="53"/>
      <c r="BC444" s="53"/>
      <c r="BE444" s="21"/>
      <c r="BU444" s="53"/>
      <c r="BV444" s="53"/>
      <c r="CP444" s="53"/>
      <c r="CQ444" s="53"/>
      <c r="CS444" s="53"/>
      <c r="DF444" s="21"/>
      <c r="DH444" s="53"/>
      <c r="DI444" s="53"/>
    </row>
    <row r="445" spans="14:113" s="6" customFormat="1" ht="9" customHeight="1">
      <c r="N445" s="21"/>
      <c r="O445" s="21"/>
      <c r="P445" s="53"/>
      <c r="Q445" s="21"/>
      <c r="AD445" s="21"/>
      <c r="AF445" s="54"/>
      <c r="AG445" s="53"/>
      <c r="BC445" s="53"/>
      <c r="BE445" s="21"/>
      <c r="BU445" s="53"/>
      <c r="BV445" s="53"/>
      <c r="CP445" s="53"/>
      <c r="CQ445" s="53"/>
      <c r="CS445" s="53"/>
      <c r="DF445" s="21"/>
      <c r="DH445" s="53"/>
      <c r="DI445" s="53"/>
    </row>
    <row r="446" spans="14:113" s="6" customFormat="1" ht="9" customHeight="1">
      <c r="N446" s="21"/>
      <c r="O446" s="21"/>
      <c r="P446" s="53"/>
      <c r="Q446" s="21"/>
      <c r="AD446" s="21"/>
      <c r="AF446" s="54"/>
      <c r="AG446" s="53"/>
      <c r="BC446" s="53"/>
      <c r="BE446" s="21"/>
      <c r="BU446" s="53"/>
      <c r="BV446" s="53"/>
      <c r="CP446" s="53"/>
      <c r="CQ446" s="53"/>
      <c r="CS446" s="53"/>
      <c r="DF446" s="21"/>
      <c r="DH446" s="53"/>
      <c r="DI446" s="53"/>
    </row>
    <row r="447" spans="14:113" s="6" customFormat="1" ht="9" customHeight="1">
      <c r="N447" s="21"/>
      <c r="O447" s="21"/>
      <c r="P447" s="53"/>
      <c r="Q447" s="21"/>
      <c r="AD447" s="21"/>
      <c r="AF447" s="54"/>
      <c r="AG447" s="53"/>
      <c r="BC447" s="53"/>
      <c r="BE447" s="21"/>
      <c r="BU447" s="53"/>
      <c r="BV447" s="53"/>
      <c r="CP447" s="53"/>
      <c r="CQ447" s="53"/>
      <c r="CS447" s="53"/>
      <c r="DF447" s="21"/>
      <c r="DH447" s="53"/>
      <c r="DI447" s="53"/>
    </row>
    <row r="448" spans="14:113" s="6" customFormat="1" ht="9" customHeight="1">
      <c r="N448" s="21"/>
      <c r="O448" s="21"/>
      <c r="P448" s="53"/>
      <c r="Q448" s="21"/>
      <c r="AD448" s="21"/>
      <c r="AF448" s="54"/>
      <c r="AG448" s="53"/>
      <c r="BC448" s="53"/>
      <c r="BE448" s="21"/>
      <c r="BU448" s="53"/>
      <c r="BV448" s="53"/>
      <c r="CP448" s="53"/>
      <c r="CQ448" s="53"/>
      <c r="CS448" s="53"/>
      <c r="DF448" s="21"/>
      <c r="DH448" s="53"/>
      <c r="DI448" s="53"/>
    </row>
    <row r="449" spans="14:113" s="6" customFormat="1" ht="9" customHeight="1">
      <c r="N449" s="21"/>
      <c r="O449" s="21"/>
      <c r="P449" s="53"/>
      <c r="Q449" s="21"/>
      <c r="AD449" s="21"/>
      <c r="AF449" s="54"/>
      <c r="AG449" s="53"/>
      <c r="BC449" s="53"/>
      <c r="BE449" s="21"/>
      <c r="BU449" s="53"/>
      <c r="BV449" s="53"/>
      <c r="CP449" s="53"/>
      <c r="CQ449" s="53"/>
      <c r="CS449" s="53"/>
      <c r="DF449" s="21"/>
      <c r="DH449" s="53"/>
      <c r="DI449" s="53"/>
    </row>
    <row r="450" spans="14:113" s="6" customFormat="1" ht="9" customHeight="1">
      <c r="N450" s="21"/>
      <c r="O450" s="21"/>
      <c r="P450" s="53"/>
      <c r="Q450" s="21"/>
      <c r="AD450" s="21"/>
      <c r="AF450" s="54"/>
      <c r="AG450" s="53"/>
      <c r="BC450" s="53"/>
      <c r="BE450" s="21"/>
      <c r="BU450" s="53"/>
      <c r="BV450" s="53"/>
      <c r="CP450" s="53"/>
      <c r="CQ450" s="53"/>
      <c r="CS450" s="53"/>
      <c r="DF450" s="21"/>
      <c r="DH450" s="53"/>
      <c r="DI450" s="53"/>
    </row>
    <row r="451" spans="14:113" s="6" customFormat="1" ht="9" customHeight="1">
      <c r="N451" s="21"/>
      <c r="O451" s="21"/>
      <c r="P451" s="53"/>
      <c r="Q451" s="21"/>
      <c r="AD451" s="21"/>
      <c r="AF451" s="54"/>
      <c r="AG451" s="53"/>
      <c r="BC451" s="53"/>
      <c r="BE451" s="21"/>
      <c r="BU451" s="53"/>
      <c r="BV451" s="53"/>
      <c r="CP451" s="53"/>
      <c r="CQ451" s="53"/>
      <c r="CS451" s="53"/>
      <c r="DF451" s="21"/>
      <c r="DH451" s="53"/>
      <c r="DI451" s="53"/>
    </row>
    <row r="452" spans="14:113" s="6" customFormat="1" ht="9" customHeight="1">
      <c r="N452" s="21"/>
      <c r="O452" s="21"/>
      <c r="P452" s="53"/>
      <c r="Q452" s="21"/>
      <c r="AD452" s="21"/>
      <c r="AF452" s="54"/>
      <c r="AG452" s="53"/>
      <c r="BC452" s="53"/>
      <c r="BE452" s="21"/>
      <c r="BU452" s="53"/>
      <c r="BV452" s="53"/>
      <c r="CP452" s="53"/>
      <c r="CQ452" s="53"/>
      <c r="CS452" s="53"/>
      <c r="DF452" s="21"/>
      <c r="DH452" s="53"/>
      <c r="DI452" s="53"/>
    </row>
    <row r="453" spans="14:113" s="6" customFormat="1" ht="9" customHeight="1">
      <c r="N453" s="21"/>
      <c r="O453" s="21"/>
      <c r="P453" s="53"/>
      <c r="Q453" s="21"/>
      <c r="AD453" s="21"/>
      <c r="AF453" s="54"/>
      <c r="AG453" s="53"/>
      <c r="BC453" s="53"/>
      <c r="BE453" s="21"/>
      <c r="BU453" s="53"/>
      <c r="BV453" s="53"/>
      <c r="CP453" s="53"/>
      <c r="CQ453" s="53"/>
      <c r="CS453" s="53"/>
      <c r="DF453" s="21"/>
      <c r="DH453" s="53"/>
      <c r="DI453" s="53"/>
    </row>
    <row r="454" spans="14:113" s="6" customFormat="1" ht="9" customHeight="1">
      <c r="N454" s="21"/>
      <c r="O454" s="21"/>
      <c r="P454" s="53"/>
      <c r="Q454" s="21"/>
      <c r="AD454" s="21"/>
      <c r="AF454" s="54"/>
      <c r="AG454" s="53"/>
      <c r="BC454" s="53"/>
      <c r="BE454" s="21"/>
      <c r="BU454" s="53"/>
      <c r="BV454" s="53"/>
      <c r="CP454" s="53"/>
      <c r="CQ454" s="53"/>
      <c r="CS454" s="53"/>
      <c r="DF454" s="21"/>
      <c r="DH454" s="53"/>
      <c r="DI454" s="53"/>
    </row>
    <row r="455" spans="14:113" s="6" customFormat="1" ht="9" customHeight="1">
      <c r="N455" s="21"/>
      <c r="O455" s="21"/>
      <c r="P455" s="53"/>
      <c r="Q455" s="21"/>
      <c r="AD455" s="21"/>
      <c r="AF455" s="54"/>
      <c r="AG455" s="53"/>
      <c r="BC455" s="53"/>
      <c r="BE455" s="21"/>
      <c r="BU455" s="53"/>
      <c r="BV455" s="53"/>
      <c r="CP455" s="53"/>
      <c r="CQ455" s="53"/>
      <c r="CS455" s="53"/>
      <c r="DF455" s="21"/>
      <c r="DH455" s="53"/>
      <c r="DI455" s="53"/>
    </row>
    <row r="456" spans="14:113" s="6" customFormat="1" ht="9" customHeight="1">
      <c r="N456" s="21"/>
      <c r="O456" s="21"/>
      <c r="P456" s="53"/>
      <c r="Q456" s="21"/>
      <c r="AD456" s="21"/>
      <c r="AF456" s="54"/>
      <c r="AG456" s="53"/>
      <c r="BC456" s="53"/>
      <c r="BE456" s="21"/>
      <c r="BU456" s="53"/>
      <c r="BV456" s="53"/>
      <c r="CP456" s="53"/>
      <c r="CQ456" s="53"/>
      <c r="CS456" s="53"/>
      <c r="DF456" s="21"/>
      <c r="DH456" s="53"/>
      <c r="DI456" s="53"/>
    </row>
    <row r="457" spans="14:113" s="6" customFormat="1" ht="9" customHeight="1">
      <c r="N457" s="21"/>
      <c r="O457" s="21"/>
      <c r="P457" s="53"/>
      <c r="Q457" s="21"/>
      <c r="AD457" s="21"/>
      <c r="AF457" s="54"/>
      <c r="AG457" s="53"/>
      <c r="BC457" s="53"/>
      <c r="BE457" s="21"/>
      <c r="BU457" s="53"/>
      <c r="BV457" s="53"/>
      <c r="CP457" s="53"/>
      <c r="CQ457" s="53"/>
      <c r="CS457" s="53"/>
      <c r="DF457" s="21"/>
      <c r="DH457" s="53"/>
      <c r="DI457" s="53"/>
    </row>
    <row r="458" spans="14:113" s="6" customFormat="1" ht="9" customHeight="1">
      <c r="N458" s="21"/>
      <c r="O458" s="21"/>
      <c r="P458" s="53"/>
      <c r="Q458" s="21"/>
      <c r="AD458" s="21"/>
      <c r="AF458" s="54"/>
      <c r="AG458" s="53"/>
      <c r="BC458" s="53"/>
      <c r="BE458" s="21"/>
      <c r="BU458" s="53"/>
      <c r="BV458" s="53"/>
      <c r="CP458" s="53"/>
      <c r="CQ458" s="53"/>
      <c r="CS458" s="53"/>
      <c r="DF458" s="21"/>
      <c r="DH458" s="53"/>
      <c r="DI458" s="53"/>
    </row>
    <row r="459" spans="14:113" s="6" customFormat="1" ht="9" customHeight="1">
      <c r="N459" s="21"/>
      <c r="O459" s="21"/>
      <c r="P459" s="53"/>
      <c r="Q459" s="21"/>
      <c r="AD459" s="21"/>
      <c r="AF459" s="54"/>
      <c r="AG459" s="53"/>
      <c r="BC459" s="53"/>
      <c r="BE459" s="21"/>
      <c r="BU459" s="53"/>
      <c r="BV459" s="53"/>
      <c r="CP459" s="53"/>
      <c r="CQ459" s="53"/>
      <c r="CS459" s="53"/>
      <c r="DF459" s="21"/>
      <c r="DH459" s="53"/>
      <c r="DI459" s="53"/>
    </row>
    <row r="460" spans="14:113" s="6" customFormat="1" ht="9" customHeight="1">
      <c r="N460" s="21"/>
      <c r="O460" s="21"/>
      <c r="P460" s="53"/>
      <c r="Q460" s="21"/>
      <c r="AD460" s="21"/>
      <c r="AF460" s="54"/>
      <c r="AG460" s="53"/>
      <c r="BC460" s="53"/>
      <c r="BE460" s="21"/>
      <c r="BU460" s="53"/>
      <c r="BV460" s="53"/>
      <c r="CP460" s="53"/>
      <c r="CQ460" s="53"/>
      <c r="CS460" s="53"/>
      <c r="DF460" s="21"/>
      <c r="DH460" s="53"/>
      <c r="DI460" s="53"/>
    </row>
    <row r="461" spans="14:113" s="6" customFormat="1" ht="9" customHeight="1">
      <c r="N461" s="21"/>
      <c r="O461" s="21"/>
      <c r="P461" s="53"/>
      <c r="Q461" s="21"/>
      <c r="AD461" s="21"/>
      <c r="AF461" s="54"/>
      <c r="AG461" s="53"/>
      <c r="BC461" s="53"/>
      <c r="BE461" s="21"/>
      <c r="BU461" s="53"/>
      <c r="BV461" s="53"/>
      <c r="CP461" s="53"/>
      <c r="CQ461" s="53"/>
      <c r="CS461" s="53"/>
      <c r="DF461" s="21"/>
      <c r="DH461" s="53"/>
      <c r="DI461" s="53"/>
    </row>
    <row r="462" spans="14:113" s="6" customFormat="1" ht="9" customHeight="1">
      <c r="N462" s="21"/>
      <c r="O462" s="21"/>
      <c r="P462" s="53"/>
      <c r="Q462" s="21"/>
      <c r="AD462" s="21"/>
      <c r="AF462" s="54"/>
      <c r="AG462" s="53"/>
      <c r="BC462" s="53"/>
      <c r="BE462" s="21"/>
      <c r="BU462" s="53"/>
      <c r="BV462" s="53"/>
      <c r="CP462" s="53"/>
      <c r="CQ462" s="53"/>
      <c r="CS462" s="53"/>
      <c r="DF462" s="21"/>
      <c r="DH462" s="53"/>
      <c r="DI462" s="53"/>
    </row>
    <row r="463" spans="14:113" s="6" customFormat="1" ht="9" customHeight="1">
      <c r="N463" s="21"/>
      <c r="O463" s="21"/>
      <c r="P463" s="53"/>
      <c r="Q463" s="21"/>
      <c r="AD463" s="21"/>
      <c r="AF463" s="54"/>
      <c r="AG463" s="53"/>
      <c r="BC463" s="53"/>
      <c r="BE463" s="21"/>
      <c r="BU463" s="53"/>
      <c r="BV463" s="53"/>
      <c r="CP463" s="53"/>
      <c r="CQ463" s="53"/>
      <c r="CS463" s="53"/>
      <c r="DF463" s="21"/>
      <c r="DH463" s="53"/>
      <c r="DI463" s="53"/>
    </row>
    <row r="464" spans="14:113" s="6" customFormat="1" ht="9" customHeight="1">
      <c r="N464" s="21"/>
      <c r="O464" s="21"/>
      <c r="P464" s="53"/>
      <c r="Q464" s="21"/>
      <c r="AD464" s="21"/>
      <c r="AF464" s="54"/>
      <c r="AG464" s="53"/>
      <c r="BC464" s="53"/>
      <c r="BE464" s="21"/>
      <c r="BU464" s="53"/>
      <c r="BV464" s="53"/>
      <c r="CP464" s="53"/>
      <c r="CQ464" s="53"/>
      <c r="CS464" s="53"/>
      <c r="DF464" s="21"/>
      <c r="DH464" s="53"/>
      <c r="DI464" s="53"/>
    </row>
    <row r="465" spans="14:113" s="6" customFormat="1" ht="9" customHeight="1">
      <c r="N465" s="21"/>
      <c r="O465" s="21"/>
      <c r="P465" s="53"/>
      <c r="Q465" s="21"/>
      <c r="AD465" s="21"/>
      <c r="AF465" s="54"/>
      <c r="AG465" s="53"/>
      <c r="BC465" s="53"/>
      <c r="BE465" s="21"/>
      <c r="BU465" s="53"/>
      <c r="BV465" s="53"/>
      <c r="CP465" s="53"/>
      <c r="CQ465" s="53"/>
      <c r="CS465" s="53"/>
      <c r="DF465" s="21"/>
      <c r="DH465" s="53"/>
      <c r="DI465" s="53"/>
    </row>
    <row r="466" spans="14:113" s="6" customFormat="1" ht="9" customHeight="1">
      <c r="N466" s="21"/>
      <c r="O466" s="21"/>
      <c r="P466" s="53"/>
      <c r="Q466" s="21"/>
      <c r="AD466" s="21"/>
      <c r="AF466" s="54"/>
      <c r="AG466" s="53"/>
      <c r="BC466" s="53"/>
      <c r="BE466" s="21"/>
      <c r="BU466" s="53"/>
      <c r="BV466" s="53"/>
      <c r="CP466" s="53"/>
      <c r="CQ466" s="53"/>
      <c r="CS466" s="53"/>
      <c r="DF466" s="21"/>
      <c r="DH466" s="53"/>
      <c r="DI466" s="53"/>
    </row>
    <row r="467" spans="14:113" s="6" customFormat="1" ht="9" customHeight="1">
      <c r="N467" s="21"/>
      <c r="O467" s="21"/>
      <c r="P467" s="53"/>
      <c r="Q467" s="21"/>
      <c r="AD467" s="21"/>
      <c r="AF467" s="54"/>
      <c r="AG467" s="53"/>
      <c r="BC467" s="53"/>
      <c r="BE467" s="21"/>
      <c r="BU467" s="53"/>
      <c r="BV467" s="53"/>
      <c r="CP467" s="53"/>
      <c r="CQ467" s="53"/>
      <c r="CS467" s="53"/>
      <c r="DF467" s="21"/>
      <c r="DH467" s="53"/>
      <c r="DI467" s="53"/>
    </row>
    <row r="468" spans="14:113" s="6" customFormat="1" ht="9" customHeight="1">
      <c r="N468" s="21"/>
      <c r="O468" s="21"/>
      <c r="P468" s="53"/>
      <c r="Q468" s="21"/>
      <c r="AD468" s="21"/>
      <c r="AF468" s="54"/>
      <c r="AG468" s="53"/>
      <c r="BC468" s="53"/>
      <c r="BE468" s="21"/>
      <c r="BU468" s="53"/>
      <c r="BV468" s="53"/>
      <c r="CP468" s="53"/>
      <c r="CQ468" s="53"/>
      <c r="CS468" s="53"/>
      <c r="DF468" s="21"/>
      <c r="DH468" s="53"/>
      <c r="DI468" s="53"/>
    </row>
    <row r="469" spans="14:113" s="6" customFormat="1" ht="9" customHeight="1">
      <c r="N469" s="21"/>
      <c r="O469" s="21"/>
      <c r="P469" s="53"/>
      <c r="Q469" s="21"/>
      <c r="AD469" s="21"/>
      <c r="AF469" s="54"/>
      <c r="AG469" s="53"/>
      <c r="BC469" s="53"/>
      <c r="BE469" s="21"/>
      <c r="BU469" s="53"/>
      <c r="BV469" s="53"/>
      <c r="CP469" s="53"/>
      <c r="CQ469" s="53"/>
      <c r="CS469" s="53"/>
      <c r="DF469" s="21"/>
      <c r="DH469" s="53"/>
      <c r="DI469" s="53"/>
    </row>
    <row r="470" spans="14:113" s="6" customFormat="1" ht="9" customHeight="1">
      <c r="N470" s="21"/>
      <c r="O470" s="21"/>
      <c r="P470" s="53"/>
      <c r="Q470" s="21"/>
      <c r="AD470" s="21"/>
      <c r="AF470" s="54"/>
      <c r="AG470" s="53"/>
      <c r="BC470" s="53"/>
      <c r="BE470" s="21"/>
      <c r="BU470" s="53"/>
      <c r="BV470" s="53"/>
      <c r="CP470" s="53"/>
      <c r="CQ470" s="53"/>
      <c r="CS470" s="53"/>
      <c r="DF470" s="21"/>
      <c r="DH470" s="53"/>
      <c r="DI470" s="53"/>
    </row>
    <row r="471" spans="14:113" s="6" customFormat="1" ht="9" customHeight="1">
      <c r="N471" s="21"/>
      <c r="O471" s="21"/>
      <c r="P471" s="53"/>
      <c r="Q471" s="21"/>
      <c r="AD471" s="21"/>
      <c r="AF471" s="54"/>
      <c r="AG471" s="53"/>
      <c r="BC471" s="53"/>
      <c r="BE471" s="21"/>
      <c r="BU471" s="53"/>
      <c r="BV471" s="53"/>
      <c r="CP471" s="53"/>
      <c r="CQ471" s="53"/>
      <c r="CS471" s="53"/>
      <c r="DF471" s="21"/>
      <c r="DH471" s="53"/>
      <c r="DI471" s="53"/>
    </row>
    <row r="472" spans="14:113" s="6" customFormat="1" ht="9" customHeight="1">
      <c r="N472" s="21"/>
      <c r="O472" s="21"/>
      <c r="P472" s="53"/>
      <c r="Q472" s="21"/>
      <c r="AD472" s="21"/>
      <c r="AF472" s="54"/>
      <c r="AG472" s="53"/>
      <c r="BC472" s="53"/>
      <c r="BE472" s="21"/>
      <c r="BU472" s="53"/>
      <c r="BV472" s="53"/>
      <c r="CP472" s="53"/>
      <c r="CQ472" s="53"/>
      <c r="CS472" s="53"/>
      <c r="DF472" s="21"/>
      <c r="DH472" s="53"/>
      <c r="DI472" s="53"/>
    </row>
    <row r="473" spans="14:113" s="6" customFormat="1" ht="9" customHeight="1">
      <c r="N473" s="21"/>
      <c r="O473" s="21"/>
      <c r="P473" s="53"/>
      <c r="Q473" s="21"/>
      <c r="AD473" s="21"/>
      <c r="AF473" s="54"/>
      <c r="AG473" s="53"/>
      <c r="BC473" s="53"/>
      <c r="BE473" s="21"/>
      <c r="BU473" s="53"/>
      <c r="BV473" s="53"/>
      <c r="CP473" s="53"/>
      <c r="CQ473" s="53"/>
      <c r="CS473" s="53"/>
      <c r="DF473" s="21"/>
      <c r="DH473" s="53"/>
      <c r="DI473" s="53"/>
    </row>
    <row r="474" spans="14:113" s="6" customFormat="1" ht="9" customHeight="1">
      <c r="N474" s="21"/>
      <c r="O474" s="21"/>
      <c r="P474" s="53"/>
      <c r="Q474" s="21"/>
      <c r="AD474" s="21"/>
      <c r="AF474" s="54"/>
      <c r="AG474" s="53"/>
      <c r="BC474" s="53"/>
      <c r="BE474" s="21"/>
      <c r="BU474" s="53"/>
      <c r="BV474" s="53"/>
      <c r="CP474" s="53"/>
      <c r="CQ474" s="53"/>
      <c r="CS474" s="53"/>
      <c r="DF474" s="21"/>
      <c r="DH474" s="53"/>
      <c r="DI474" s="53"/>
    </row>
    <row r="475" spans="14:113" s="6" customFormat="1" ht="9" customHeight="1">
      <c r="N475" s="21"/>
      <c r="O475" s="21"/>
      <c r="P475" s="53"/>
      <c r="Q475" s="21"/>
      <c r="AD475" s="21"/>
      <c r="AF475" s="54"/>
      <c r="AG475" s="53"/>
      <c r="BC475" s="53"/>
      <c r="BE475" s="21"/>
      <c r="BU475" s="53"/>
      <c r="BV475" s="53"/>
      <c r="CP475" s="53"/>
      <c r="CQ475" s="53"/>
      <c r="CS475" s="53"/>
      <c r="DF475" s="21"/>
      <c r="DH475" s="53"/>
      <c r="DI475" s="53"/>
    </row>
    <row r="476" spans="14:113" s="6" customFormat="1" ht="9" customHeight="1">
      <c r="N476" s="21"/>
      <c r="O476" s="21"/>
      <c r="P476" s="53"/>
      <c r="Q476" s="21"/>
      <c r="AD476" s="21"/>
      <c r="AF476" s="54"/>
      <c r="AG476" s="53"/>
      <c r="BC476" s="53"/>
      <c r="BE476" s="21"/>
      <c r="BU476" s="53"/>
      <c r="BV476" s="53"/>
      <c r="CP476" s="53"/>
      <c r="CQ476" s="53"/>
      <c r="CS476" s="53"/>
      <c r="DF476" s="21"/>
      <c r="DH476" s="53"/>
      <c r="DI476" s="53"/>
    </row>
    <row r="477" spans="14:113" s="6" customFormat="1" ht="9" customHeight="1">
      <c r="N477" s="21"/>
      <c r="O477" s="21"/>
      <c r="P477" s="53"/>
      <c r="Q477" s="21"/>
      <c r="AD477" s="21"/>
      <c r="AF477" s="54"/>
      <c r="AG477" s="53"/>
      <c r="BC477" s="53"/>
      <c r="BE477" s="21"/>
      <c r="BU477" s="53"/>
      <c r="BV477" s="53"/>
      <c r="CP477" s="53"/>
      <c r="CQ477" s="53"/>
      <c r="CS477" s="53"/>
      <c r="DF477" s="21"/>
      <c r="DH477" s="53"/>
      <c r="DI477" s="53"/>
    </row>
    <row r="478" spans="14:113" s="6" customFormat="1" ht="9" customHeight="1">
      <c r="N478" s="21"/>
      <c r="O478" s="21"/>
      <c r="P478" s="53"/>
      <c r="Q478" s="21"/>
      <c r="AD478" s="21"/>
      <c r="AF478" s="54"/>
      <c r="AG478" s="53"/>
      <c r="BC478" s="53"/>
      <c r="BE478" s="21"/>
      <c r="BU478" s="53"/>
      <c r="BV478" s="53"/>
      <c r="CP478" s="53"/>
      <c r="CQ478" s="53"/>
      <c r="CS478" s="53"/>
      <c r="DF478" s="21"/>
      <c r="DH478" s="53"/>
      <c r="DI478" s="53"/>
    </row>
    <row r="479" spans="14:113" s="6" customFormat="1" ht="9" customHeight="1">
      <c r="N479" s="21"/>
      <c r="O479" s="21"/>
      <c r="P479" s="53"/>
      <c r="Q479" s="21"/>
      <c r="AD479" s="21"/>
      <c r="AF479" s="54"/>
      <c r="AG479" s="53"/>
      <c r="BC479" s="53"/>
      <c r="BE479" s="21"/>
      <c r="BU479" s="53"/>
      <c r="BV479" s="53"/>
      <c r="CP479" s="53"/>
      <c r="CQ479" s="53"/>
      <c r="CS479" s="53"/>
      <c r="DF479" s="21"/>
      <c r="DH479" s="53"/>
      <c r="DI479" s="53"/>
    </row>
    <row r="480" spans="14:113" s="6" customFormat="1" ht="9" customHeight="1">
      <c r="N480" s="21"/>
      <c r="O480" s="21"/>
      <c r="P480" s="53"/>
      <c r="Q480" s="21"/>
      <c r="AD480" s="21"/>
      <c r="AF480" s="54"/>
      <c r="AG480" s="53"/>
      <c r="BC480" s="53"/>
      <c r="BE480" s="21"/>
      <c r="BU480" s="53"/>
      <c r="BV480" s="53"/>
      <c r="CP480" s="53"/>
      <c r="CQ480" s="53"/>
      <c r="CS480" s="53"/>
      <c r="DF480" s="21"/>
      <c r="DH480" s="53"/>
      <c r="DI480" s="53"/>
    </row>
    <row r="481" spans="14:113" s="6" customFormat="1" ht="9" customHeight="1">
      <c r="N481" s="21"/>
      <c r="O481" s="21"/>
      <c r="P481" s="53"/>
      <c r="Q481" s="21"/>
      <c r="AD481" s="21"/>
      <c r="AF481" s="54"/>
      <c r="AG481" s="53"/>
      <c r="BC481" s="53"/>
      <c r="BE481" s="21"/>
      <c r="BU481" s="53"/>
      <c r="BV481" s="53"/>
      <c r="CP481" s="53"/>
      <c r="CQ481" s="53"/>
      <c r="CS481" s="53"/>
      <c r="DF481" s="21"/>
      <c r="DH481" s="53"/>
      <c r="DI481" s="53"/>
    </row>
    <row r="482" spans="14:113" s="6" customFormat="1" ht="9" customHeight="1">
      <c r="N482" s="21"/>
      <c r="O482" s="21"/>
      <c r="P482" s="53"/>
      <c r="Q482" s="21"/>
      <c r="AD482" s="21"/>
      <c r="AF482" s="54"/>
      <c r="AG482" s="53"/>
      <c r="BC482" s="53"/>
      <c r="BE482" s="21"/>
      <c r="BU482" s="53"/>
      <c r="BV482" s="53"/>
      <c r="CP482" s="53"/>
      <c r="CQ482" s="53"/>
      <c r="CS482" s="53"/>
      <c r="DF482" s="21"/>
      <c r="DH482" s="53"/>
      <c r="DI482" s="53"/>
    </row>
    <row r="483" spans="14:113" s="6" customFormat="1" ht="9" customHeight="1">
      <c r="N483" s="21"/>
      <c r="O483" s="21"/>
      <c r="P483" s="53"/>
      <c r="Q483" s="21"/>
      <c r="AD483" s="21"/>
      <c r="AF483" s="54"/>
      <c r="AG483" s="53"/>
      <c r="BC483" s="53"/>
      <c r="BE483" s="21"/>
      <c r="BU483" s="53"/>
      <c r="BV483" s="53"/>
      <c r="CP483" s="53"/>
      <c r="CQ483" s="53"/>
      <c r="CS483" s="53"/>
      <c r="DF483" s="21"/>
      <c r="DH483" s="53"/>
      <c r="DI483" s="53"/>
    </row>
    <row r="484" spans="14:113" s="6" customFormat="1" ht="9" customHeight="1">
      <c r="N484" s="21"/>
      <c r="O484" s="21"/>
      <c r="P484" s="53"/>
      <c r="Q484" s="21"/>
      <c r="AD484" s="21"/>
      <c r="AF484" s="54"/>
      <c r="AG484" s="53"/>
      <c r="BC484" s="53"/>
      <c r="BE484" s="21"/>
      <c r="BU484" s="53"/>
      <c r="BV484" s="53"/>
      <c r="CP484" s="53"/>
      <c r="CQ484" s="53"/>
      <c r="CS484" s="53"/>
      <c r="DF484" s="21"/>
      <c r="DH484" s="53"/>
      <c r="DI484" s="53"/>
    </row>
    <row r="485" spans="14:113" s="6" customFormat="1" ht="9" customHeight="1">
      <c r="N485" s="21"/>
      <c r="O485" s="21"/>
      <c r="P485" s="53"/>
      <c r="Q485" s="21"/>
      <c r="AD485" s="21"/>
      <c r="AF485" s="54"/>
      <c r="AG485" s="53"/>
      <c r="BC485" s="53"/>
      <c r="BE485" s="21"/>
      <c r="BU485" s="53"/>
      <c r="BV485" s="53"/>
      <c r="CP485" s="53"/>
      <c r="CQ485" s="53"/>
      <c r="CS485" s="53"/>
      <c r="DF485" s="21"/>
      <c r="DH485" s="53"/>
      <c r="DI485" s="53"/>
    </row>
    <row r="486" spans="14:113" s="6" customFormat="1" ht="9" customHeight="1">
      <c r="N486" s="21"/>
      <c r="O486" s="21"/>
      <c r="P486" s="53"/>
      <c r="Q486" s="21"/>
      <c r="AD486" s="21"/>
      <c r="AF486" s="54"/>
      <c r="AG486" s="53"/>
      <c r="BC486" s="53"/>
      <c r="BE486" s="21"/>
      <c r="BU486" s="53"/>
      <c r="BV486" s="53"/>
      <c r="CP486" s="53"/>
      <c r="CQ486" s="53"/>
      <c r="CS486" s="53"/>
      <c r="DF486" s="21"/>
      <c r="DH486" s="53"/>
      <c r="DI486" s="53"/>
    </row>
    <row r="487" spans="14:113" s="6" customFormat="1" ht="9" customHeight="1">
      <c r="N487" s="21"/>
      <c r="O487" s="21"/>
      <c r="P487" s="53"/>
      <c r="Q487" s="21"/>
      <c r="AD487" s="21"/>
      <c r="AF487" s="54"/>
      <c r="AG487" s="53"/>
      <c r="BC487" s="53"/>
      <c r="BE487" s="21"/>
      <c r="BU487" s="53"/>
      <c r="BV487" s="53"/>
      <c r="CP487" s="53"/>
      <c r="CQ487" s="53"/>
      <c r="CS487" s="53"/>
      <c r="DF487" s="21"/>
      <c r="DH487" s="53"/>
      <c r="DI487" s="53"/>
    </row>
    <row r="488" spans="14:113" s="6" customFormat="1" ht="9" customHeight="1">
      <c r="N488" s="21"/>
      <c r="O488" s="21"/>
      <c r="P488" s="53"/>
      <c r="Q488" s="21"/>
      <c r="AD488" s="21"/>
      <c r="AF488" s="54"/>
      <c r="AG488" s="53"/>
      <c r="BC488" s="53"/>
      <c r="BE488" s="21"/>
      <c r="BU488" s="53"/>
      <c r="BV488" s="53"/>
      <c r="CP488" s="53"/>
      <c r="CQ488" s="53"/>
      <c r="CS488" s="53"/>
      <c r="DF488" s="21"/>
      <c r="DH488" s="53"/>
      <c r="DI488" s="53"/>
    </row>
    <row r="489" spans="14:113" s="6" customFormat="1" ht="9" customHeight="1">
      <c r="N489" s="21"/>
      <c r="O489" s="21"/>
      <c r="P489" s="53"/>
      <c r="Q489" s="21"/>
      <c r="AD489" s="21"/>
      <c r="AF489" s="54"/>
      <c r="AG489" s="53"/>
      <c r="BC489" s="53"/>
      <c r="BE489" s="21"/>
      <c r="BU489" s="53"/>
      <c r="BV489" s="53"/>
      <c r="CP489" s="53"/>
      <c r="CQ489" s="53"/>
      <c r="CS489" s="53"/>
      <c r="DF489" s="21"/>
      <c r="DH489" s="53"/>
      <c r="DI489" s="53"/>
    </row>
    <row r="490" spans="14:113" s="6" customFormat="1" ht="9" customHeight="1">
      <c r="N490" s="21"/>
      <c r="O490" s="21"/>
      <c r="P490" s="53"/>
      <c r="Q490" s="21"/>
      <c r="AD490" s="21"/>
      <c r="AF490" s="54"/>
      <c r="AG490" s="53"/>
      <c r="BC490" s="53"/>
      <c r="BE490" s="21"/>
      <c r="BU490" s="53"/>
      <c r="BV490" s="53"/>
      <c r="CP490" s="53"/>
      <c r="CQ490" s="53"/>
      <c r="CS490" s="53"/>
      <c r="DF490" s="21"/>
      <c r="DH490" s="53"/>
      <c r="DI490" s="53"/>
    </row>
    <row r="491" spans="14:113" s="6" customFormat="1" ht="9" customHeight="1">
      <c r="N491" s="21"/>
      <c r="O491" s="21"/>
      <c r="P491" s="53"/>
      <c r="Q491" s="21"/>
      <c r="AD491" s="21"/>
      <c r="AF491" s="54"/>
      <c r="AG491" s="53"/>
      <c r="BC491" s="53"/>
      <c r="BE491" s="21"/>
      <c r="BU491" s="53"/>
      <c r="BV491" s="53"/>
      <c r="CP491" s="53"/>
      <c r="CQ491" s="53"/>
      <c r="CS491" s="53"/>
      <c r="DF491" s="21"/>
      <c r="DH491" s="53"/>
      <c r="DI491" s="53"/>
    </row>
    <row r="492" spans="14:113" s="6" customFormat="1" ht="9" customHeight="1">
      <c r="N492" s="21"/>
      <c r="O492" s="21"/>
      <c r="P492" s="53"/>
      <c r="Q492" s="21"/>
      <c r="AD492" s="21"/>
      <c r="AF492" s="54"/>
      <c r="AG492" s="53"/>
      <c r="BC492" s="53"/>
      <c r="BE492" s="21"/>
      <c r="BU492" s="53"/>
      <c r="BV492" s="53"/>
      <c r="CP492" s="53"/>
      <c r="CQ492" s="53"/>
      <c r="CS492" s="53"/>
      <c r="DF492" s="21"/>
      <c r="DH492" s="53"/>
      <c r="DI492" s="53"/>
    </row>
    <row r="493" spans="14:113" s="6" customFormat="1" ht="9" customHeight="1">
      <c r="N493" s="21"/>
      <c r="O493" s="21"/>
      <c r="P493" s="53"/>
      <c r="Q493" s="21"/>
      <c r="AD493" s="21"/>
      <c r="AF493" s="54"/>
      <c r="AG493" s="53"/>
      <c r="BC493" s="53"/>
      <c r="BE493" s="21"/>
      <c r="BU493" s="53"/>
      <c r="BV493" s="53"/>
      <c r="CP493" s="53"/>
      <c r="CQ493" s="53"/>
      <c r="CS493" s="53"/>
      <c r="DF493" s="21"/>
      <c r="DH493" s="53"/>
      <c r="DI493" s="53"/>
    </row>
    <row r="494" spans="14:113" s="6" customFormat="1" ht="9" customHeight="1">
      <c r="N494" s="21"/>
      <c r="O494" s="21"/>
      <c r="P494" s="53"/>
      <c r="Q494" s="21"/>
      <c r="AD494" s="21"/>
      <c r="AF494" s="54"/>
      <c r="AG494" s="53"/>
      <c r="BC494" s="53"/>
      <c r="BE494" s="21"/>
      <c r="BU494" s="53"/>
      <c r="BV494" s="53"/>
      <c r="CP494" s="53"/>
      <c r="CQ494" s="53"/>
      <c r="CS494" s="53"/>
      <c r="DF494" s="21"/>
      <c r="DH494" s="53"/>
      <c r="DI494" s="53"/>
    </row>
    <row r="495" spans="14:113" s="6" customFormat="1" ht="9" customHeight="1">
      <c r="N495" s="21"/>
      <c r="O495" s="21"/>
      <c r="P495" s="53"/>
      <c r="Q495" s="21"/>
      <c r="AD495" s="21"/>
      <c r="AF495" s="54"/>
      <c r="AG495" s="53"/>
      <c r="BC495" s="53"/>
      <c r="BE495" s="21"/>
      <c r="BU495" s="53"/>
      <c r="BV495" s="53"/>
      <c r="CP495" s="53"/>
      <c r="CQ495" s="53"/>
      <c r="CS495" s="53"/>
      <c r="DF495" s="21"/>
      <c r="DH495" s="53"/>
      <c r="DI495" s="53"/>
    </row>
    <row r="496" spans="14:113" s="6" customFormat="1" ht="9" customHeight="1">
      <c r="N496" s="21"/>
      <c r="O496" s="21"/>
      <c r="P496" s="53"/>
      <c r="Q496" s="21"/>
      <c r="AD496" s="21"/>
      <c r="AF496" s="54"/>
      <c r="AG496" s="53"/>
      <c r="BC496" s="53"/>
      <c r="BE496" s="21"/>
      <c r="BU496" s="53"/>
      <c r="BV496" s="53"/>
      <c r="CP496" s="53"/>
      <c r="CQ496" s="53"/>
      <c r="CS496" s="53"/>
      <c r="DF496" s="21"/>
      <c r="DH496" s="53"/>
      <c r="DI496" s="53"/>
    </row>
    <row r="497" spans="14:113" s="6" customFormat="1" ht="9" customHeight="1">
      <c r="N497" s="21"/>
      <c r="O497" s="21"/>
      <c r="P497" s="53"/>
      <c r="Q497" s="21"/>
      <c r="AD497" s="21"/>
      <c r="AF497" s="54"/>
      <c r="AG497" s="53"/>
      <c r="BC497" s="53"/>
      <c r="BE497" s="21"/>
      <c r="BU497" s="53"/>
      <c r="BV497" s="53"/>
      <c r="CP497" s="53"/>
      <c r="CQ497" s="53"/>
      <c r="CS497" s="53"/>
      <c r="DF497" s="21"/>
      <c r="DH497" s="53"/>
      <c r="DI497" s="53"/>
    </row>
    <row r="498" spans="14:113" s="6" customFormat="1" ht="9" customHeight="1">
      <c r="N498" s="21"/>
      <c r="O498" s="21"/>
      <c r="P498" s="53"/>
      <c r="Q498" s="21"/>
      <c r="AD498" s="21"/>
      <c r="AF498" s="54"/>
      <c r="AG498" s="53"/>
      <c r="BC498" s="53"/>
      <c r="BE498" s="21"/>
      <c r="BU498" s="53"/>
      <c r="BV498" s="53"/>
      <c r="CP498" s="53"/>
      <c r="CQ498" s="53"/>
      <c r="CS498" s="53"/>
      <c r="DF498" s="21"/>
      <c r="DH498" s="53"/>
      <c r="DI498" s="53"/>
    </row>
    <row r="499" spans="14:113" s="6" customFormat="1" ht="9" customHeight="1">
      <c r="N499" s="21"/>
      <c r="O499" s="21"/>
      <c r="P499" s="53"/>
      <c r="Q499" s="21"/>
      <c r="AD499" s="21"/>
      <c r="AF499" s="54"/>
      <c r="AG499" s="53"/>
      <c r="BC499" s="53"/>
      <c r="BE499" s="21"/>
      <c r="BU499" s="53"/>
      <c r="BV499" s="53"/>
      <c r="CP499" s="53"/>
      <c r="CQ499" s="53"/>
      <c r="CS499" s="53"/>
      <c r="DF499" s="21"/>
      <c r="DH499" s="53"/>
      <c r="DI499" s="53"/>
    </row>
    <row r="500" spans="14:113" s="6" customFormat="1" ht="9" customHeight="1">
      <c r="N500" s="21"/>
      <c r="O500" s="21"/>
      <c r="P500" s="53"/>
      <c r="Q500" s="21"/>
      <c r="AD500" s="21"/>
      <c r="AF500" s="54"/>
      <c r="AG500" s="53"/>
      <c r="BC500" s="53"/>
      <c r="BE500" s="21"/>
      <c r="BU500" s="53"/>
      <c r="BV500" s="53"/>
      <c r="CP500" s="53"/>
      <c r="CQ500" s="53"/>
      <c r="CS500" s="53"/>
      <c r="DF500" s="21"/>
      <c r="DH500" s="53"/>
      <c r="DI500" s="53"/>
    </row>
    <row r="501" spans="14:113" s="6" customFormat="1" ht="9" customHeight="1">
      <c r="N501" s="21"/>
      <c r="O501" s="21"/>
      <c r="P501" s="53"/>
      <c r="Q501" s="21"/>
      <c r="AD501" s="21"/>
      <c r="AF501" s="54"/>
      <c r="AG501" s="53"/>
      <c r="BC501" s="53"/>
      <c r="BE501" s="21"/>
      <c r="BU501" s="53"/>
      <c r="BV501" s="53"/>
      <c r="CP501" s="53"/>
      <c r="CQ501" s="53"/>
      <c r="CS501" s="53"/>
      <c r="DF501" s="21"/>
      <c r="DH501" s="53"/>
      <c r="DI501" s="53"/>
    </row>
    <row r="502" spans="14:113" s="6" customFormat="1" ht="9" customHeight="1">
      <c r="N502" s="21"/>
      <c r="O502" s="21"/>
      <c r="P502" s="53"/>
      <c r="Q502" s="21"/>
      <c r="AD502" s="21"/>
      <c r="AF502" s="54"/>
      <c r="AG502" s="53"/>
      <c r="BC502" s="53"/>
      <c r="BE502" s="21"/>
      <c r="BU502" s="53"/>
      <c r="BV502" s="53"/>
      <c r="CP502" s="53"/>
      <c r="CQ502" s="53"/>
      <c r="CS502" s="53"/>
      <c r="DF502" s="21"/>
      <c r="DH502" s="53"/>
      <c r="DI502" s="53"/>
    </row>
    <row r="503" spans="14:113" s="6" customFormat="1" ht="9" customHeight="1">
      <c r="N503" s="21"/>
      <c r="O503" s="21"/>
      <c r="P503" s="53"/>
      <c r="Q503" s="21"/>
      <c r="AD503" s="21"/>
      <c r="AF503" s="54"/>
      <c r="AG503" s="53"/>
      <c r="BC503" s="53"/>
      <c r="BE503" s="21"/>
      <c r="BU503" s="53"/>
      <c r="BV503" s="53"/>
      <c r="CP503" s="53"/>
      <c r="CQ503" s="53"/>
      <c r="CS503" s="53"/>
      <c r="DF503" s="21"/>
      <c r="DH503" s="53"/>
      <c r="DI503" s="53"/>
    </row>
  </sheetData>
  <sheetProtection/>
  <printOptions/>
  <pageMargins left="0.5511811023622047" right="0.1968503937007874" top="0.7874015748031497" bottom="0.3937007874015748" header="0.5118110236220472" footer="0.5118110236220472"/>
  <pageSetup horizontalDpi="600" verticalDpi="600" orientation="landscape" paperSize="9" scale="90" r:id="rId1"/>
  <colBreaks count="7" manualBreakCount="7">
    <brk id="14" max="50" man="1"/>
    <brk id="42" max="50" man="1"/>
    <brk id="55" max="50" man="1"/>
    <brk id="70" max="50" man="1"/>
    <brk id="82" max="50" man="1"/>
    <brk id="96" max="50" man="1"/>
    <brk id="111" max="5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S171"/>
  <sheetViews>
    <sheetView view="pageBreakPreview" zoomScaleNormal="140" zoomScaleSheetLayoutView="100" zoomScalePageLayoutView="0" workbookViewId="0" topLeftCell="A1">
      <selection activeCell="B4" sqref="B4"/>
    </sheetView>
  </sheetViews>
  <sheetFormatPr defaultColWidth="11.28125" defaultRowHeight="9" customHeight="1"/>
  <cols>
    <col min="1" max="1" width="11.28125" style="20" customWidth="1"/>
    <col min="2" max="2" width="14.57421875" style="20" customWidth="1"/>
    <col min="3" max="3" width="13.28125" style="20" customWidth="1"/>
    <col min="4" max="4" width="12.8515625" style="20" customWidth="1"/>
    <col min="5" max="5" width="13.28125" style="20" customWidth="1"/>
    <col min="6" max="6" width="12.57421875" style="20" customWidth="1"/>
    <col min="7" max="7" width="15.00390625" style="20" customWidth="1"/>
    <col min="8" max="9" width="14.7109375" style="20" customWidth="1"/>
    <col min="10" max="10" width="12.28125" style="20" customWidth="1"/>
    <col min="11" max="11" width="11.28125" style="20" customWidth="1"/>
    <col min="12" max="12" width="1.421875" style="20" customWidth="1"/>
    <col min="13" max="13" width="2.140625" style="20" customWidth="1"/>
    <col min="14" max="14" width="3.140625" style="20" customWidth="1"/>
    <col min="15" max="15" width="1.421875" style="20" customWidth="1"/>
    <col min="16" max="16" width="1.8515625" style="20" customWidth="1"/>
    <col min="17" max="17" width="11.28125" style="20" customWidth="1"/>
    <col min="18" max="27" width="11.421875" style="20" customWidth="1"/>
    <col min="28" max="28" width="11.28125" style="20" customWidth="1"/>
    <col min="29" max="29" width="2.00390625" style="20" customWidth="1"/>
    <col min="30" max="30" width="1.421875" style="20" customWidth="1"/>
    <col min="31" max="31" width="11.28125" style="20" hidden="1" customWidth="1"/>
    <col min="32" max="32" width="2.57421875" style="20" customWidth="1"/>
    <col min="33" max="33" width="11.28125" style="20" customWidth="1"/>
    <col min="34" max="41" width="11.421875" style="20" customWidth="1"/>
    <col min="42" max="58" width="11.28125" style="6" customWidth="1"/>
    <col min="59" max="16384" width="11.28125" style="20" customWidth="1"/>
  </cols>
  <sheetData>
    <row r="1" spans="1:71" ht="10.5" customHeight="1">
      <c r="A1" s="5" t="s">
        <v>131</v>
      </c>
      <c r="B1" s="5"/>
      <c r="C1" s="56" t="str">
        <f>'生産'!$C$1</f>
        <v>平成23年度</v>
      </c>
      <c r="D1" s="2" t="s">
        <v>100</v>
      </c>
      <c r="E1" s="2"/>
      <c r="F1" s="5"/>
      <c r="G1" s="5"/>
      <c r="H1" s="5"/>
      <c r="I1" s="5"/>
      <c r="J1" s="5"/>
      <c r="K1" s="3" t="s">
        <v>44</v>
      </c>
      <c r="Q1" s="72" t="str">
        <f>$A$1</f>
        <v>家計所得（93SNA）</v>
      </c>
      <c r="R1" s="5"/>
      <c r="S1" s="27" t="str">
        <f>'生産'!$C$1</f>
        <v>平成23年度</v>
      </c>
      <c r="T1" s="5" t="s">
        <v>46</v>
      </c>
      <c r="U1" s="2"/>
      <c r="V1" s="5"/>
      <c r="W1" s="5"/>
      <c r="X1" s="5"/>
      <c r="Y1" s="5"/>
      <c r="Z1" s="5"/>
      <c r="AA1" s="28" t="s">
        <v>101</v>
      </c>
      <c r="AD1" s="57"/>
      <c r="AG1" s="5" t="str">
        <f>$A$1</f>
        <v>家計所得（93SNA）</v>
      </c>
      <c r="AH1" s="5"/>
      <c r="AI1" s="27" t="str">
        <f>'生産'!$C$1</f>
        <v>平成23年度</v>
      </c>
      <c r="AJ1" s="2" t="s">
        <v>82</v>
      </c>
      <c r="AK1" s="2"/>
      <c r="AL1" s="5"/>
      <c r="AM1" s="5"/>
      <c r="AN1" s="5"/>
      <c r="AO1" s="28" t="s">
        <v>45</v>
      </c>
      <c r="AR1" s="58"/>
      <c r="BE1" s="58"/>
      <c r="BS1" s="57"/>
    </row>
    <row r="2" spans="1:41" ht="10.5" customHeight="1">
      <c r="A2" s="74"/>
      <c r="B2" s="135" t="s">
        <v>49</v>
      </c>
      <c r="C2" s="135" t="s">
        <v>36</v>
      </c>
      <c r="D2" s="136" t="s">
        <v>37</v>
      </c>
      <c r="E2" s="137"/>
      <c r="F2" s="138"/>
      <c r="G2" s="135" t="s">
        <v>38</v>
      </c>
      <c r="H2" s="135" t="s">
        <v>39</v>
      </c>
      <c r="I2" s="135" t="s">
        <v>40</v>
      </c>
      <c r="J2" s="129" t="s">
        <v>63</v>
      </c>
      <c r="K2" s="139" t="s">
        <v>102</v>
      </c>
      <c r="Q2" s="74"/>
      <c r="R2" s="146" t="s">
        <v>49</v>
      </c>
      <c r="S2" s="146" t="s">
        <v>36</v>
      </c>
      <c r="T2" s="136" t="s">
        <v>37</v>
      </c>
      <c r="U2" s="137"/>
      <c r="V2" s="138"/>
      <c r="W2" s="146" t="s">
        <v>38</v>
      </c>
      <c r="X2" s="135" t="s">
        <v>39</v>
      </c>
      <c r="Y2" s="135" t="s">
        <v>40</v>
      </c>
      <c r="Z2" s="129" t="s">
        <v>63</v>
      </c>
      <c r="AA2" s="147" t="s">
        <v>102</v>
      </c>
      <c r="AG2" s="74"/>
      <c r="AH2" s="146" t="s">
        <v>49</v>
      </c>
      <c r="AI2" s="146" t="s">
        <v>36</v>
      </c>
      <c r="AJ2" s="136" t="s">
        <v>37</v>
      </c>
      <c r="AK2" s="137"/>
      <c r="AL2" s="138"/>
      <c r="AM2" s="146" t="s">
        <v>38</v>
      </c>
      <c r="AN2" s="135" t="s">
        <v>39</v>
      </c>
      <c r="AO2" s="135" t="s">
        <v>40</v>
      </c>
    </row>
    <row r="3" spans="1:41" ht="10.5" customHeight="1">
      <c r="A3" s="75"/>
      <c r="B3" s="140"/>
      <c r="C3" s="140"/>
      <c r="D3" s="141"/>
      <c r="E3" s="142" t="s">
        <v>41</v>
      </c>
      <c r="F3" s="143" t="s">
        <v>42</v>
      </c>
      <c r="G3" s="144"/>
      <c r="H3" s="144" t="s">
        <v>43</v>
      </c>
      <c r="I3" s="144"/>
      <c r="J3" s="75" t="s">
        <v>103</v>
      </c>
      <c r="K3" s="145" t="s">
        <v>40</v>
      </c>
      <c r="Q3" s="75"/>
      <c r="R3" s="140"/>
      <c r="S3" s="140"/>
      <c r="T3" s="141"/>
      <c r="U3" s="142" t="s">
        <v>41</v>
      </c>
      <c r="V3" s="143" t="s">
        <v>42</v>
      </c>
      <c r="W3" s="144"/>
      <c r="X3" s="148" t="s">
        <v>43</v>
      </c>
      <c r="Y3" s="144"/>
      <c r="Z3" s="75"/>
      <c r="AA3" s="145" t="s">
        <v>40</v>
      </c>
      <c r="AG3" s="75"/>
      <c r="AH3" s="140"/>
      <c r="AI3" s="140"/>
      <c r="AJ3" s="141"/>
      <c r="AK3" s="142" t="s">
        <v>41</v>
      </c>
      <c r="AL3" s="143" t="s">
        <v>42</v>
      </c>
      <c r="AM3" s="144"/>
      <c r="AN3" s="148" t="s">
        <v>43</v>
      </c>
      <c r="AO3" s="144"/>
    </row>
    <row r="4" spans="1:41" ht="10.5" customHeight="1">
      <c r="A4" s="76" t="s">
        <v>0</v>
      </c>
      <c r="B4" s="1">
        <v>1315602141</v>
      </c>
      <c r="C4" s="1">
        <v>59700481</v>
      </c>
      <c r="D4" s="1">
        <v>145586071</v>
      </c>
      <c r="E4" s="1">
        <v>150106888</v>
      </c>
      <c r="F4" s="1">
        <v>4520817</v>
      </c>
      <c r="G4" s="1">
        <v>582054511.5236074</v>
      </c>
      <c r="H4" s="1">
        <v>80180321</v>
      </c>
      <c r="I4" s="1">
        <v>2183123525.5236073</v>
      </c>
      <c r="J4" s="1">
        <v>736010</v>
      </c>
      <c r="K4" s="7">
        <v>2966.160141198635</v>
      </c>
      <c r="Q4" s="76" t="s">
        <v>0</v>
      </c>
      <c r="R4" s="8">
        <v>1.4604093154117554</v>
      </c>
      <c r="S4" s="8">
        <v>-3.4281001226744414</v>
      </c>
      <c r="T4" s="8">
        <v>9.554240143445506</v>
      </c>
      <c r="U4" s="8">
        <v>9.475334398980499</v>
      </c>
      <c r="V4" s="8">
        <v>6.993684726713672</v>
      </c>
      <c r="W4" s="8">
        <v>2.3713310564006145</v>
      </c>
      <c r="X4" s="8">
        <v>-6.3171074932694165</v>
      </c>
      <c r="Y4" s="8">
        <v>1.752014785490361</v>
      </c>
      <c r="Z4" s="8">
        <v>0.2091292544051934</v>
      </c>
      <c r="AA4" s="9">
        <v>1.5396656398122932</v>
      </c>
      <c r="AG4" s="76" t="s">
        <v>0</v>
      </c>
      <c r="AH4" s="8">
        <f>B4/$I4*100</f>
        <v>60.262377534705095</v>
      </c>
      <c r="AI4" s="8">
        <f aca="true" t="shared" si="0" ref="AI4:AI49">C4/$I4*100</f>
        <v>2.7346359609074913</v>
      </c>
      <c r="AJ4" s="8">
        <f aca="true" t="shared" si="1" ref="AJ4:AJ49">D4/$I4*100</f>
        <v>6.668705151032723</v>
      </c>
      <c r="AK4" s="8">
        <f aca="true" t="shared" si="2" ref="AK4:AK49">E4/$I4*100</f>
        <v>6.875785371054434</v>
      </c>
      <c r="AL4" s="8">
        <f aca="true" t="shared" si="3" ref="AL4:AL49">F4/$I4*100</f>
        <v>0.2070802200217101</v>
      </c>
      <c r="AM4" s="8">
        <f aca="true" t="shared" si="4" ref="AM4:AM49">G4/$I4*100</f>
        <v>26.66154730681149</v>
      </c>
      <c r="AN4" s="8">
        <f aca="true" t="shared" si="5" ref="AN4:AN49">H4/$I4*100</f>
        <v>3.6727340465432112</v>
      </c>
      <c r="AO4" s="9">
        <f aca="true" t="shared" si="6" ref="AO4:AO49">I4/$I4*100</f>
        <v>100</v>
      </c>
    </row>
    <row r="5" spans="1:41" ht="10.5" customHeight="1">
      <c r="A5" s="76" t="s">
        <v>1</v>
      </c>
      <c r="B5" s="1">
        <v>181687312</v>
      </c>
      <c r="C5" s="1">
        <v>15058464</v>
      </c>
      <c r="D5" s="1">
        <v>17895218</v>
      </c>
      <c r="E5" s="1">
        <v>18602033</v>
      </c>
      <c r="F5" s="1">
        <v>706815</v>
      </c>
      <c r="G5" s="1">
        <v>114236446.62476355</v>
      </c>
      <c r="H5" s="1">
        <v>7335001</v>
      </c>
      <c r="I5" s="1">
        <v>336212441.62476355</v>
      </c>
      <c r="J5" s="1">
        <v>131516</v>
      </c>
      <c r="K5" s="7">
        <v>2556.437556075029</v>
      </c>
      <c r="Q5" s="76" t="s">
        <v>1</v>
      </c>
      <c r="R5" s="8">
        <v>0.5980932766474153</v>
      </c>
      <c r="S5" s="8">
        <v>12.204806432181892</v>
      </c>
      <c r="T5" s="8">
        <v>5.427043548291125</v>
      </c>
      <c r="U5" s="8">
        <v>5.470963416745133</v>
      </c>
      <c r="V5" s="8">
        <v>6.5952527813260176</v>
      </c>
      <c r="W5" s="8">
        <v>2.1693551409436695</v>
      </c>
      <c r="X5" s="8">
        <v>-13.378686601414708</v>
      </c>
      <c r="Y5" s="8">
        <v>1.4887740191813084</v>
      </c>
      <c r="Z5" s="8">
        <v>-0.5670391483828043</v>
      </c>
      <c r="AA5" s="9">
        <v>2.067536911258212</v>
      </c>
      <c r="AG5" s="76" t="s">
        <v>1</v>
      </c>
      <c r="AH5" s="8">
        <f aca="true" t="shared" si="7" ref="AH5:AH49">B5/$I5*100</f>
        <v>54.03943742295405</v>
      </c>
      <c r="AI5" s="8">
        <f t="shared" si="0"/>
        <v>4.478853883939933</v>
      </c>
      <c r="AJ5" s="8">
        <f t="shared" si="1"/>
        <v>5.322592439922942</v>
      </c>
      <c r="AK5" s="8">
        <f t="shared" si="2"/>
        <v>5.532821126459432</v>
      </c>
      <c r="AL5" s="8">
        <f t="shared" si="3"/>
        <v>0.2102286865364889</v>
      </c>
      <c r="AM5" s="8">
        <f t="shared" si="4"/>
        <v>33.97745963019993</v>
      </c>
      <c r="AN5" s="8">
        <f t="shared" si="5"/>
        <v>2.181656622983147</v>
      </c>
      <c r="AO5" s="9">
        <f t="shared" si="6"/>
        <v>100</v>
      </c>
    </row>
    <row r="6" spans="1:41" ht="10.5" customHeight="1">
      <c r="A6" s="76" t="s">
        <v>2</v>
      </c>
      <c r="B6" s="1">
        <v>48748265</v>
      </c>
      <c r="C6" s="1">
        <v>2979600</v>
      </c>
      <c r="D6" s="1">
        <v>4173148</v>
      </c>
      <c r="E6" s="1">
        <v>4379735</v>
      </c>
      <c r="F6" s="1">
        <v>206587</v>
      </c>
      <c r="G6" s="1">
        <v>32888987.53698823</v>
      </c>
      <c r="H6" s="1">
        <v>2878801</v>
      </c>
      <c r="I6" s="1">
        <v>91668801.53698823</v>
      </c>
      <c r="J6" s="1">
        <v>35304</v>
      </c>
      <c r="K6" s="7">
        <v>2596.555674625771</v>
      </c>
      <c r="Q6" s="76" t="s">
        <v>2</v>
      </c>
      <c r="R6" s="8">
        <v>-1.525233486426139</v>
      </c>
      <c r="S6" s="8">
        <v>-7.304110090213298</v>
      </c>
      <c r="T6" s="8">
        <v>-3.011262194047757</v>
      </c>
      <c r="U6" s="8">
        <v>-2.6365527163822353</v>
      </c>
      <c r="V6" s="8">
        <v>5.605197779390866</v>
      </c>
      <c r="W6" s="8">
        <v>1.2993103564848143</v>
      </c>
      <c r="X6" s="8">
        <v>-6.7983019866057415</v>
      </c>
      <c r="Y6" s="8">
        <v>-0.9802993249841473</v>
      </c>
      <c r="Z6" s="8">
        <v>-0.8620931734576395</v>
      </c>
      <c r="AA6" s="9">
        <v>-0.11923406022011038</v>
      </c>
      <c r="AG6" s="76" t="s">
        <v>2</v>
      </c>
      <c r="AH6" s="8">
        <f t="shared" si="7"/>
        <v>53.178686949812636</v>
      </c>
      <c r="AI6" s="8">
        <f t="shared" si="0"/>
        <v>3.25039702716931</v>
      </c>
      <c r="AJ6" s="8">
        <f t="shared" si="1"/>
        <v>4.5524190673706375</v>
      </c>
      <c r="AK6" s="8">
        <f t="shared" si="2"/>
        <v>4.777781455158202</v>
      </c>
      <c r="AL6" s="8">
        <f t="shared" si="3"/>
        <v>0.22536238778756418</v>
      </c>
      <c r="AM6" s="8">
        <f t="shared" si="4"/>
        <v>35.87805991302021</v>
      </c>
      <c r="AN6" s="8">
        <f t="shared" si="5"/>
        <v>3.14043704262721</v>
      </c>
      <c r="AO6" s="9">
        <f t="shared" si="6"/>
        <v>100</v>
      </c>
    </row>
    <row r="7" spans="1:41" ht="10.5" customHeight="1">
      <c r="A7" s="76" t="s">
        <v>3</v>
      </c>
      <c r="B7" s="1">
        <v>76278880</v>
      </c>
      <c r="C7" s="1">
        <v>3392744</v>
      </c>
      <c r="D7" s="1">
        <v>7272665</v>
      </c>
      <c r="E7" s="1">
        <v>7583846</v>
      </c>
      <c r="F7" s="1">
        <v>311181</v>
      </c>
      <c r="G7" s="1">
        <v>49289050.96933274</v>
      </c>
      <c r="H7" s="1">
        <v>4156189</v>
      </c>
      <c r="I7" s="1">
        <v>140389528.96933275</v>
      </c>
      <c r="J7" s="1">
        <v>55080</v>
      </c>
      <c r="K7" s="7">
        <v>2548.829501984981</v>
      </c>
      <c r="Q7" s="76" t="s">
        <v>3</v>
      </c>
      <c r="R7" s="8">
        <v>-0.8769207636440836</v>
      </c>
      <c r="S7" s="8">
        <v>-3.5884675945567843</v>
      </c>
      <c r="T7" s="8">
        <v>4.738629581752028</v>
      </c>
      <c r="U7" s="8">
        <v>4.812677394981687</v>
      </c>
      <c r="V7" s="8">
        <v>6.573580330631159</v>
      </c>
      <c r="W7" s="8">
        <v>1.7619048510059565</v>
      </c>
      <c r="X7" s="8">
        <v>-10.405895006778533</v>
      </c>
      <c r="Y7" s="8">
        <v>-0.07217458516391972</v>
      </c>
      <c r="Z7" s="8">
        <v>-0.4356392689936914</v>
      </c>
      <c r="AA7" s="9">
        <v>0.3650550067927986</v>
      </c>
      <c r="AG7" s="76" t="s">
        <v>3</v>
      </c>
      <c r="AH7" s="8">
        <f t="shared" si="7"/>
        <v>54.33373881941199</v>
      </c>
      <c r="AI7" s="8">
        <f t="shared" si="0"/>
        <v>2.4166645653046706</v>
      </c>
      <c r="AJ7" s="8">
        <f t="shared" si="1"/>
        <v>5.180347176454071</v>
      </c>
      <c r="AK7" s="8">
        <f t="shared" si="2"/>
        <v>5.402002596402076</v>
      </c>
      <c r="AL7" s="8">
        <f t="shared" si="3"/>
        <v>0.22165541994800453</v>
      </c>
      <c r="AM7" s="8">
        <f t="shared" si="4"/>
        <v>35.10878007155337</v>
      </c>
      <c r="AN7" s="8">
        <f t="shared" si="5"/>
        <v>2.9604693672758846</v>
      </c>
      <c r="AO7" s="9">
        <f t="shared" si="6"/>
        <v>100</v>
      </c>
    </row>
    <row r="8" spans="1:41" ht="10.5" customHeight="1">
      <c r="A8" s="76" t="s">
        <v>4</v>
      </c>
      <c r="B8" s="1">
        <v>36456697</v>
      </c>
      <c r="C8" s="1">
        <v>1591253</v>
      </c>
      <c r="D8" s="1">
        <v>3210331</v>
      </c>
      <c r="E8" s="1">
        <v>3368936</v>
      </c>
      <c r="F8" s="1">
        <v>158605</v>
      </c>
      <c r="G8" s="1">
        <v>26788990.368967913</v>
      </c>
      <c r="H8" s="1">
        <v>2339456</v>
      </c>
      <c r="I8" s="1">
        <v>70386727.36896792</v>
      </c>
      <c r="J8" s="1">
        <v>26638</v>
      </c>
      <c r="K8" s="7">
        <v>2642.3427948407507</v>
      </c>
      <c r="Q8" s="76" t="s">
        <v>4</v>
      </c>
      <c r="R8" s="8">
        <v>-0.4493565035192539</v>
      </c>
      <c r="S8" s="8">
        <v>-0.7790505609675342</v>
      </c>
      <c r="T8" s="8">
        <v>1.618479361863763</v>
      </c>
      <c r="U8" s="8">
        <v>1.7376050047759302</v>
      </c>
      <c r="V8" s="8">
        <v>4.210332660959152</v>
      </c>
      <c r="W8" s="8">
        <v>2.1685365588180483</v>
      </c>
      <c r="X8" s="8">
        <v>0.951364217537776</v>
      </c>
      <c r="Y8" s="8">
        <v>0.6646302265518439</v>
      </c>
      <c r="Z8" s="8">
        <v>-1.260286159092594</v>
      </c>
      <c r="AA8" s="9">
        <v>1.9494854813392675</v>
      </c>
      <c r="AG8" s="76" t="s">
        <v>4</v>
      </c>
      <c r="AH8" s="8">
        <f t="shared" si="7"/>
        <v>51.79484593578791</v>
      </c>
      <c r="AI8" s="8">
        <f t="shared" si="0"/>
        <v>2.2607287758367227</v>
      </c>
      <c r="AJ8" s="8">
        <f t="shared" si="1"/>
        <v>4.560989152360236</v>
      </c>
      <c r="AK8" s="8">
        <f t="shared" si="2"/>
        <v>4.786322828080931</v>
      </c>
      <c r="AL8" s="8">
        <f t="shared" si="3"/>
        <v>0.2253336757206952</v>
      </c>
      <c r="AM8" s="8">
        <f t="shared" si="4"/>
        <v>38.05971860083757</v>
      </c>
      <c r="AN8" s="8">
        <f t="shared" si="5"/>
        <v>3.3237175351775465</v>
      </c>
      <c r="AO8" s="9">
        <f t="shared" si="6"/>
        <v>100</v>
      </c>
    </row>
    <row r="9" spans="1:41" ht="10.5" customHeight="1">
      <c r="A9" s="76" t="s">
        <v>5</v>
      </c>
      <c r="B9" s="1">
        <v>98286090</v>
      </c>
      <c r="C9" s="1">
        <v>8469866</v>
      </c>
      <c r="D9" s="1">
        <v>9081940</v>
      </c>
      <c r="E9" s="1">
        <v>9442950</v>
      </c>
      <c r="F9" s="1">
        <v>361010</v>
      </c>
      <c r="G9" s="1">
        <v>61311272.25322385</v>
      </c>
      <c r="H9" s="1">
        <v>4420435</v>
      </c>
      <c r="I9" s="1">
        <v>181569603.25322384</v>
      </c>
      <c r="J9" s="1">
        <v>69030</v>
      </c>
      <c r="K9" s="7">
        <v>2630.2999167495846</v>
      </c>
      <c r="Q9" s="76" t="s">
        <v>5</v>
      </c>
      <c r="R9" s="8">
        <v>-0.3580985902213677</v>
      </c>
      <c r="S9" s="8">
        <v>7.487109591631355</v>
      </c>
      <c r="T9" s="8">
        <v>7.825676476430223</v>
      </c>
      <c r="U9" s="8">
        <v>7.760152907707956</v>
      </c>
      <c r="V9" s="8">
        <v>6.137581070989668</v>
      </c>
      <c r="W9" s="8">
        <v>1.960519345378341</v>
      </c>
      <c r="X9" s="8">
        <v>-13.115002206307977</v>
      </c>
      <c r="Y9" s="8">
        <v>0.7812675402990685</v>
      </c>
      <c r="Z9" s="8">
        <v>-0.7348183086236897</v>
      </c>
      <c r="AA9" s="9">
        <v>1.5273087935670955</v>
      </c>
      <c r="AG9" s="76" t="s">
        <v>5</v>
      </c>
      <c r="AH9" s="8">
        <f t="shared" si="7"/>
        <v>54.13135692262681</v>
      </c>
      <c r="AI9" s="8">
        <f t="shared" si="0"/>
        <v>4.664803936475867</v>
      </c>
      <c r="AJ9" s="8">
        <f t="shared" si="1"/>
        <v>5.0019055157233465</v>
      </c>
      <c r="AK9" s="8">
        <f t="shared" si="2"/>
        <v>5.200732848895695</v>
      </c>
      <c r="AL9" s="8">
        <f t="shared" si="3"/>
        <v>0.19882733317234924</v>
      </c>
      <c r="AM9" s="8">
        <f t="shared" si="4"/>
        <v>33.76736587771072</v>
      </c>
      <c r="AN9" s="8">
        <f t="shared" si="5"/>
        <v>2.4345677474632654</v>
      </c>
      <c r="AO9" s="9">
        <f t="shared" si="6"/>
        <v>100</v>
      </c>
    </row>
    <row r="10" spans="1:41" ht="10.5" customHeight="1">
      <c r="A10" s="76" t="s">
        <v>6</v>
      </c>
      <c r="B10" s="1">
        <v>71255496</v>
      </c>
      <c r="C10" s="1">
        <v>4941380</v>
      </c>
      <c r="D10" s="1">
        <v>9655689</v>
      </c>
      <c r="E10" s="1">
        <v>9942118</v>
      </c>
      <c r="F10" s="1">
        <v>286429</v>
      </c>
      <c r="G10" s="1">
        <v>50306745.06361406</v>
      </c>
      <c r="H10" s="1">
        <v>3075710</v>
      </c>
      <c r="I10" s="1">
        <v>139235020.06361407</v>
      </c>
      <c r="J10" s="1">
        <v>54807</v>
      </c>
      <c r="K10" s="7">
        <v>2540.4605262760974</v>
      </c>
      <c r="Q10" s="76" t="s">
        <v>6</v>
      </c>
      <c r="R10" s="8">
        <v>-0.6430942683337558</v>
      </c>
      <c r="S10" s="8">
        <v>4.482109052664787</v>
      </c>
      <c r="T10" s="8">
        <v>2.424394338981778</v>
      </c>
      <c r="U10" s="8">
        <v>2.528733640792133</v>
      </c>
      <c r="V10" s="8">
        <v>6.174866831497826</v>
      </c>
      <c r="W10" s="8">
        <v>2.0691869314049605</v>
      </c>
      <c r="X10" s="8">
        <v>-5.838473263840309</v>
      </c>
      <c r="Y10" s="8">
        <v>0.5840289489458519</v>
      </c>
      <c r="Z10" s="8">
        <v>-1.05432290444296</v>
      </c>
      <c r="AA10" s="9">
        <v>1.6558094314788239</v>
      </c>
      <c r="AG10" s="76" t="s">
        <v>6</v>
      </c>
      <c r="AH10" s="8">
        <f t="shared" si="7"/>
        <v>51.176418093267486</v>
      </c>
      <c r="AI10" s="8">
        <f t="shared" si="0"/>
        <v>3.5489491061533007</v>
      </c>
      <c r="AJ10" s="8">
        <f t="shared" si="1"/>
        <v>6.934813522911465</v>
      </c>
      <c r="AK10" s="8">
        <f t="shared" si="2"/>
        <v>7.140529728410007</v>
      </c>
      <c r="AL10" s="8">
        <f t="shared" si="3"/>
        <v>0.20571620549854164</v>
      </c>
      <c r="AM10" s="8">
        <f t="shared" si="4"/>
        <v>36.1308132398227</v>
      </c>
      <c r="AN10" s="8">
        <f t="shared" si="5"/>
        <v>2.209006037845049</v>
      </c>
      <c r="AO10" s="9">
        <f t="shared" si="6"/>
        <v>100</v>
      </c>
    </row>
    <row r="11" spans="1:41" ht="10.5" customHeight="1">
      <c r="A11" s="76" t="s">
        <v>7</v>
      </c>
      <c r="B11" s="1">
        <v>68135977</v>
      </c>
      <c r="C11" s="1">
        <v>5464062</v>
      </c>
      <c r="D11" s="1">
        <v>6316131</v>
      </c>
      <c r="E11" s="1">
        <v>6564420</v>
      </c>
      <c r="F11" s="1">
        <v>248289</v>
      </c>
      <c r="G11" s="1">
        <v>43976655.74259621</v>
      </c>
      <c r="H11" s="1">
        <v>3207935</v>
      </c>
      <c r="I11" s="1">
        <v>127100760.74259621</v>
      </c>
      <c r="J11" s="1">
        <v>49733</v>
      </c>
      <c r="K11" s="7">
        <v>2555.6624523474597</v>
      </c>
      <c r="Q11" s="76" t="s">
        <v>7</v>
      </c>
      <c r="R11" s="8">
        <v>-0.5269071186470767</v>
      </c>
      <c r="S11" s="8">
        <v>9.045940669223947</v>
      </c>
      <c r="T11" s="8">
        <v>1.3726431469678637</v>
      </c>
      <c r="U11" s="8">
        <v>1.5531658844654481</v>
      </c>
      <c r="V11" s="8">
        <v>6.371885389176406</v>
      </c>
      <c r="W11" s="8">
        <v>1.408826661453714</v>
      </c>
      <c r="X11" s="8">
        <v>-11.15092351734254</v>
      </c>
      <c r="Y11" s="8">
        <v>0.3047958483473269</v>
      </c>
      <c r="Z11" s="8">
        <v>-0.9184364665099414</v>
      </c>
      <c r="AA11" s="9">
        <v>1.2345710657299205</v>
      </c>
      <c r="AG11" s="76" t="s">
        <v>7</v>
      </c>
      <c r="AH11" s="8">
        <f t="shared" si="7"/>
        <v>53.607843573799386</v>
      </c>
      <c r="AI11" s="8">
        <f t="shared" si="0"/>
        <v>4.299000232631014</v>
      </c>
      <c r="AJ11" s="8">
        <f t="shared" si="1"/>
        <v>4.969388824344959</v>
      </c>
      <c r="AK11" s="8">
        <f t="shared" si="2"/>
        <v>5.164736986345997</v>
      </c>
      <c r="AL11" s="8">
        <f t="shared" si="3"/>
        <v>0.19534816200103916</v>
      </c>
      <c r="AM11" s="8">
        <f t="shared" si="4"/>
        <v>34.599836763886486</v>
      </c>
      <c r="AN11" s="8">
        <f t="shared" si="5"/>
        <v>2.5239306053381485</v>
      </c>
      <c r="AO11" s="9">
        <f t="shared" si="6"/>
        <v>100</v>
      </c>
    </row>
    <row r="12" spans="1:41" ht="10.5" customHeight="1">
      <c r="A12" s="76" t="s">
        <v>8</v>
      </c>
      <c r="B12" s="1">
        <v>55607250</v>
      </c>
      <c r="C12" s="1">
        <v>3194350</v>
      </c>
      <c r="D12" s="1">
        <v>5231879</v>
      </c>
      <c r="E12" s="1">
        <v>5422433</v>
      </c>
      <c r="F12" s="1">
        <v>190554</v>
      </c>
      <c r="G12" s="1">
        <v>31174218.152063247</v>
      </c>
      <c r="H12" s="1">
        <v>1966076</v>
      </c>
      <c r="I12" s="1">
        <v>97173773.15206325</v>
      </c>
      <c r="J12" s="1">
        <v>37597</v>
      </c>
      <c r="K12" s="7">
        <v>2584.615079715489</v>
      </c>
      <c r="Q12" s="76" t="s">
        <v>8</v>
      </c>
      <c r="R12" s="8">
        <v>-1.1986593624327888</v>
      </c>
      <c r="S12" s="8">
        <v>-3.050626672299676</v>
      </c>
      <c r="T12" s="8">
        <v>0.25933504600883117</v>
      </c>
      <c r="U12" s="8">
        <v>0.4656773693656771</v>
      </c>
      <c r="V12" s="8">
        <v>6.48270775007963</v>
      </c>
      <c r="W12" s="8">
        <v>1.5612596029257777</v>
      </c>
      <c r="X12" s="8">
        <v>-26.68699165770488</v>
      </c>
      <c r="Y12" s="8">
        <v>-1.0166465152380229</v>
      </c>
      <c r="Z12" s="8">
        <v>-0.34458080419858456</v>
      </c>
      <c r="AA12" s="9">
        <v>-0.6743895278981026</v>
      </c>
      <c r="AG12" s="76" t="s">
        <v>8</v>
      </c>
      <c r="AH12" s="8">
        <f t="shared" si="7"/>
        <v>57.22454546761552</v>
      </c>
      <c r="AI12" s="8">
        <f t="shared" si="0"/>
        <v>3.287255291611753</v>
      </c>
      <c r="AJ12" s="8">
        <f t="shared" si="1"/>
        <v>5.384044305671703</v>
      </c>
      <c r="AK12" s="8">
        <f t="shared" si="2"/>
        <v>5.58014042689755</v>
      </c>
      <c r="AL12" s="8">
        <f t="shared" si="3"/>
        <v>0.1960961212258475</v>
      </c>
      <c r="AM12" s="8">
        <f t="shared" si="4"/>
        <v>32.080897078350546</v>
      </c>
      <c r="AN12" s="8">
        <f t="shared" si="5"/>
        <v>2.0232578567504715</v>
      </c>
      <c r="AO12" s="9">
        <f t="shared" si="6"/>
        <v>100</v>
      </c>
    </row>
    <row r="13" spans="1:58" s="52" customFormat="1" ht="10.5" customHeight="1">
      <c r="A13" s="76" t="s">
        <v>116</v>
      </c>
      <c r="B13" s="1">
        <v>35943932</v>
      </c>
      <c r="C13" s="1">
        <v>3165729</v>
      </c>
      <c r="D13" s="1">
        <v>3959298</v>
      </c>
      <c r="E13" s="1">
        <v>4121287</v>
      </c>
      <c r="F13" s="1">
        <v>161989</v>
      </c>
      <c r="G13" s="1">
        <v>29171010.394965943</v>
      </c>
      <c r="H13" s="1">
        <v>1678043</v>
      </c>
      <c r="I13" s="1">
        <v>73918012.39496595</v>
      </c>
      <c r="J13" s="1">
        <v>29312</v>
      </c>
      <c r="K13" s="7">
        <v>2521.7662525575174</v>
      </c>
      <c r="Q13" s="76" t="s">
        <v>151</v>
      </c>
      <c r="R13" s="8">
        <v>-0.8216553996314855</v>
      </c>
      <c r="S13" s="8">
        <v>11.216118513272248</v>
      </c>
      <c r="T13" s="8">
        <v>-2.856333884075281</v>
      </c>
      <c r="U13" s="8">
        <v>-2.5544283457253907</v>
      </c>
      <c r="V13" s="8">
        <v>5.456096036664757</v>
      </c>
      <c r="W13" s="8">
        <v>1.915035264162321</v>
      </c>
      <c r="X13" s="8">
        <v>-14.149296584580217</v>
      </c>
      <c r="Y13" s="8">
        <v>0.23954002020737988</v>
      </c>
      <c r="Z13" s="8">
        <v>-1.9731121664102735</v>
      </c>
      <c r="AA13" s="9">
        <v>2.257189058550797</v>
      </c>
      <c r="AG13" s="76" t="s">
        <v>151</v>
      </c>
      <c r="AH13" s="8">
        <f t="shared" si="7"/>
        <v>48.62675663942487</v>
      </c>
      <c r="AI13" s="8">
        <f t="shared" si="0"/>
        <v>4.282757202783764</v>
      </c>
      <c r="AJ13" s="8">
        <f t="shared" si="1"/>
        <v>5.356337206206644</v>
      </c>
      <c r="AK13" s="8">
        <f t="shared" si="2"/>
        <v>5.575484061961429</v>
      </c>
      <c r="AL13" s="8">
        <f t="shared" si="3"/>
        <v>0.21914685575478485</v>
      </c>
      <c r="AM13" s="8">
        <f t="shared" si="4"/>
        <v>39.46400809466649</v>
      </c>
      <c r="AN13" s="8">
        <f t="shared" si="5"/>
        <v>2.2701408569182253</v>
      </c>
      <c r="AO13" s="9">
        <f t="shared" si="6"/>
        <v>100</v>
      </c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</row>
    <row r="14" spans="1:41" ht="10.5" customHeight="1">
      <c r="A14" s="76" t="s">
        <v>117</v>
      </c>
      <c r="B14" s="1">
        <v>83212002</v>
      </c>
      <c r="C14" s="1">
        <v>6706650</v>
      </c>
      <c r="D14" s="1">
        <v>7014813</v>
      </c>
      <c r="E14" s="1">
        <v>7329349</v>
      </c>
      <c r="F14" s="1">
        <v>314536</v>
      </c>
      <c r="G14" s="1">
        <v>53936565.53763463</v>
      </c>
      <c r="H14" s="1">
        <v>2662761</v>
      </c>
      <c r="I14" s="1">
        <v>153532791.53763464</v>
      </c>
      <c r="J14" s="1">
        <v>61433</v>
      </c>
      <c r="K14" s="7">
        <v>2499.1908508071338</v>
      </c>
      <c r="Q14" s="76" t="s">
        <v>152</v>
      </c>
      <c r="R14" s="8">
        <v>-0.585722501057767</v>
      </c>
      <c r="S14" s="8">
        <v>6.053928556688364</v>
      </c>
      <c r="T14" s="8">
        <v>-12.326224131640902</v>
      </c>
      <c r="U14" s="8">
        <v>-11.646975532717812</v>
      </c>
      <c r="V14" s="8">
        <v>6.807747684116161</v>
      </c>
      <c r="W14" s="8">
        <v>1.7059888320312935</v>
      </c>
      <c r="X14" s="8">
        <v>-20.976987786688163</v>
      </c>
      <c r="Y14" s="8">
        <v>-0.5800569296899278</v>
      </c>
      <c r="Z14" s="8">
        <v>-0.719157050971266</v>
      </c>
      <c r="AA14" s="9">
        <v>0.14010771579845954</v>
      </c>
      <c r="AG14" s="76" t="s">
        <v>152</v>
      </c>
      <c r="AH14" s="8">
        <f t="shared" si="7"/>
        <v>54.19819516510432</v>
      </c>
      <c r="AI14" s="8">
        <f t="shared" si="0"/>
        <v>4.368219930630282</v>
      </c>
      <c r="AJ14" s="8">
        <f t="shared" si="1"/>
        <v>4.56893470752826</v>
      </c>
      <c r="AK14" s="8">
        <f t="shared" si="2"/>
        <v>4.773800389217437</v>
      </c>
      <c r="AL14" s="8">
        <f t="shared" si="3"/>
        <v>0.20486568168917815</v>
      </c>
      <c r="AM14" s="8">
        <f t="shared" si="4"/>
        <v>35.13032297365183</v>
      </c>
      <c r="AN14" s="8">
        <f t="shared" si="5"/>
        <v>1.7343272230852993</v>
      </c>
      <c r="AO14" s="9">
        <f t="shared" si="6"/>
        <v>100</v>
      </c>
    </row>
    <row r="15" spans="1:41" ht="10.5" customHeight="1">
      <c r="A15" s="76" t="s">
        <v>121</v>
      </c>
      <c r="B15" s="1">
        <v>37982166</v>
      </c>
      <c r="C15" s="1">
        <v>3329329</v>
      </c>
      <c r="D15" s="1">
        <v>3254088</v>
      </c>
      <c r="E15" s="1">
        <v>3403546</v>
      </c>
      <c r="F15" s="1">
        <v>149458</v>
      </c>
      <c r="G15" s="1">
        <v>27284165.066211067</v>
      </c>
      <c r="H15" s="1">
        <v>1216012</v>
      </c>
      <c r="I15" s="1">
        <v>73065760.06621107</v>
      </c>
      <c r="J15" s="1">
        <v>28156</v>
      </c>
      <c r="K15" s="7">
        <v>2595.0333877756457</v>
      </c>
      <c r="Q15" s="76" t="s">
        <v>154</v>
      </c>
      <c r="R15" s="8">
        <v>-1.3034990669580933</v>
      </c>
      <c r="S15" s="8">
        <v>9.170819874142975</v>
      </c>
      <c r="T15" s="8">
        <v>3.61585349738627</v>
      </c>
      <c r="U15" s="8">
        <v>3.714536111124654</v>
      </c>
      <c r="V15" s="8">
        <v>5.910698214956383</v>
      </c>
      <c r="W15" s="8">
        <v>2.1734433338344155</v>
      </c>
      <c r="X15" s="8">
        <v>-13.864309292079277</v>
      </c>
      <c r="Y15" s="8">
        <v>0.3795360562824202</v>
      </c>
      <c r="Z15" s="8">
        <v>-1.0125158205596962</v>
      </c>
      <c r="AA15" s="9">
        <v>1.406290793610496</v>
      </c>
      <c r="AG15" s="76" t="s">
        <v>154</v>
      </c>
      <c r="AH15" s="8">
        <f t="shared" si="7"/>
        <v>51.983536427433506</v>
      </c>
      <c r="AI15" s="8">
        <f t="shared" si="0"/>
        <v>4.556619950279054</v>
      </c>
      <c r="AJ15" s="8">
        <f t="shared" si="1"/>
        <v>4.45364285138647</v>
      </c>
      <c r="AK15" s="8">
        <f t="shared" si="2"/>
        <v>4.6581955719282995</v>
      </c>
      <c r="AL15" s="8">
        <f t="shared" si="3"/>
        <v>0.20455272054182896</v>
      </c>
      <c r="AM15" s="8">
        <f t="shared" si="4"/>
        <v>37.34193012087546</v>
      </c>
      <c r="AN15" s="8">
        <f t="shared" si="5"/>
        <v>1.6642706500254956</v>
      </c>
      <c r="AO15" s="9">
        <f t="shared" si="6"/>
        <v>100</v>
      </c>
    </row>
    <row r="16" spans="1:41" ht="10.5" customHeight="1">
      <c r="A16" s="76" t="s">
        <v>126</v>
      </c>
      <c r="B16" s="1">
        <v>106419028</v>
      </c>
      <c r="C16" s="1">
        <v>8564652</v>
      </c>
      <c r="D16" s="1">
        <v>12456344</v>
      </c>
      <c r="E16" s="1">
        <v>12962409</v>
      </c>
      <c r="F16" s="1">
        <v>506065</v>
      </c>
      <c r="G16" s="1">
        <v>87668060.64392711</v>
      </c>
      <c r="H16" s="1">
        <v>6799787</v>
      </c>
      <c r="I16" s="1">
        <v>221907871.6439271</v>
      </c>
      <c r="J16" s="1">
        <v>87629</v>
      </c>
      <c r="K16" s="7">
        <v>2532.356544567747</v>
      </c>
      <c r="Q16" s="76" t="s">
        <v>155</v>
      </c>
      <c r="R16" s="8">
        <v>-0.8400310717740053</v>
      </c>
      <c r="S16" s="8">
        <v>2.6468133790726465</v>
      </c>
      <c r="T16" s="8">
        <v>-5.013734729202445</v>
      </c>
      <c r="U16" s="8">
        <v>-4.636876378728706</v>
      </c>
      <c r="V16" s="8">
        <v>5.68384957230687</v>
      </c>
      <c r="W16" s="8">
        <v>1.279469449015211</v>
      </c>
      <c r="X16" s="8">
        <v>-14.958291988845179</v>
      </c>
      <c r="Y16" s="8">
        <v>-0.6388161402007003</v>
      </c>
      <c r="Z16" s="8">
        <v>-1.6123056194913827</v>
      </c>
      <c r="AA16" s="9">
        <v>0.9894423133097997</v>
      </c>
      <c r="AG16" s="76" t="s">
        <v>155</v>
      </c>
      <c r="AH16" s="8">
        <f t="shared" si="7"/>
        <v>47.95640065024811</v>
      </c>
      <c r="AI16" s="8">
        <f t="shared" si="0"/>
        <v>3.8595530372815356</v>
      </c>
      <c r="AJ16" s="8">
        <f t="shared" si="1"/>
        <v>5.613295241724198</v>
      </c>
      <c r="AK16" s="8">
        <f t="shared" si="2"/>
        <v>5.841347088759183</v>
      </c>
      <c r="AL16" s="8">
        <f t="shared" si="3"/>
        <v>0.22805184703498524</v>
      </c>
      <c r="AM16" s="8">
        <f t="shared" si="4"/>
        <v>39.50651231723727</v>
      </c>
      <c r="AN16" s="8">
        <f t="shared" si="5"/>
        <v>3.0642387535088993</v>
      </c>
      <c r="AO16" s="9">
        <f t="shared" si="6"/>
        <v>100</v>
      </c>
    </row>
    <row r="17" spans="1:41" ht="10.5" customHeight="1">
      <c r="A17" s="77" t="s">
        <v>120</v>
      </c>
      <c r="B17" s="10">
        <v>96617266</v>
      </c>
      <c r="C17" s="10">
        <v>4128102</v>
      </c>
      <c r="D17" s="10">
        <v>6785483</v>
      </c>
      <c r="E17" s="10">
        <v>7070464</v>
      </c>
      <c r="F17" s="10">
        <v>284981</v>
      </c>
      <c r="G17" s="10">
        <v>42781805.76857035</v>
      </c>
      <c r="H17" s="10">
        <v>2777050</v>
      </c>
      <c r="I17" s="10">
        <v>153089706.76857036</v>
      </c>
      <c r="J17" s="10">
        <v>55787</v>
      </c>
      <c r="K17" s="11">
        <v>2744.182457715424</v>
      </c>
      <c r="Q17" s="77" t="s">
        <v>156</v>
      </c>
      <c r="R17" s="12">
        <v>1.3047821215549606</v>
      </c>
      <c r="S17" s="12">
        <v>3.813126905897033</v>
      </c>
      <c r="T17" s="12">
        <v>-0.4471709202604123</v>
      </c>
      <c r="U17" s="12">
        <v>-0.13770770205533336</v>
      </c>
      <c r="V17" s="12">
        <v>7.844406097210238</v>
      </c>
      <c r="W17" s="12">
        <v>4.172089128698375</v>
      </c>
      <c r="X17" s="12">
        <v>-13.949237471349207</v>
      </c>
      <c r="Y17" s="12">
        <v>1.7471607908457203</v>
      </c>
      <c r="Z17" s="12">
        <v>1.4272208283335153</v>
      </c>
      <c r="AA17" s="13">
        <v>0.31543796615871245</v>
      </c>
      <c r="AG17" s="77" t="s">
        <v>156</v>
      </c>
      <c r="AH17" s="12">
        <f t="shared" si="7"/>
        <v>63.11153639222707</v>
      </c>
      <c r="AI17" s="12">
        <f t="shared" si="0"/>
        <v>2.6965248592712756</v>
      </c>
      <c r="AJ17" s="12">
        <f t="shared" si="1"/>
        <v>4.432357434884756</v>
      </c>
      <c r="AK17" s="12">
        <f t="shared" si="2"/>
        <v>4.618510381425318</v>
      </c>
      <c r="AL17" s="12">
        <f t="shared" si="3"/>
        <v>0.18615294654056205</v>
      </c>
      <c r="AM17" s="12">
        <f t="shared" si="4"/>
        <v>27.945579537391563</v>
      </c>
      <c r="AN17" s="12">
        <f t="shared" si="5"/>
        <v>1.81400177622532</v>
      </c>
      <c r="AO17" s="13">
        <f t="shared" si="6"/>
        <v>100</v>
      </c>
    </row>
    <row r="18" spans="1:41" ht="10.5" customHeight="1">
      <c r="A18" s="77" t="s">
        <v>118</v>
      </c>
      <c r="B18" s="10">
        <v>12556944</v>
      </c>
      <c r="C18" s="10">
        <v>909666</v>
      </c>
      <c r="D18" s="10">
        <v>1238957</v>
      </c>
      <c r="E18" s="10">
        <v>1295525</v>
      </c>
      <c r="F18" s="10">
        <v>56568</v>
      </c>
      <c r="G18" s="10">
        <v>12070596.667250842</v>
      </c>
      <c r="H18" s="10">
        <v>463675</v>
      </c>
      <c r="I18" s="10">
        <v>27239838.66725084</v>
      </c>
      <c r="J18" s="10">
        <v>11230</v>
      </c>
      <c r="K18" s="11">
        <v>2425.6312259350707</v>
      </c>
      <c r="Q18" s="77" t="s">
        <v>158</v>
      </c>
      <c r="R18" s="12">
        <v>-1.3718772007239306</v>
      </c>
      <c r="S18" s="12">
        <v>7.470526314545865</v>
      </c>
      <c r="T18" s="12">
        <v>1.136374767761927</v>
      </c>
      <c r="U18" s="12">
        <v>1.3709659750673706</v>
      </c>
      <c r="V18" s="12">
        <v>6.796556411418214</v>
      </c>
      <c r="W18" s="12">
        <v>1.69628700297263</v>
      </c>
      <c r="X18" s="12">
        <v>-5.5172582429786186</v>
      </c>
      <c r="Y18" s="12">
        <v>0.28256257064832097</v>
      </c>
      <c r="Z18" s="12">
        <v>-1.3874253600281</v>
      </c>
      <c r="AA18" s="13">
        <v>1.6934837537438259</v>
      </c>
      <c r="AG18" s="77" t="s">
        <v>158</v>
      </c>
      <c r="AH18" s="12">
        <f t="shared" si="7"/>
        <v>46.09771795416914</v>
      </c>
      <c r="AI18" s="12">
        <f t="shared" si="0"/>
        <v>3.3394691176847826</v>
      </c>
      <c r="AJ18" s="12">
        <f t="shared" si="1"/>
        <v>4.54832723179649</v>
      </c>
      <c r="AK18" s="12">
        <f t="shared" si="2"/>
        <v>4.755993659968141</v>
      </c>
      <c r="AL18" s="12">
        <f t="shared" si="3"/>
        <v>0.2076664281716507</v>
      </c>
      <c r="AM18" s="12">
        <f t="shared" si="4"/>
        <v>44.312291327050865</v>
      </c>
      <c r="AN18" s="12">
        <f t="shared" si="5"/>
        <v>1.7021943692987225</v>
      </c>
      <c r="AO18" s="13">
        <f t="shared" si="6"/>
        <v>100</v>
      </c>
    </row>
    <row r="19" spans="1:41" ht="10.5" customHeight="1">
      <c r="A19" s="76" t="s">
        <v>9</v>
      </c>
      <c r="B19" s="1">
        <v>6875413</v>
      </c>
      <c r="C19" s="1">
        <v>607618</v>
      </c>
      <c r="D19" s="1">
        <v>796089</v>
      </c>
      <c r="E19" s="1">
        <v>823427</v>
      </c>
      <c r="F19" s="1">
        <v>27338</v>
      </c>
      <c r="G19" s="1">
        <v>5009513.829080668</v>
      </c>
      <c r="H19" s="1">
        <v>254246</v>
      </c>
      <c r="I19" s="1">
        <v>13542879.829080667</v>
      </c>
      <c r="J19" s="1">
        <v>5546</v>
      </c>
      <c r="K19" s="7">
        <v>2441.918469001202</v>
      </c>
      <c r="Q19" s="76" t="s">
        <v>9</v>
      </c>
      <c r="R19" s="8">
        <v>-0.24059796909312903</v>
      </c>
      <c r="S19" s="8">
        <v>12.10395322621413</v>
      </c>
      <c r="T19" s="8">
        <v>7.809637049867217</v>
      </c>
      <c r="U19" s="8">
        <v>7.789690019897372</v>
      </c>
      <c r="V19" s="8">
        <v>7.212047531275736</v>
      </c>
      <c r="W19" s="8">
        <v>1.0363051525676317</v>
      </c>
      <c r="X19" s="8">
        <v>-12.528039633936558</v>
      </c>
      <c r="Y19" s="8">
        <v>0.9064628171131128</v>
      </c>
      <c r="Z19" s="8">
        <v>-0.14404033129276198</v>
      </c>
      <c r="AA19" s="9">
        <v>1.0520184793087353</v>
      </c>
      <c r="AG19" s="76" t="s">
        <v>9</v>
      </c>
      <c r="AH19" s="8">
        <f t="shared" si="7"/>
        <v>50.76773246733243</v>
      </c>
      <c r="AI19" s="8">
        <f t="shared" si="0"/>
        <v>4.486623285951781</v>
      </c>
      <c r="AJ19" s="8">
        <f t="shared" si="1"/>
        <v>5.8782844568298955</v>
      </c>
      <c r="AK19" s="8">
        <f t="shared" si="2"/>
        <v>6.080146987879584</v>
      </c>
      <c r="AL19" s="8">
        <f t="shared" si="3"/>
        <v>0.20186253104968876</v>
      </c>
      <c r="AM19" s="8">
        <f t="shared" si="4"/>
        <v>36.99001905284373</v>
      </c>
      <c r="AN19" s="8">
        <f t="shared" si="5"/>
        <v>1.877340737042182</v>
      </c>
      <c r="AO19" s="9">
        <f t="shared" si="6"/>
        <v>100</v>
      </c>
    </row>
    <row r="20" spans="1:41" ht="10.5" customHeight="1">
      <c r="A20" s="76" t="s">
        <v>10</v>
      </c>
      <c r="B20" s="1">
        <v>12879737</v>
      </c>
      <c r="C20" s="1">
        <v>772781</v>
      </c>
      <c r="D20" s="1">
        <v>1176226</v>
      </c>
      <c r="E20" s="1">
        <v>1230651</v>
      </c>
      <c r="F20" s="1">
        <v>54425</v>
      </c>
      <c r="G20" s="1">
        <v>10134973.2136794</v>
      </c>
      <c r="H20" s="1">
        <v>392525</v>
      </c>
      <c r="I20" s="1">
        <v>25356242.2136794</v>
      </c>
      <c r="J20" s="1">
        <v>10392</v>
      </c>
      <c r="K20" s="7">
        <v>2439.9771183294265</v>
      </c>
      <c r="Q20" s="76" t="s">
        <v>10</v>
      </c>
      <c r="R20" s="8">
        <v>0.03547914594363771</v>
      </c>
      <c r="S20" s="8">
        <v>3.047496623004639</v>
      </c>
      <c r="T20" s="8">
        <v>6.398899308630495</v>
      </c>
      <c r="U20" s="8">
        <v>6.373226105912433</v>
      </c>
      <c r="V20" s="8">
        <v>5.821391767610974</v>
      </c>
      <c r="W20" s="8">
        <v>2.611257022394651</v>
      </c>
      <c r="X20" s="8">
        <v>-22.263195105962875</v>
      </c>
      <c r="Y20" s="8">
        <v>0.9702720656959266</v>
      </c>
      <c r="Z20" s="8">
        <v>-1.628171147292692</v>
      </c>
      <c r="AA20" s="9">
        <v>2.641450548692444</v>
      </c>
      <c r="AG20" s="76" t="s">
        <v>10</v>
      </c>
      <c r="AH20" s="8">
        <f t="shared" si="7"/>
        <v>50.79513317257843</v>
      </c>
      <c r="AI20" s="8">
        <f t="shared" si="0"/>
        <v>3.047695291312108</v>
      </c>
      <c r="AJ20" s="8">
        <f t="shared" si="1"/>
        <v>4.638802509014682</v>
      </c>
      <c r="AK20" s="8">
        <f t="shared" si="2"/>
        <v>4.8534439355374115</v>
      </c>
      <c r="AL20" s="8">
        <f t="shared" si="3"/>
        <v>0.21464142652272955</v>
      </c>
      <c r="AM20" s="8">
        <f t="shared" si="4"/>
        <v>39.97032812776847</v>
      </c>
      <c r="AN20" s="8">
        <f t="shared" si="5"/>
        <v>1.54804089932631</v>
      </c>
      <c r="AO20" s="9">
        <f t="shared" si="6"/>
        <v>100</v>
      </c>
    </row>
    <row r="21" spans="1:41" ht="10.5" customHeight="1">
      <c r="A21" s="76" t="s">
        <v>11</v>
      </c>
      <c r="B21" s="1">
        <v>25184912</v>
      </c>
      <c r="C21" s="1">
        <v>1042974</v>
      </c>
      <c r="D21" s="1">
        <v>2747934</v>
      </c>
      <c r="E21" s="1">
        <v>2837751</v>
      </c>
      <c r="F21" s="1">
        <v>89817</v>
      </c>
      <c r="G21" s="1">
        <v>14501300.548284626</v>
      </c>
      <c r="H21" s="1">
        <v>286911</v>
      </c>
      <c r="I21" s="1">
        <v>43764031.54828463</v>
      </c>
      <c r="J21" s="1">
        <v>16398</v>
      </c>
      <c r="K21" s="7">
        <v>2668.8639802588505</v>
      </c>
      <c r="Q21" s="76" t="s">
        <v>11</v>
      </c>
      <c r="R21" s="8">
        <v>-0.8212353326361457</v>
      </c>
      <c r="S21" s="8">
        <v>1.8152461149633097</v>
      </c>
      <c r="T21" s="8">
        <v>9.410526676225055</v>
      </c>
      <c r="U21" s="8">
        <v>9.30713686469763</v>
      </c>
      <c r="V21" s="8">
        <v>6.235732450174463</v>
      </c>
      <c r="W21" s="8">
        <v>3.0301029550571545</v>
      </c>
      <c r="X21" s="8">
        <v>-48.14380370227118</v>
      </c>
      <c r="Y21" s="8">
        <v>0.47412832655546655</v>
      </c>
      <c r="Z21" s="8">
        <v>-1.1811498131854887</v>
      </c>
      <c r="AA21" s="9">
        <v>1.6750631449482523</v>
      </c>
      <c r="AG21" s="76" t="s">
        <v>11</v>
      </c>
      <c r="AH21" s="8">
        <f t="shared" si="7"/>
        <v>57.547056587356714</v>
      </c>
      <c r="AI21" s="8">
        <f t="shared" si="0"/>
        <v>2.383176236515807</v>
      </c>
      <c r="AJ21" s="8">
        <f t="shared" si="1"/>
        <v>6.2789781991821725</v>
      </c>
      <c r="AK21" s="8">
        <f t="shared" si="2"/>
        <v>6.48420837753287</v>
      </c>
      <c r="AL21" s="8">
        <f t="shared" si="3"/>
        <v>0.20523017835069735</v>
      </c>
      <c r="AM21" s="8">
        <f t="shared" si="4"/>
        <v>33.135202665881955</v>
      </c>
      <c r="AN21" s="8">
        <f t="shared" si="5"/>
        <v>0.6555863110633503</v>
      </c>
      <c r="AO21" s="9">
        <f t="shared" si="6"/>
        <v>100</v>
      </c>
    </row>
    <row r="22" spans="1:41" ht="10.5" customHeight="1">
      <c r="A22" s="77" t="s">
        <v>119</v>
      </c>
      <c r="B22" s="10">
        <v>13309661</v>
      </c>
      <c r="C22" s="10">
        <v>1218627</v>
      </c>
      <c r="D22" s="10">
        <v>2091387</v>
      </c>
      <c r="E22" s="10">
        <v>2144778</v>
      </c>
      <c r="F22" s="10">
        <v>53391</v>
      </c>
      <c r="G22" s="10">
        <v>11185483.898573907</v>
      </c>
      <c r="H22" s="10">
        <v>233634</v>
      </c>
      <c r="I22" s="10">
        <v>28038792.898573905</v>
      </c>
      <c r="J22" s="10">
        <v>11112</v>
      </c>
      <c r="K22" s="11">
        <v>2523.2894977118344</v>
      </c>
      <c r="Q22" s="77" t="s">
        <v>159</v>
      </c>
      <c r="R22" s="12">
        <v>1.2095880391097193</v>
      </c>
      <c r="S22" s="12">
        <v>21.5677765740314</v>
      </c>
      <c r="T22" s="12">
        <v>5.773047278023912</v>
      </c>
      <c r="U22" s="12">
        <v>5.764855212897843</v>
      </c>
      <c r="V22" s="12">
        <v>5.444957933404432</v>
      </c>
      <c r="W22" s="12">
        <v>0.5082136809545702</v>
      </c>
      <c r="X22" s="12">
        <v>-36.03817439654394</v>
      </c>
      <c r="Y22" s="12">
        <v>1.499894631858819</v>
      </c>
      <c r="Z22" s="12">
        <v>-1.200320085356095</v>
      </c>
      <c r="AA22" s="13">
        <v>2.7330197016303224</v>
      </c>
      <c r="AG22" s="77" t="s">
        <v>159</v>
      </c>
      <c r="AH22" s="12">
        <f t="shared" si="7"/>
        <v>47.468737502879264</v>
      </c>
      <c r="AI22" s="12">
        <f t="shared" si="0"/>
        <v>4.346217771956871</v>
      </c>
      <c r="AJ22" s="12">
        <f t="shared" si="1"/>
        <v>7.458905265876731</v>
      </c>
      <c r="AK22" s="12">
        <f t="shared" si="2"/>
        <v>7.649323591633955</v>
      </c>
      <c r="AL22" s="12">
        <f t="shared" si="3"/>
        <v>0.19041832575722456</v>
      </c>
      <c r="AM22" s="12">
        <f t="shared" si="4"/>
        <v>39.892886755274034</v>
      </c>
      <c r="AN22" s="12">
        <f t="shared" si="5"/>
        <v>0.8332527040130995</v>
      </c>
      <c r="AO22" s="13">
        <f t="shared" si="6"/>
        <v>100</v>
      </c>
    </row>
    <row r="23" spans="1:41" ht="10.5" customHeight="1">
      <c r="A23" s="76" t="s">
        <v>12</v>
      </c>
      <c r="B23" s="1">
        <v>56717279</v>
      </c>
      <c r="C23" s="1">
        <v>2089113</v>
      </c>
      <c r="D23" s="1">
        <v>4275564</v>
      </c>
      <c r="E23" s="1">
        <v>4449877</v>
      </c>
      <c r="F23" s="1">
        <v>174313</v>
      </c>
      <c r="G23" s="1">
        <v>23683789.58726261</v>
      </c>
      <c r="H23" s="1">
        <v>1300820</v>
      </c>
      <c r="I23" s="1">
        <v>88066565.58726262</v>
      </c>
      <c r="J23" s="1">
        <v>31936</v>
      </c>
      <c r="K23" s="7">
        <v>2757.595365332622</v>
      </c>
      <c r="Q23" s="76" t="s">
        <v>12</v>
      </c>
      <c r="R23" s="8">
        <v>2.426159061225718</v>
      </c>
      <c r="S23" s="8">
        <v>-4.260783369315706</v>
      </c>
      <c r="T23" s="8">
        <v>3.81089921643429</v>
      </c>
      <c r="U23" s="8">
        <v>3.993896674884359</v>
      </c>
      <c r="V23" s="8">
        <v>8.693591734166402</v>
      </c>
      <c r="W23" s="8">
        <v>2.3045900936976076</v>
      </c>
      <c r="X23" s="8">
        <v>-10.336941260157417</v>
      </c>
      <c r="Y23" s="8">
        <v>2.0758955840492157</v>
      </c>
      <c r="Z23" s="8">
        <v>2.247550745981943</v>
      </c>
      <c r="AA23" s="9">
        <v>-0.16788193035466706</v>
      </c>
      <c r="AG23" s="76" t="s">
        <v>12</v>
      </c>
      <c r="AH23" s="8">
        <f t="shared" si="7"/>
        <v>64.40273743138137</v>
      </c>
      <c r="AI23" s="8">
        <f t="shared" si="0"/>
        <v>2.372197650798541</v>
      </c>
      <c r="AJ23" s="8">
        <f t="shared" si="1"/>
        <v>4.85492305903932</v>
      </c>
      <c r="AK23" s="8">
        <f t="shared" si="2"/>
        <v>5.052856291518198</v>
      </c>
      <c r="AL23" s="8">
        <f t="shared" si="3"/>
        <v>0.1979332324788779</v>
      </c>
      <c r="AM23" s="8">
        <f t="shared" si="4"/>
        <v>26.89305462218239</v>
      </c>
      <c r="AN23" s="8">
        <f t="shared" si="5"/>
        <v>1.4770872365983831</v>
      </c>
      <c r="AO23" s="9">
        <f t="shared" si="6"/>
        <v>100</v>
      </c>
    </row>
    <row r="24" spans="1:41" ht="10.5" customHeight="1">
      <c r="A24" s="77" t="s">
        <v>13</v>
      </c>
      <c r="B24" s="10">
        <v>72555138</v>
      </c>
      <c r="C24" s="10">
        <v>2843562</v>
      </c>
      <c r="D24" s="10">
        <v>4663766</v>
      </c>
      <c r="E24" s="10">
        <v>4879101</v>
      </c>
      <c r="F24" s="10">
        <v>215335</v>
      </c>
      <c r="G24" s="10">
        <v>27081517.1074041</v>
      </c>
      <c r="H24" s="10">
        <v>525481</v>
      </c>
      <c r="I24" s="10">
        <v>107669464.1074041</v>
      </c>
      <c r="J24" s="10">
        <v>38436</v>
      </c>
      <c r="K24" s="11">
        <v>2801.2661074878783</v>
      </c>
      <c r="Q24" s="77" t="s">
        <v>13</v>
      </c>
      <c r="R24" s="12">
        <v>3.060110286253013</v>
      </c>
      <c r="S24" s="12">
        <v>0.07309558206360407</v>
      </c>
      <c r="T24" s="12">
        <v>0.5970770596311327</v>
      </c>
      <c r="U24" s="12">
        <v>0.9450027671888982</v>
      </c>
      <c r="V24" s="12">
        <v>9.118779770953683</v>
      </c>
      <c r="W24" s="12">
        <v>3.5193265589212297</v>
      </c>
      <c r="X24" s="12">
        <v>-41.1081262517077</v>
      </c>
      <c r="Y24" s="12">
        <v>2.609307649804647</v>
      </c>
      <c r="Z24" s="12">
        <v>1.8603911591667992</v>
      </c>
      <c r="AA24" s="13">
        <v>0.7352381844554222</v>
      </c>
      <c r="AG24" s="77" t="s">
        <v>13</v>
      </c>
      <c r="AH24" s="12">
        <f t="shared" si="7"/>
        <v>67.38692218958542</v>
      </c>
      <c r="AI24" s="12">
        <f t="shared" si="0"/>
        <v>2.64101063711383</v>
      </c>
      <c r="AJ24" s="12">
        <f t="shared" si="1"/>
        <v>4.331558663046496</v>
      </c>
      <c r="AK24" s="12">
        <f t="shared" si="2"/>
        <v>4.531555014644565</v>
      </c>
      <c r="AL24" s="12">
        <f t="shared" si="3"/>
        <v>0.19999635159806844</v>
      </c>
      <c r="AM24" s="12">
        <f t="shared" si="4"/>
        <v>25.152458342682316</v>
      </c>
      <c r="AN24" s="12">
        <f t="shared" si="5"/>
        <v>0.4880501675719442</v>
      </c>
      <c r="AO24" s="13">
        <f t="shared" si="6"/>
        <v>100</v>
      </c>
    </row>
    <row r="25" spans="1:41" ht="10.5" customHeight="1">
      <c r="A25" s="76" t="s">
        <v>14</v>
      </c>
      <c r="B25" s="1">
        <v>5191926</v>
      </c>
      <c r="C25" s="1">
        <v>586932</v>
      </c>
      <c r="D25" s="1">
        <v>933896</v>
      </c>
      <c r="E25" s="1">
        <v>959801</v>
      </c>
      <c r="F25" s="1">
        <v>25905</v>
      </c>
      <c r="G25" s="1">
        <v>4223035.146897215</v>
      </c>
      <c r="H25" s="1">
        <v>109136</v>
      </c>
      <c r="I25" s="1">
        <v>11044925.146897215</v>
      </c>
      <c r="J25" s="1">
        <v>4401</v>
      </c>
      <c r="K25" s="7">
        <v>2509.6398879566495</v>
      </c>
      <c r="Q25" s="76" t="s">
        <v>14</v>
      </c>
      <c r="R25" s="8">
        <v>-2.5327576826945495</v>
      </c>
      <c r="S25" s="8">
        <v>5.771237342473603</v>
      </c>
      <c r="T25" s="8">
        <v>17.571315447242494</v>
      </c>
      <c r="U25" s="8">
        <v>17.32031296792702</v>
      </c>
      <c r="V25" s="8">
        <v>8.936080740117747</v>
      </c>
      <c r="W25" s="8">
        <v>1.7868604867279072</v>
      </c>
      <c r="X25" s="8">
        <v>-43.41356174753456</v>
      </c>
      <c r="Y25" s="8">
        <v>0.24584728990544052</v>
      </c>
      <c r="Z25" s="8">
        <v>-0.6321968841724994</v>
      </c>
      <c r="AA25" s="9">
        <v>0.8836304583029148</v>
      </c>
      <c r="AG25" s="76" t="s">
        <v>14</v>
      </c>
      <c r="AH25" s="8">
        <f t="shared" si="7"/>
        <v>47.00734437714625</v>
      </c>
      <c r="AI25" s="8">
        <f t="shared" si="0"/>
        <v>5.314042351521805</v>
      </c>
      <c r="AJ25" s="8">
        <f t="shared" si="1"/>
        <v>8.455430775484738</v>
      </c>
      <c r="AK25" s="8">
        <f t="shared" si="2"/>
        <v>8.689972881071368</v>
      </c>
      <c r="AL25" s="8">
        <f t="shared" si="3"/>
        <v>0.23454210558663074</v>
      </c>
      <c r="AM25" s="8">
        <f t="shared" si="4"/>
        <v>38.23507258520052</v>
      </c>
      <c r="AN25" s="8">
        <f t="shared" si="5"/>
        <v>0.9881099106466913</v>
      </c>
      <c r="AO25" s="9">
        <f t="shared" si="6"/>
        <v>100</v>
      </c>
    </row>
    <row r="26" spans="1:41" ht="10.5" customHeight="1">
      <c r="A26" s="76" t="s">
        <v>15</v>
      </c>
      <c r="B26" s="1">
        <v>8496863</v>
      </c>
      <c r="C26" s="1">
        <v>1031415</v>
      </c>
      <c r="D26" s="1">
        <v>1436523</v>
      </c>
      <c r="E26" s="1">
        <v>1478816</v>
      </c>
      <c r="F26" s="1">
        <v>42293</v>
      </c>
      <c r="G26" s="1">
        <v>7476725.955709135</v>
      </c>
      <c r="H26" s="1">
        <v>220506</v>
      </c>
      <c r="I26" s="1">
        <v>18662032.955709137</v>
      </c>
      <c r="J26" s="1">
        <v>7728</v>
      </c>
      <c r="K26" s="7">
        <v>2414.8593369188843</v>
      </c>
      <c r="Q26" s="76" t="s">
        <v>15</v>
      </c>
      <c r="R26" s="8">
        <v>-1.217737427699565</v>
      </c>
      <c r="S26" s="8">
        <v>5.179135389908701</v>
      </c>
      <c r="T26" s="8">
        <v>24.609047001103377</v>
      </c>
      <c r="U26" s="8">
        <v>23.95848089636737</v>
      </c>
      <c r="V26" s="8">
        <v>5.287659638029326</v>
      </c>
      <c r="W26" s="8">
        <v>1.4119565229247282</v>
      </c>
      <c r="X26" s="8">
        <v>-33.92227313181923</v>
      </c>
      <c r="Y26" s="8">
        <v>1.1964350483544202</v>
      </c>
      <c r="Z26" s="8">
        <v>-1.8915830900088866</v>
      </c>
      <c r="AA26" s="9">
        <v>3.1475567903581627</v>
      </c>
      <c r="AG26" s="76" t="s">
        <v>15</v>
      </c>
      <c r="AH26" s="8">
        <f t="shared" si="7"/>
        <v>45.5302110984678</v>
      </c>
      <c r="AI26" s="8">
        <f t="shared" si="0"/>
        <v>5.526809444865259</v>
      </c>
      <c r="AJ26" s="8">
        <f t="shared" si="1"/>
        <v>7.697569731064778</v>
      </c>
      <c r="AK26" s="8">
        <f t="shared" si="2"/>
        <v>7.9241956302922345</v>
      </c>
      <c r="AL26" s="8">
        <f t="shared" si="3"/>
        <v>0.2266258992274559</v>
      </c>
      <c r="AM26" s="8">
        <f t="shared" si="4"/>
        <v>40.06383427493539</v>
      </c>
      <c r="AN26" s="8">
        <f t="shared" si="5"/>
        <v>1.1815754506667626</v>
      </c>
      <c r="AO26" s="9">
        <f t="shared" si="6"/>
        <v>100</v>
      </c>
    </row>
    <row r="27" spans="1:41" ht="10.5" customHeight="1">
      <c r="A27" s="76" t="s">
        <v>16</v>
      </c>
      <c r="B27" s="1">
        <v>1497065</v>
      </c>
      <c r="C27" s="1">
        <v>455618</v>
      </c>
      <c r="D27" s="1">
        <v>179597</v>
      </c>
      <c r="E27" s="1">
        <v>188271</v>
      </c>
      <c r="F27" s="1">
        <v>8674</v>
      </c>
      <c r="G27" s="1">
        <v>1647715.9749304578</v>
      </c>
      <c r="H27" s="1">
        <v>60708</v>
      </c>
      <c r="I27" s="1">
        <v>3840703.974930458</v>
      </c>
      <c r="J27" s="1">
        <v>1604</v>
      </c>
      <c r="K27" s="7">
        <v>2394.453849707268</v>
      </c>
      <c r="Q27" s="76" t="s">
        <v>16</v>
      </c>
      <c r="R27" s="8">
        <v>0.14107438613577925</v>
      </c>
      <c r="S27" s="8">
        <v>27.958142826651088</v>
      </c>
      <c r="T27" s="8">
        <v>21.583454625461194</v>
      </c>
      <c r="U27" s="8">
        <v>20.881032944031745</v>
      </c>
      <c r="V27" s="8">
        <v>7.966143888473985</v>
      </c>
      <c r="W27" s="8">
        <v>0.870447457879025</v>
      </c>
      <c r="X27" s="8">
        <v>-27.787888520144165</v>
      </c>
      <c r="Y27" s="8">
        <v>3.3473766866019083</v>
      </c>
      <c r="Z27" s="8">
        <v>-0.12453300124533001</v>
      </c>
      <c r="AA27" s="9">
        <v>3.4762387522959384</v>
      </c>
      <c r="AG27" s="76" t="s">
        <v>16</v>
      </c>
      <c r="AH27" s="8">
        <f t="shared" si="7"/>
        <v>38.97892182713995</v>
      </c>
      <c r="AI27" s="8">
        <f t="shared" si="0"/>
        <v>11.86287729994212</v>
      </c>
      <c r="AJ27" s="8">
        <f t="shared" si="1"/>
        <v>4.67614794507176</v>
      </c>
      <c r="AK27" s="8">
        <f t="shared" si="2"/>
        <v>4.901991958477065</v>
      </c>
      <c r="AL27" s="8">
        <f t="shared" si="3"/>
        <v>0.22584401340530436</v>
      </c>
      <c r="AM27" s="8">
        <f t="shared" si="4"/>
        <v>42.901405202943096</v>
      </c>
      <c r="AN27" s="8">
        <f t="shared" si="5"/>
        <v>1.5806477249030684</v>
      </c>
      <c r="AO27" s="9">
        <f t="shared" si="6"/>
        <v>100</v>
      </c>
    </row>
    <row r="28" spans="1:41" ht="10.5" customHeight="1">
      <c r="A28" s="76" t="s">
        <v>17</v>
      </c>
      <c r="B28" s="1">
        <v>7681643</v>
      </c>
      <c r="C28" s="1">
        <v>605581</v>
      </c>
      <c r="D28" s="1">
        <v>1150725</v>
      </c>
      <c r="E28" s="1">
        <v>1188422</v>
      </c>
      <c r="F28" s="1">
        <v>37697</v>
      </c>
      <c r="G28" s="1">
        <v>6515652.971254272</v>
      </c>
      <c r="H28" s="1">
        <v>252751</v>
      </c>
      <c r="I28" s="1">
        <v>16206352.971254272</v>
      </c>
      <c r="J28" s="1">
        <v>6714</v>
      </c>
      <c r="K28" s="7">
        <v>2413.8148601808566</v>
      </c>
      <c r="Q28" s="76" t="s">
        <v>17</v>
      </c>
      <c r="R28" s="8">
        <v>-0.7581078980812558</v>
      </c>
      <c r="S28" s="8">
        <v>16.575132296521307</v>
      </c>
      <c r="T28" s="8">
        <v>2.170600864085066</v>
      </c>
      <c r="U28" s="8">
        <v>2.314077050957218</v>
      </c>
      <c r="V28" s="8">
        <v>6.896356160499079</v>
      </c>
      <c r="W28" s="8">
        <v>1.69331372834589</v>
      </c>
      <c r="X28" s="8">
        <v>-3.5548161348052214</v>
      </c>
      <c r="Y28" s="8">
        <v>0.9408000489391792</v>
      </c>
      <c r="Z28" s="8">
        <v>-0.02977963073257892</v>
      </c>
      <c r="AA28" s="9">
        <v>0.9708688008155273</v>
      </c>
      <c r="AG28" s="76" t="s">
        <v>17</v>
      </c>
      <c r="AH28" s="8">
        <f t="shared" si="7"/>
        <v>47.39896146668641</v>
      </c>
      <c r="AI28" s="8">
        <f t="shared" si="0"/>
        <v>3.7366889458358608</v>
      </c>
      <c r="AJ28" s="8">
        <f t="shared" si="1"/>
        <v>7.1004562349165035</v>
      </c>
      <c r="AK28" s="8">
        <f t="shared" si="2"/>
        <v>7.333062547187157</v>
      </c>
      <c r="AL28" s="8">
        <f t="shared" si="3"/>
        <v>0.2326063122706532</v>
      </c>
      <c r="AM28" s="8">
        <f t="shared" si="4"/>
        <v>40.20431359733615</v>
      </c>
      <c r="AN28" s="8">
        <f t="shared" si="5"/>
        <v>1.559579755225081</v>
      </c>
      <c r="AO28" s="9">
        <f t="shared" si="6"/>
        <v>100</v>
      </c>
    </row>
    <row r="29" spans="1:58" s="52" customFormat="1" ht="10.5" customHeight="1">
      <c r="A29" s="76" t="s">
        <v>18</v>
      </c>
      <c r="B29" s="1">
        <v>9955448</v>
      </c>
      <c r="C29" s="1">
        <v>814139</v>
      </c>
      <c r="D29" s="1">
        <v>875980</v>
      </c>
      <c r="E29" s="1">
        <v>909702</v>
      </c>
      <c r="F29" s="1">
        <v>33722</v>
      </c>
      <c r="G29" s="1">
        <v>5744838.086507091</v>
      </c>
      <c r="H29" s="1">
        <v>143061</v>
      </c>
      <c r="I29" s="1">
        <v>17533466.08650709</v>
      </c>
      <c r="J29" s="1">
        <v>6831</v>
      </c>
      <c r="K29" s="7">
        <v>2566.7495368916834</v>
      </c>
      <c r="Q29" s="76" t="s">
        <v>18</v>
      </c>
      <c r="R29" s="8">
        <v>2.0598241513013145</v>
      </c>
      <c r="S29" s="8">
        <v>9.621775192545915</v>
      </c>
      <c r="T29" s="8">
        <v>11.605590089808878</v>
      </c>
      <c r="U29" s="8">
        <v>11.493882373416053</v>
      </c>
      <c r="V29" s="8">
        <v>8.668471255478217</v>
      </c>
      <c r="W29" s="8">
        <v>1.343439440096609</v>
      </c>
      <c r="X29" s="8">
        <v>-35.43129750320449</v>
      </c>
      <c r="Y29" s="8">
        <v>2.1029653907908874</v>
      </c>
      <c r="Z29" s="8">
        <v>0.5742049469964664</v>
      </c>
      <c r="AA29" s="9">
        <v>1.520032342885627</v>
      </c>
      <c r="AG29" s="76" t="s">
        <v>18</v>
      </c>
      <c r="AH29" s="8">
        <f t="shared" si="7"/>
        <v>56.77969176705587</v>
      </c>
      <c r="AI29" s="8">
        <f t="shared" si="0"/>
        <v>4.643343170045095</v>
      </c>
      <c r="AJ29" s="8">
        <f t="shared" si="1"/>
        <v>4.996045822760122</v>
      </c>
      <c r="AK29" s="8">
        <f t="shared" si="2"/>
        <v>5.188375165022635</v>
      </c>
      <c r="AL29" s="8">
        <f t="shared" si="3"/>
        <v>0.19232934226251377</v>
      </c>
      <c r="AM29" s="8">
        <f t="shared" si="4"/>
        <v>32.76498815558232</v>
      </c>
      <c r="AN29" s="8">
        <f t="shared" si="5"/>
        <v>0.8159310845565947</v>
      </c>
      <c r="AO29" s="9">
        <f t="shared" si="6"/>
        <v>100</v>
      </c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</row>
    <row r="30" spans="1:41" ht="10.5" customHeight="1">
      <c r="A30" s="77" t="s">
        <v>123</v>
      </c>
      <c r="B30" s="10">
        <v>14231389</v>
      </c>
      <c r="C30" s="10">
        <v>1062486</v>
      </c>
      <c r="D30" s="10">
        <v>1898036</v>
      </c>
      <c r="E30" s="10">
        <v>1967164</v>
      </c>
      <c r="F30" s="10">
        <v>69128</v>
      </c>
      <c r="G30" s="10">
        <v>10781841.447937772</v>
      </c>
      <c r="H30" s="10">
        <v>1123877</v>
      </c>
      <c r="I30" s="10">
        <v>29097629.44793777</v>
      </c>
      <c r="J30" s="10">
        <v>11966</v>
      </c>
      <c r="K30" s="11">
        <v>2431.6922486994627</v>
      </c>
      <c r="Q30" s="77" t="s">
        <v>160</v>
      </c>
      <c r="R30" s="12">
        <v>-0.5039754325434903</v>
      </c>
      <c r="S30" s="12">
        <v>16.90752685332506</v>
      </c>
      <c r="T30" s="12">
        <v>10.48351044509225</v>
      </c>
      <c r="U30" s="12">
        <v>10.369305191413345</v>
      </c>
      <c r="V30" s="12">
        <v>7.3232832901212515</v>
      </c>
      <c r="W30" s="12">
        <v>1.8061393852358583</v>
      </c>
      <c r="X30" s="12">
        <v>-8.361986936077122</v>
      </c>
      <c r="Y30" s="12">
        <v>1.2189011129740144</v>
      </c>
      <c r="Z30" s="12">
        <v>-0.05011693952555964</v>
      </c>
      <c r="AA30" s="13">
        <v>1.2696543644095706</v>
      </c>
      <c r="AG30" s="77" t="s">
        <v>160</v>
      </c>
      <c r="AH30" s="12">
        <f t="shared" si="7"/>
        <v>48.90910108489479</v>
      </c>
      <c r="AI30" s="12">
        <f t="shared" si="0"/>
        <v>3.6514520947523486</v>
      </c>
      <c r="AJ30" s="12">
        <f t="shared" si="1"/>
        <v>6.522991858824839</v>
      </c>
      <c r="AK30" s="12">
        <f t="shared" si="2"/>
        <v>6.76056447663443</v>
      </c>
      <c r="AL30" s="12">
        <f t="shared" si="3"/>
        <v>0.2375726178095903</v>
      </c>
      <c r="AM30" s="12">
        <f t="shared" si="4"/>
        <v>37.05402004389712</v>
      </c>
      <c r="AN30" s="12">
        <f t="shared" si="5"/>
        <v>3.8624349176309005</v>
      </c>
      <c r="AO30" s="13">
        <f t="shared" si="6"/>
        <v>100</v>
      </c>
    </row>
    <row r="31" spans="1:41" ht="10.5" customHeight="1">
      <c r="A31" s="76" t="s">
        <v>19</v>
      </c>
      <c r="B31" s="1">
        <v>23433330</v>
      </c>
      <c r="C31" s="1">
        <v>1260230</v>
      </c>
      <c r="D31" s="1">
        <v>1840345</v>
      </c>
      <c r="E31" s="1">
        <v>1932600</v>
      </c>
      <c r="F31" s="1">
        <v>92255</v>
      </c>
      <c r="G31" s="1">
        <v>16151130.062158728</v>
      </c>
      <c r="H31" s="1">
        <v>552329</v>
      </c>
      <c r="I31" s="1">
        <v>43237364.062158726</v>
      </c>
      <c r="J31" s="1">
        <v>17717</v>
      </c>
      <c r="K31" s="7">
        <v>2440.44499983963</v>
      </c>
      <c r="Q31" s="76" t="s">
        <v>19</v>
      </c>
      <c r="R31" s="8">
        <v>-0.6254153801684827</v>
      </c>
      <c r="S31" s="8">
        <v>0.3817794122683974</v>
      </c>
      <c r="T31" s="8">
        <v>-5.722735413328306</v>
      </c>
      <c r="U31" s="8">
        <v>-5.219080949751302</v>
      </c>
      <c r="V31" s="8">
        <v>6.086566546307583</v>
      </c>
      <c r="W31" s="8">
        <v>2.712110792094323</v>
      </c>
      <c r="X31" s="8">
        <v>-27.976940269508315</v>
      </c>
      <c r="Y31" s="8">
        <v>-0.09813992818998846</v>
      </c>
      <c r="Z31" s="8">
        <v>-0.9559481216457961</v>
      </c>
      <c r="AA31" s="9">
        <v>0.8660875410361486</v>
      </c>
      <c r="AG31" s="76" t="s">
        <v>19</v>
      </c>
      <c r="AH31" s="8">
        <f t="shared" si="7"/>
        <v>54.196944028113904</v>
      </c>
      <c r="AI31" s="8">
        <f t="shared" si="0"/>
        <v>2.914678143164031</v>
      </c>
      <c r="AJ31" s="8">
        <f t="shared" si="1"/>
        <v>4.256376492688801</v>
      </c>
      <c r="AK31" s="8">
        <f t="shared" si="2"/>
        <v>4.469745188956624</v>
      </c>
      <c r="AL31" s="8">
        <f t="shared" si="3"/>
        <v>0.2133686962678223</v>
      </c>
      <c r="AM31" s="8">
        <f t="shared" si="4"/>
        <v>37.35456684857015</v>
      </c>
      <c r="AN31" s="8">
        <f t="shared" si="5"/>
        <v>1.2774344874631187</v>
      </c>
      <c r="AO31" s="9">
        <f t="shared" si="6"/>
        <v>100</v>
      </c>
    </row>
    <row r="32" spans="1:41" ht="10.5" customHeight="1">
      <c r="A32" s="76" t="s">
        <v>20</v>
      </c>
      <c r="B32" s="1">
        <v>13912066</v>
      </c>
      <c r="C32" s="1">
        <v>723801</v>
      </c>
      <c r="D32" s="1">
        <v>2025407</v>
      </c>
      <c r="E32" s="1">
        <v>2069414</v>
      </c>
      <c r="F32" s="1">
        <v>44007</v>
      </c>
      <c r="G32" s="1">
        <v>7515991.576616642</v>
      </c>
      <c r="H32" s="1">
        <v>267481</v>
      </c>
      <c r="I32" s="1">
        <v>24444746.57661664</v>
      </c>
      <c r="J32" s="1">
        <v>8738</v>
      </c>
      <c r="K32" s="7">
        <v>2797.5219245384114</v>
      </c>
      <c r="Q32" s="76" t="s">
        <v>20</v>
      </c>
      <c r="R32" s="8">
        <v>1.5919304025553842</v>
      </c>
      <c r="S32" s="8">
        <v>0.9850141124897278</v>
      </c>
      <c r="T32" s="8">
        <v>12.484116546781769</v>
      </c>
      <c r="U32" s="8">
        <v>12.373245639280738</v>
      </c>
      <c r="V32" s="8">
        <v>7.496702330353217</v>
      </c>
      <c r="W32" s="8">
        <v>1.8316308425820895</v>
      </c>
      <c r="X32" s="8">
        <v>-21.77797403721586</v>
      </c>
      <c r="Y32" s="8">
        <v>2.133225912143271</v>
      </c>
      <c r="Z32" s="8">
        <v>0.7146150299677271</v>
      </c>
      <c r="AA32" s="9">
        <v>1.4085452064265287</v>
      </c>
      <c r="AG32" s="76" t="s">
        <v>20</v>
      </c>
      <c r="AH32" s="8">
        <f t="shared" si="7"/>
        <v>56.912293839478814</v>
      </c>
      <c r="AI32" s="8">
        <f t="shared" si="0"/>
        <v>2.96096749349152</v>
      </c>
      <c r="AJ32" s="8">
        <f t="shared" si="1"/>
        <v>8.28565349880724</v>
      </c>
      <c r="AK32" s="8">
        <f t="shared" si="2"/>
        <v>8.465679910052986</v>
      </c>
      <c r="AL32" s="8">
        <f t="shared" si="3"/>
        <v>0.1800264112457448</v>
      </c>
      <c r="AM32" s="8">
        <f t="shared" si="4"/>
        <v>30.74685823826985</v>
      </c>
      <c r="AN32" s="8">
        <f t="shared" si="5"/>
        <v>1.0942269299525773</v>
      </c>
      <c r="AO32" s="9">
        <f t="shared" si="6"/>
        <v>100</v>
      </c>
    </row>
    <row r="33" spans="1:41" ht="10.5" customHeight="1">
      <c r="A33" s="76" t="s">
        <v>21</v>
      </c>
      <c r="B33" s="1">
        <v>49010066</v>
      </c>
      <c r="C33" s="1">
        <v>2605518</v>
      </c>
      <c r="D33" s="1">
        <v>6102881</v>
      </c>
      <c r="E33" s="1">
        <v>6267589</v>
      </c>
      <c r="F33" s="1">
        <v>164708</v>
      </c>
      <c r="G33" s="1">
        <v>27464319.463872384</v>
      </c>
      <c r="H33" s="1">
        <v>295428</v>
      </c>
      <c r="I33" s="1">
        <v>85478212.46387239</v>
      </c>
      <c r="J33" s="1">
        <v>32874</v>
      </c>
      <c r="K33" s="7">
        <v>2600.1768103629734</v>
      </c>
      <c r="Q33" s="76" t="s">
        <v>21</v>
      </c>
      <c r="R33" s="8">
        <v>0.27603596453191664</v>
      </c>
      <c r="S33" s="8">
        <v>3.5049213658026552</v>
      </c>
      <c r="T33" s="8">
        <v>7.201751376672634</v>
      </c>
      <c r="U33" s="8">
        <v>7.217504490925516</v>
      </c>
      <c r="V33" s="8">
        <v>7.804482144727197</v>
      </c>
      <c r="W33" s="8">
        <v>3.3892288571611715</v>
      </c>
      <c r="X33" s="8">
        <v>-59.09615784008307</v>
      </c>
      <c r="Y33" s="8">
        <v>1.3116060913987049</v>
      </c>
      <c r="Z33" s="8">
        <v>0.6059493206022769</v>
      </c>
      <c r="AA33" s="9">
        <v>0.7014066022554027</v>
      </c>
      <c r="AG33" s="76" t="s">
        <v>21</v>
      </c>
      <c r="AH33" s="8">
        <f t="shared" si="7"/>
        <v>57.336325348069536</v>
      </c>
      <c r="AI33" s="8">
        <f t="shared" si="0"/>
        <v>3.0481662225929558</v>
      </c>
      <c r="AJ33" s="8">
        <f t="shared" si="1"/>
        <v>7.139691886490257</v>
      </c>
      <c r="AK33" s="8">
        <f t="shared" si="2"/>
        <v>7.332381924398589</v>
      </c>
      <c r="AL33" s="8">
        <f t="shared" si="3"/>
        <v>0.1926900379083317</v>
      </c>
      <c r="AM33" s="8">
        <f t="shared" si="4"/>
        <v>32.13019864621088</v>
      </c>
      <c r="AN33" s="8">
        <f t="shared" si="5"/>
        <v>0.3456178966363663</v>
      </c>
      <c r="AO33" s="9">
        <f t="shared" si="6"/>
        <v>100</v>
      </c>
    </row>
    <row r="34" spans="1:41" ht="10.5" customHeight="1">
      <c r="A34" s="76" t="s">
        <v>22</v>
      </c>
      <c r="B34" s="1">
        <v>13058928</v>
      </c>
      <c r="C34" s="1">
        <v>1110540</v>
      </c>
      <c r="D34" s="1">
        <v>1675330</v>
      </c>
      <c r="E34" s="1">
        <v>1730228</v>
      </c>
      <c r="F34" s="1">
        <v>54898</v>
      </c>
      <c r="G34" s="1">
        <v>10983446.25024898</v>
      </c>
      <c r="H34" s="1">
        <v>583092</v>
      </c>
      <c r="I34" s="1">
        <v>27411336.25024898</v>
      </c>
      <c r="J34" s="1">
        <v>11112</v>
      </c>
      <c r="K34" s="7">
        <v>2466.8229166890733</v>
      </c>
      <c r="Q34" s="76" t="s">
        <v>22</v>
      </c>
      <c r="R34" s="8">
        <v>-0.7538085812443499</v>
      </c>
      <c r="S34" s="8">
        <v>11.004935818368281</v>
      </c>
      <c r="T34" s="8">
        <v>7.56574343143537</v>
      </c>
      <c r="U34" s="8">
        <v>7.528154059460827</v>
      </c>
      <c r="V34" s="8">
        <v>6.393534758425551</v>
      </c>
      <c r="W34" s="8">
        <v>2.207157732125629</v>
      </c>
      <c r="X34" s="8">
        <v>-9.28026884899026</v>
      </c>
      <c r="Y34" s="8">
        <v>1.129995665999541</v>
      </c>
      <c r="Z34" s="8">
        <v>-0.6171183257311511</v>
      </c>
      <c r="AA34" s="9">
        <v>1.757962701722541</v>
      </c>
      <c r="AG34" s="76" t="s">
        <v>22</v>
      </c>
      <c r="AH34" s="8">
        <f t="shared" si="7"/>
        <v>47.64061073411328</v>
      </c>
      <c r="AI34" s="8">
        <f t="shared" si="0"/>
        <v>4.051389504916648</v>
      </c>
      <c r="AJ34" s="8">
        <f t="shared" si="1"/>
        <v>6.111814413953581</v>
      </c>
      <c r="AK34" s="8">
        <f t="shared" si="2"/>
        <v>6.3120892181397545</v>
      </c>
      <c r="AL34" s="8">
        <f t="shared" si="3"/>
        <v>0.20027480418617444</v>
      </c>
      <c r="AM34" s="8">
        <f t="shared" si="4"/>
        <v>40.068992441582324</v>
      </c>
      <c r="AN34" s="8">
        <f t="shared" si="5"/>
        <v>2.127192905434166</v>
      </c>
      <c r="AO34" s="9">
        <f t="shared" si="6"/>
        <v>100</v>
      </c>
    </row>
    <row r="35" spans="1:41" ht="10.5" customHeight="1">
      <c r="A35" s="77" t="s">
        <v>127</v>
      </c>
      <c r="B35" s="10">
        <v>16938853</v>
      </c>
      <c r="C35" s="10">
        <v>2002516</v>
      </c>
      <c r="D35" s="10">
        <v>1828426</v>
      </c>
      <c r="E35" s="10">
        <v>1915553</v>
      </c>
      <c r="F35" s="10">
        <v>87127</v>
      </c>
      <c r="G35" s="10">
        <v>18267516.166568827</v>
      </c>
      <c r="H35" s="10">
        <v>573588</v>
      </c>
      <c r="I35" s="10">
        <v>39610899.16656883</v>
      </c>
      <c r="J35" s="10">
        <v>16635</v>
      </c>
      <c r="K35" s="11">
        <v>2381.178188552379</v>
      </c>
      <c r="Q35" s="77" t="s">
        <v>161</v>
      </c>
      <c r="R35" s="12">
        <v>-1.7703469481274037</v>
      </c>
      <c r="S35" s="12">
        <v>24.33384908443831</v>
      </c>
      <c r="T35" s="12">
        <v>0.7858694531766335</v>
      </c>
      <c r="U35" s="12">
        <v>0.9946285314189788</v>
      </c>
      <c r="V35" s="12">
        <v>5.584168494528533</v>
      </c>
      <c r="W35" s="12">
        <v>1.7075630348068038</v>
      </c>
      <c r="X35" s="12">
        <v>-24.048802578369347</v>
      </c>
      <c r="Y35" s="12">
        <v>0.5737483717811654</v>
      </c>
      <c r="Z35" s="12">
        <v>-2.0375714033331374</v>
      </c>
      <c r="AA35" s="13">
        <v>2.6656339706171166</v>
      </c>
      <c r="AG35" s="77" t="s">
        <v>161</v>
      </c>
      <c r="AH35" s="12">
        <f t="shared" si="7"/>
        <v>42.76311155868991</v>
      </c>
      <c r="AI35" s="12">
        <f t="shared" si="0"/>
        <v>5.055467162154455</v>
      </c>
      <c r="AJ35" s="12">
        <f t="shared" si="1"/>
        <v>4.615966914336476</v>
      </c>
      <c r="AK35" s="12">
        <f t="shared" si="2"/>
        <v>4.835924051975841</v>
      </c>
      <c r="AL35" s="12">
        <f t="shared" si="3"/>
        <v>0.21995713763936528</v>
      </c>
      <c r="AM35" s="12">
        <f t="shared" si="4"/>
        <v>46.11739836995776</v>
      </c>
      <c r="AN35" s="12">
        <f t="shared" si="5"/>
        <v>1.4480559948613894</v>
      </c>
      <c r="AO35" s="13">
        <f t="shared" si="6"/>
        <v>100</v>
      </c>
    </row>
    <row r="36" spans="1:41" ht="10.5" customHeight="1">
      <c r="A36" s="77" t="s">
        <v>124</v>
      </c>
      <c r="B36" s="10">
        <v>14642540</v>
      </c>
      <c r="C36" s="10">
        <v>1981116</v>
      </c>
      <c r="D36" s="10">
        <v>2292505</v>
      </c>
      <c r="E36" s="10">
        <v>2351496</v>
      </c>
      <c r="F36" s="10">
        <v>58991</v>
      </c>
      <c r="G36" s="10">
        <v>11019171.54332223</v>
      </c>
      <c r="H36" s="10">
        <v>313067</v>
      </c>
      <c r="I36" s="10">
        <v>30248399.543322228</v>
      </c>
      <c r="J36" s="10">
        <v>12586</v>
      </c>
      <c r="K36" s="11">
        <v>2403.3370048722572</v>
      </c>
      <c r="Q36" s="77" t="s">
        <v>162</v>
      </c>
      <c r="R36" s="12">
        <v>0.5609351588569991</v>
      </c>
      <c r="S36" s="12">
        <v>11.426416469671123</v>
      </c>
      <c r="T36" s="12">
        <v>2.727642615231709</v>
      </c>
      <c r="U36" s="12">
        <v>2.8135951153075123</v>
      </c>
      <c r="V36" s="12">
        <v>6.269027760263731</v>
      </c>
      <c r="W36" s="12">
        <v>1.754286494410386</v>
      </c>
      <c r="X36" s="12">
        <v>-27.57789493408223</v>
      </c>
      <c r="Y36" s="12">
        <v>1.3960413640023581</v>
      </c>
      <c r="Z36" s="12">
        <v>-1.0145497443963822</v>
      </c>
      <c r="AA36" s="13">
        <v>2.435298422317658</v>
      </c>
      <c r="AG36" s="77" t="s">
        <v>162</v>
      </c>
      <c r="AH36" s="12">
        <f t="shared" si="7"/>
        <v>48.407652044627106</v>
      </c>
      <c r="AI36" s="12">
        <f t="shared" si="0"/>
        <v>6.549490319851849</v>
      </c>
      <c r="AJ36" s="12">
        <f t="shared" si="1"/>
        <v>7.5789299090573</v>
      </c>
      <c r="AK36" s="12">
        <f t="shared" si="2"/>
        <v>7.773951797456757</v>
      </c>
      <c r="AL36" s="12">
        <f t="shared" si="3"/>
        <v>0.1950218883994579</v>
      </c>
      <c r="AM36" s="12">
        <f t="shared" si="4"/>
        <v>36.42894073632028</v>
      </c>
      <c r="AN36" s="12">
        <f t="shared" si="5"/>
        <v>1.0349869901434638</v>
      </c>
      <c r="AO36" s="13">
        <f t="shared" si="6"/>
        <v>100</v>
      </c>
    </row>
    <row r="37" spans="1:41" ht="10.5" customHeight="1">
      <c r="A37" s="76" t="s">
        <v>125</v>
      </c>
      <c r="B37" s="1">
        <v>21858331</v>
      </c>
      <c r="C37" s="1">
        <v>1645170</v>
      </c>
      <c r="D37" s="1">
        <v>2066429</v>
      </c>
      <c r="E37" s="1">
        <v>2166501</v>
      </c>
      <c r="F37" s="1">
        <v>100072</v>
      </c>
      <c r="G37" s="1">
        <v>19364455.930249773</v>
      </c>
      <c r="H37" s="1">
        <v>700238</v>
      </c>
      <c r="I37" s="1">
        <v>45634623.93024977</v>
      </c>
      <c r="J37" s="1">
        <v>19013</v>
      </c>
      <c r="K37" s="7">
        <v>2400.180083640129</v>
      </c>
      <c r="Q37" s="76" t="s">
        <v>163</v>
      </c>
      <c r="R37" s="8">
        <v>-1.9639035464642036</v>
      </c>
      <c r="S37" s="8">
        <v>8.015071962119187</v>
      </c>
      <c r="T37" s="8">
        <v>-3.513418235726709</v>
      </c>
      <c r="U37" s="8">
        <v>-3.1354328321773526</v>
      </c>
      <c r="V37" s="8">
        <v>5.389978305284664</v>
      </c>
      <c r="W37" s="8">
        <v>0.16750879031739316</v>
      </c>
      <c r="X37" s="8">
        <v>-7.382296455799336</v>
      </c>
      <c r="Y37" s="8">
        <v>-0.9000742213908728</v>
      </c>
      <c r="Z37" s="8">
        <v>-1.5686477531580039</v>
      </c>
      <c r="AA37" s="9">
        <v>0.6792282301380036</v>
      </c>
      <c r="AG37" s="76" t="s">
        <v>163</v>
      </c>
      <c r="AH37" s="8">
        <f t="shared" si="7"/>
        <v>47.898567178748664</v>
      </c>
      <c r="AI37" s="8">
        <f t="shared" si="0"/>
        <v>3.6050916131456665</v>
      </c>
      <c r="AJ37" s="8">
        <f t="shared" si="1"/>
        <v>4.52820429321042</v>
      </c>
      <c r="AK37" s="8">
        <f t="shared" si="2"/>
        <v>4.7474939276620045</v>
      </c>
      <c r="AL37" s="8">
        <f t="shared" si="3"/>
        <v>0.21928963445158445</v>
      </c>
      <c r="AM37" s="8">
        <f t="shared" si="4"/>
        <v>42.433692364480464</v>
      </c>
      <c r="AN37" s="8">
        <f t="shared" si="5"/>
        <v>1.534444550414787</v>
      </c>
      <c r="AO37" s="9">
        <f t="shared" si="6"/>
        <v>100</v>
      </c>
    </row>
    <row r="38" spans="1:41" ht="10.5" customHeight="1">
      <c r="A38" s="77" t="s">
        <v>23</v>
      </c>
      <c r="B38" s="10">
        <v>5041018</v>
      </c>
      <c r="C38" s="10">
        <v>434690</v>
      </c>
      <c r="D38" s="10">
        <v>519689</v>
      </c>
      <c r="E38" s="10">
        <v>546658</v>
      </c>
      <c r="F38" s="10">
        <v>26969</v>
      </c>
      <c r="G38" s="10">
        <v>5047434.888818298</v>
      </c>
      <c r="H38" s="10">
        <v>208230</v>
      </c>
      <c r="I38" s="10">
        <v>11251061.888818298</v>
      </c>
      <c r="J38" s="10">
        <v>4983</v>
      </c>
      <c r="K38" s="11">
        <v>2257.88920104722</v>
      </c>
      <c r="Q38" s="77" t="s">
        <v>23</v>
      </c>
      <c r="R38" s="12">
        <v>-2.2575308064122397</v>
      </c>
      <c r="S38" s="12">
        <v>23.275045516678105</v>
      </c>
      <c r="T38" s="12">
        <v>-4.770377591520958</v>
      </c>
      <c r="U38" s="12">
        <v>-4.302432448992096</v>
      </c>
      <c r="V38" s="8">
        <v>5.706894524360131</v>
      </c>
      <c r="W38" s="12">
        <v>0.6234724198349773</v>
      </c>
      <c r="X38" s="12">
        <v>-14.229224590670375</v>
      </c>
      <c r="Y38" s="12">
        <v>-0.5626528742392695</v>
      </c>
      <c r="Z38" s="12">
        <v>-1.560647965231134</v>
      </c>
      <c r="AA38" s="13">
        <v>1.0138172086295079</v>
      </c>
      <c r="AG38" s="77" t="s">
        <v>23</v>
      </c>
      <c r="AH38" s="12">
        <f t="shared" si="7"/>
        <v>44.80481975670173</v>
      </c>
      <c r="AI38" s="12">
        <f t="shared" si="0"/>
        <v>3.8635464305107967</v>
      </c>
      <c r="AJ38" s="12">
        <f t="shared" si="1"/>
        <v>4.619021787769964</v>
      </c>
      <c r="AK38" s="12">
        <f t="shared" si="2"/>
        <v>4.858723606731628</v>
      </c>
      <c r="AL38" s="12">
        <f t="shared" si="3"/>
        <v>0.23970181896166393</v>
      </c>
      <c r="AM38" s="12">
        <f t="shared" si="4"/>
        <v>44.86185338500908</v>
      </c>
      <c r="AN38" s="12">
        <f t="shared" si="5"/>
        <v>1.8507586400084275</v>
      </c>
      <c r="AO38" s="13">
        <f t="shared" si="6"/>
        <v>100</v>
      </c>
    </row>
    <row r="39" spans="1:41" ht="10.5" customHeight="1">
      <c r="A39" s="76" t="s">
        <v>24</v>
      </c>
      <c r="B39" s="1">
        <v>13799532</v>
      </c>
      <c r="C39" s="1">
        <v>1032633</v>
      </c>
      <c r="D39" s="1">
        <v>2234754</v>
      </c>
      <c r="E39" s="1">
        <v>2288218</v>
      </c>
      <c r="F39" s="1">
        <v>53464</v>
      </c>
      <c r="G39" s="1">
        <v>8929037.46196366</v>
      </c>
      <c r="H39" s="1">
        <v>582465</v>
      </c>
      <c r="I39" s="1">
        <v>26578421.46196366</v>
      </c>
      <c r="J39" s="1">
        <v>11018</v>
      </c>
      <c r="K39" s="7">
        <v>2412.2727774517753</v>
      </c>
      <c r="Q39" s="76" t="s">
        <v>24</v>
      </c>
      <c r="R39" s="8">
        <v>-1.2331247850137226</v>
      </c>
      <c r="S39" s="8">
        <v>10.098548165775863</v>
      </c>
      <c r="T39" s="8">
        <v>9.694206624786846</v>
      </c>
      <c r="U39" s="8">
        <v>9.610770339890353</v>
      </c>
      <c r="V39" s="19">
        <v>6.2332346454189596</v>
      </c>
      <c r="W39" s="8">
        <v>-0.5919111821869175</v>
      </c>
      <c r="X39" s="8">
        <v>-17.5885746140579</v>
      </c>
      <c r="Y39" s="8">
        <v>-0.21608619132101378</v>
      </c>
      <c r="Z39" s="8">
        <v>-0.5146726862302483</v>
      </c>
      <c r="AA39" s="9">
        <v>0.3001311881575396</v>
      </c>
      <c r="AG39" s="76" t="s">
        <v>24</v>
      </c>
      <c r="AH39" s="8">
        <f t="shared" si="7"/>
        <v>51.92005860750041</v>
      </c>
      <c r="AI39" s="8">
        <f t="shared" si="0"/>
        <v>3.8852307368133188</v>
      </c>
      <c r="AJ39" s="8">
        <f t="shared" si="1"/>
        <v>8.408151715097727</v>
      </c>
      <c r="AK39" s="8">
        <f t="shared" si="2"/>
        <v>8.609307378448586</v>
      </c>
      <c r="AL39" s="8">
        <f t="shared" si="3"/>
        <v>0.20115566335085872</v>
      </c>
      <c r="AM39" s="8">
        <f t="shared" si="4"/>
        <v>33.595063103134216</v>
      </c>
      <c r="AN39" s="8">
        <f t="shared" si="5"/>
        <v>2.191495837454323</v>
      </c>
      <c r="AO39" s="9">
        <f t="shared" si="6"/>
        <v>100</v>
      </c>
    </row>
    <row r="40" spans="1:41" ht="10.5" customHeight="1">
      <c r="A40" s="76" t="s">
        <v>25</v>
      </c>
      <c r="B40" s="1">
        <v>11784172</v>
      </c>
      <c r="C40" s="1">
        <v>1023122</v>
      </c>
      <c r="D40" s="1">
        <v>5801022</v>
      </c>
      <c r="E40" s="1">
        <v>5854324</v>
      </c>
      <c r="F40" s="1">
        <v>53302</v>
      </c>
      <c r="G40" s="1">
        <v>9868007.202719875</v>
      </c>
      <c r="H40" s="1">
        <v>530234</v>
      </c>
      <c r="I40" s="1">
        <v>29006557.202719875</v>
      </c>
      <c r="J40" s="1">
        <v>10434</v>
      </c>
      <c r="K40" s="7">
        <v>2780.0035655280694</v>
      </c>
      <c r="Q40" s="76" t="s">
        <v>25</v>
      </c>
      <c r="R40" s="8">
        <v>-1.32707453783328</v>
      </c>
      <c r="S40" s="8">
        <v>12.10944434095616</v>
      </c>
      <c r="T40" s="8">
        <v>22.30908385551517</v>
      </c>
      <c r="U40" s="8">
        <v>22.132634040657862</v>
      </c>
      <c r="V40" s="8">
        <v>5.558966234280622</v>
      </c>
      <c r="W40" s="8">
        <v>2.1386244026030057</v>
      </c>
      <c r="X40" s="8">
        <v>-25.38725219799394</v>
      </c>
      <c r="Y40" s="8">
        <v>3.7051285388868602</v>
      </c>
      <c r="Z40" s="8">
        <v>-1.137009664582149</v>
      </c>
      <c r="AA40" s="9">
        <v>4.897826969466366</v>
      </c>
      <c r="AG40" s="76" t="s">
        <v>25</v>
      </c>
      <c r="AH40" s="8">
        <f t="shared" si="7"/>
        <v>40.62588992427901</v>
      </c>
      <c r="AI40" s="8">
        <f t="shared" si="0"/>
        <v>3.527209357696764</v>
      </c>
      <c r="AJ40" s="8">
        <f t="shared" si="1"/>
        <v>19.999002154781927</v>
      </c>
      <c r="AK40" s="8">
        <f t="shared" si="2"/>
        <v>20.18276060507813</v>
      </c>
      <c r="AL40" s="8">
        <f t="shared" si="3"/>
        <v>0.18375845029620408</v>
      </c>
      <c r="AM40" s="8">
        <f t="shared" si="4"/>
        <v>34.01991878510344</v>
      </c>
      <c r="AN40" s="8">
        <f t="shared" si="5"/>
        <v>1.827979778138859</v>
      </c>
      <c r="AO40" s="9">
        <f t="shared" si="6"/>
        <v>100</v>
      </c>
    </row>
    <row r="41" spans="1:41" ht="10.5" customHeight="1">
      <c r="A41" s="76" t="s">
        <v>26</v>
      </c>
      <c r="B41" s="1">
        <v>4499186</v>
      </c>
      <c r="C41" s="1">
        <v>459971</v>
      </c>
      <c r="D41" s="1">
        <v>734946</v>
      </c>
      <c r="E41" s="1">
        <v>757215</v>
      </c>
      <c r="F41" s="1">
        <v>22269</v>
      </c>
      <c r="G41" s="1">
        <v>4194476.931058759</v>
      </c>
      <c r="H41" s="1">
        <v>219130</v>
      </c>
      <c r="I41" s="1">
        <v>10107709.931058759</v>
      </c>
      <c r="J41" s="1">
        <v>4317</v>
      </c>
      <c r="K41" s="7">
        <v>2341.373623131517</v>
      </c>
      <c r="Q41" s="76" t="s">
        <v>26</v>
      </c>
      <c r="R41" s="8">
        <v>-0.21557335637513844</v>
      </c>
      <c r="S41" s="8">
        <v>45.67615416042489</v>
      </c>
      <c r="T41" s="8">
        <v>9.509881199124452</v>
      </c>
      <c r="U41" s="8">
        <v>9.37813722841984</v>
      </c>
      <c r="V41" s="8">
        <v>5.201247165532879</v>
      </c>
      <c r="W41" s="8">
        <v>2.0441610168156967</v>
      </c>
      <c r="X41" s="8">
        <v>-23.616944886939972</v>
      </c>
      <c r="Y41" s="8">
        <v>2.169147937295377</v>
      </c>
      <c r="Z41" s="8">
        <v>-1.3257142857142858</v>
      </c>
      <c r="AA41" s="9">
        <v>3.541816591537465</v>
      </c>
      <c r="AG41" s="76" t="s">
        <v>26</v>
      </c>
      <c r="AH41" s="8">
        <f t="shared" si="7"/>
        <v>44.512417062691874</v>
      </c>
      <c r="AI41" s="8">
        <f t="shared" si="0"/>
        <v>4.550694500903818</v>
      </c>
      <c r="AJ41" s="8">
        <f t="shared" si="1"/>
        <v>7.271142573469322</v>
      </c>
      <c r="AK41" s="8">
        <f t="shared" si="2"/>
        <v>7.491459540931676</v>
      </c>
      <c r="AL41" s="8">
        <f t="shared" si="3"/>
        <v>0.2203169674623555</v>
      </c>
      <c r="AM41" s="8">
        <f t="shared" si="4"/>
        <v>41.49779682705435</v>
      </c>
      <c r="AN41" s="8">
        <f t="shared" si="5"/>
        <v>2.1679490358806395</v>
      </c>
      <c r="AO41" s="9">
        <f t="shared" si="6"/>
        <v>100</v>
      </c>
    </row>
    <row r="42" spans="1:41" ht="10.5" customHeight="1">
      <c r="A42" s="76" t="s">
        <v>27</v>
      </c>
      <c r="B42" s="1">
        <v>2306591</v>
      </c>
      <c r="C42" s="1">
        <v>398766</v>
      </c>
      <c r="D42" s="1">
        <v>327725</v>
      </c>
      <c r="E42" s="1">
        <v>340419</v>
      </c>
      <c r="F42" s="1">
        <v>12694</v>
      </c>
      <c r="G42" s="1">
        <v>2467597.58475405</v>
      </c>
      <c r="H42" s="1">
        <v>84579</v>
      </c>
      <c r="I42" s="1">
        <v>5585258.58475405</v>
      </c>
      <c r="J42" s="1">
        <v>2362</v>
      </c>
      <c r="K42" s="7">
        <v>2364.631068905186</v>
      </c>
      <c r="Q42" s="76" t="s">
        <v>27</v>
      </c>
      <c r="R42" s="8">
        <v>-2.396718729569814</v>
      </c>
      <c r="S42" s="8">
        <v>14.503369637939798</v>
      </c>
      <c r="T42" s="8">
        <v>1.3806138673893003</v>
      </c>
      <c r="U42" s="8">
        <v>1.5587987851811191</v>
      </c>
      <c r="V42" s="8">
        <v>6.386188400938653</v>
      </c>
      <c r="W42" s="8">
        <v>2.4484924751529946</v>
      </c>
      <c r="X42" s="8">
        <v>-19.624631759004085</v>
      </c>
      <c r="Y42" s="8">
        <v>0.6606337934973872</v>
      </c>
      <c r="Z42" s="8">
        <v>-1.787941787941788</v>
      </c>
      <c r="AA42" s="9">
        <v>2.4931516822020443</v>
      </c>
      <c r="AG42" s="76" t="s">
        <v>27</v>
      </c>
      <c r="AH42" s="8">
        <f t="shared" si="7"/>
        <v>41.2978372442101</v>
      </c>
      <c r="AI42" s="8">
        <f t="shared" si="0"/>
        <v>7.139615721436825</v>
      </c>
      <c r="AJ42" s="8">
        <f t="shared" si="1"/>
        <v>5.867678192995098</v>
      </c>
      <c r="AK42" s="8">
        <f t="shared" si="2"/>
        <v>6.09495504700953</v>
      </c>
      <c r="AL42" s="8">
        <f t="shared" si="3"/>
        <v>0.22727685401443212</v>
      </c>
      <c r="AM42" s="8">
        <f t="shared" si="4"/>
        <v>44.18054325165523</v>
      </c>
      <c r="AN42" s="8">
        <f t="shared" si="5"/>
        <v>1.5143255897027459</v>
      </c>
      <c r="AO42" s="9">
        <f t="shared" si="6"/>
        <v>100</v>
      </c>
    </row>
    <row r="43" spans="1:41" ht="10.5" customHeight="1">
      <c r="A43" s="76" t="s">
        <v>28</v>
      </c>
      <c r="B43" s="1">
        <v>5057595</v>
      </c>
      <c r="C43" s="1">
        <v>524138</v>
      </c>
      <c r="D43" s="1">
        <v>485204</v>
      </c>
      <c r="E43" s="1">
        <v>507887</v>
      </c>
      <c r="F43" s="1">
        <v>22683</v>
      </c>
      <c r="G43" s="1">
        <v>4554551.733369965</v>
      </c>
      <c r="H43" s="1">
        <v>361143</v>
      </c>
      <c r="I43" s="1">
        <v>10982631.733369965</v>
      </c>
      <c r="J43" s="1">
        <v>4852</v>
      </c>
      <c r="K43" s="7">
        <v>2263.5267381224166</v>
      </c>
      <c r="Q43" s="76" t="s">
        <v>28</v>
      </c>
      <c r="R43" s="8">
        <v>-0.6969051591283797</v>
      </c>
      <c r="S43" s="8">
        <v>1.2654852894580246</v>
      </c>
      <c r="T43" s="8">
        <v>-1.07164702524161</v>
      </c>
      <c r="U43" s="8">
        <v>-0.7690158511829285</v>
      </c>
      <c r="V43" s="8">
        <v>6.178907456817863</v>
      </c>
      <c r="W43" s="8">
        <v>2.287542606784202</v>
      </c>
      <c r="X43" s="8">
        <v>-9.204204619449758</v>
      </c>
      <c r="Y43" s="8">
        <v>0.2834958069187491</v>
      </c>
      <c r="Z43" s="8">
        <v>-1.6619375760032429</v>
      </c>
      <c r="AA43" s="9">
        <v>1.9783116882393041</v>
      </c>
      <c r="AG43" s="76" t="s">
        <v>28</v>
      </c>
      <c r="AH43" s="8">
        <f t="shared" si="7"/>
        <v>46.0508475817581</v>
      </c>
      <c r="AI43" s="8">
        <f t="shared" si="0"/>
        <v>4.772426251965118</v>
      </c>
      <c r="AJ43" s="8">
        <f t="shared" si="1"/>
        <v>4.417921057352231</v>
      </c>
      <c r="AK43" s="8">
        <f t="shared" si="2"/>
        <v>4.624456253566443</v>
      </c>
      <c r="AL43" s="8">
        <f t="shared" si="3"/>
        <v>0.2065351962142123</v>
      </c>
      <c r="AM43" s="8">
        <f t="shared" si="4"/>
        <v>41.47049490452525</v>
      </c>
      <c r="AN43" s="8">
        <f t="shared" si="5"/>
        <v>3.2883102043992976</v>
      </c>
      <c r="AO43" s="9">
        <f t="shared" si="6"/>
        <v>100</v>
      </c>
    </row>
    <row r="44" spans="1:41" ht="10.5" customHeight="1">
      <c r="A44" s="76" t="s">
        <v>29</v>
      </c>
      <c r="B44" s="1">
        <v>1555879</v>
      </c>
      <c r="C44" s="1">
        <v>229412</v>
      </c>
      <c r="D44" s="1">
        <v>148592</v>
      </c>
      <c r="E44" s="1">
        <v>155981</v>
      </c>
      <c r="F44" s="1">
        <v>7389</v>
      </c>
      <c r="G44" s="1">
        <v>1414224.764691157</v>
      </c>
      <c r="H44" s="1">
        <v>69372</v>
      </c>
      <c r="I44" s="1">
        <v>3417479.7646911573</v>
      </c>
      <c r="J44" s="1">
        <v>1192</v>
      </c>
      <c r="K44" s="7">
        <v>2867.013225412045</v>
      </c>
      <c r="Q44" s="76" t="s">
        <v>29</v>
      </c>
      <c r="R44" s="8">
        <v>-2.052154359175487</v>
      </c>
      <c r="S44" s="8">
        <v>63.97932853477052</v>
      </c>
      <c r="T44" s="8">
        <v>-85.33690424265869</v>
      </c>
      <c r="U44" s="8">
        <v>-84.71376967116882</v>
      </c>
      <c r="V44" s="8">
        <v>5.1365964712578265</v>
      </c>
      <c r="W44" s="8">
        <v>2.72594291796112</v>
      </c>
      <c r="X44" s="8">
        <v>-13.312089971883786</v>
      </c>
      <c r="Y44" s="8">
        <v>-18.601894334055228</v>
      </c>
      <c r="Z44" s="8">
        <v>-1.0788381742738589</v>
      </c>
      <c r="AA44" s="9">
        <v>-17.714163315886363</v>
      </c>
      <c r="AG44" s="76" t="s">
        <v>29</v>
      </c>
      <c r="AH44" s="8">
        <f t="shared" si="7"/>
        <v>45.52708741907085</v>
      </c>
      <c r="AI44" s="8">
        <f t="shared" si="0"/>
        <v>6.712900025634308</v>
      </c>
      <c r="AJ44" s="8">
        <f t="shared" si="1"/>
        <v>4.34799940983494</v>
      </c>
      <c r="AK44" s="8">
        <f t="shared" si="2"/>
        <v>4.564211370366262</v>
      </c>
      <c r="AL44" s="8">
        <f t="shared" si="3"/>
        <v>0.21621196053132316</v>
      </c>
      <c r="AM44" s="8">
        <f t="shared" si="4"/>
        <v>41.382096224905155</v>
      </c>
      <c r="AN44" s="8">
        <f t="shared" si="5"/>
        <v>2.0299169205547365</v>
      </c>
      <c r="AO44" s="9">
        <f t="shared" si="6"/>
        <v>100</v>
      </c>
    </row>
    <row r="45" spans="1:41" ht="10.5" customHeight="1">
      <c r="A45" s="76" t="s">
        <v>30</v>
      </c>
      <c r="B45" s="1">
        <v>3916530</v>
      </c>
      <c r="C45" s="1">
        <v>180794</v>
      </c>
      <c r="D45" s="1">
        <v>460524</v>
      </c>
      <c r="E45" s="1">
        <v>477754</v>
      </c>
      <c r="F45" s="1">
        <v>17230</v>
      </c>
      <c r="G45" s="1">
        <v>3447857.9620694392</v>
      </c>
      <c r="H45" s="1">
        <v>364300</v>
      </c>
      <c r="I45" s="1">
        <v>8370005.962069439</v>
      </c>
      <c r="J45" s="1">
        <v>3617</v>
      </c>
      <c r="K45" s="7">
        <v>2314.0740840667513</v>
      </c>
      <c r="Q45" s="76" t="s">
        <v>30</v>
      </c>
      <c r="R45" s="8">
        <v>-3.572101245440545</v>
      </c>
      <c r="S45" s="8">
        <v>-3.744915561045212</v>
      </c>
      <c r="T45" s="8">
        <v>-24.039408379476367</v>
      </c>
      <c r="U45" s="8">
        <v>-23.254342057071625</v>
      </c>
      <c r="V45" s="8">
        <v>6.037294602744785</v>
      </c>
      <c r="W45" s="8">
        <v>2.3017290241486634</v>
      </c>
      <c r="X45" s="8">
        <v>-13.386051421533896</v>
      </c>
      <c r="Y45" s="8">
        <v>-3.1988222914507487</v>
      </c>
      <c r="Z45" s="8">
        <v>-1.7386579733767997</v>
      </c>
      <c r="AA45" s="9">
        <v>-1.4860007892812157</v>
      </c>
      <c r="AG45" s="76" t="s">
        <v>30</v>
      </c>
      <c r="AH45" s="8">
        <f t="shared" si="7"/>
        <v>46.792439787362575</v>
      </c>
      <c r="AI45" s="8">
        <f t="shared" si="0"/>
        <v>2.160022356248115</v>
      </c>
      <c r="AJ45" s="8">
        <f t="shared" si="1"/>
        <v>5.502074933840763</v>
      </c>
      <c r="AK45" s="8">
        <f t="shared" si="2"/>
        <v>5.707929028546091</v>
      </c>
      <c r="AL45" s="8">
        <f t="shared" si="3"/>
        <v>0.20585409470532773</v>
      </c>
      <c r="AM45" s="8">
        <f t="shared" si="4"/>
        <v>41.19301679944055</v>
      </c>
      <c r="AN45" s="8">
        <f t="shared" si="5"/>
        <v>4.352446123108003</v>
      </c>
      <c r="AO45" s="9">
        <f t="shared" si="6"/>
        <v>100</v>
      </c>
    </row>
    <row r="46" spans="1:41" ht="10.5" customHeight="1">
      <c r="A46" s="76" t="s">
        <v>31</v>
      </c>
      <c r="B46" s="1">
        <v>4003873</v>
      </c>
      <c r="C46" s="1">
        <v>239958</v>
      </c>
      <c r="D46" s="1">
        <v>439839</v>
      </c>
      <c r="E46" s="1">
        <v>461857</v>
      </c>
      <c r="F46" s="1">
        <v>22018</v>
      </c>
      <c r="G46" s="1">
        <v>4558217.769343041</v>
      </c>
      <c r="H46" s="1">
        <v>276405</v>
      </c>
      <c r="I46" s="1">
        <v>9518292.76934304</v>
      </c>
      <c r="J46" s="1">
        <v>4159</v>
      </c>
      <c r="K46" s="7">
        <v>2288.6012910178024</v>
      </c>
      <c r="L46" s="52"/>
      <c r="M46" s="52"/>
      <c r="N46" s="52"/>
      <c r="O46" s="52"/>
      <c r="P46" s="52"/>
      <c r="Q46" s="76" t="s">
        <v>31</v>
      </c>
      <c r="R46" s="8">
        <v>-3.0600018061821306</v>
      </c>
      <c r="S46" s="8">
        <v>-14.415031350981188</v>
      </c>
      <c r="T46" s="8">
        <v>-15.130611630590405</v>
      </c>
      <c r="U46" s="8">
        <v>-14.321464480631027</v>
      </c>
      <c r="V46" s="8">
        <v>5.835416266102673</v>
      </c>
      <c r="W46" s="8">
        <v>2.69722620891614</v>
      </c>
      <c r="X46" s="8">
        <v>-2.1796831868178534</v>
      </c>
      <c r="Y46" s="8">
        <v>-1.3643546996139608</v>
      </c>
      <c r="Z46" s="8">
        <v>-2.1181454459872913</v>
      </c>
      <c r="AA46" s="9">
        <v>0.7701026403799645</v>
      </c>
      <c r="AB46" s="52"/>
      <c r="AC46" s="52"/>
      <c r="AD46" s="52"/>
      <c r="AE46" s="52"/>
      <c r="AF46" s="52"/>
      <c r="AG46" s="76" t="s">
        <v>31</v>
      </c>
      <c r="AH46" s="8">
        <f t="shared" si="7"/>
        <v>42.06503305819569</v>
      </c>
      <c r="AI46" s="8">
        <f t="shared" si="0"/>
        <v>2.5210193236844725</v>
      </c>
      <c r="AJ46" s="8">
        <f t="shared" si="1"/>
        <v>4.62098624888545</v>
      </c>
      <c r="AK46" s="8">
        <f t="shared" si="2"/>
        <v>4.852309244863433</v>
      </c>
      <c r="AL46" s="8">
        <f t="shared" si="3"/>
        <v>0.2313229959779825</v>
      </c>
      <c r="AM46" s="8">
        <f t="shared" si="4"/>
        <v>47.88902673832812</v>
      </c>
      <c r="AN46" s="8">
        <f t="shared" si="5"/>
        <v>2.90393463090627</v>
      </c>
      <c r="AO46" s="9">
        <f t="shared" si="6"/>
        <v>100</v>
      </c>
    </row>
    <row r="47" spans="1:41" ht="10.5" customHeight="1">
      <c r="A47" s="77" t="s">
        <v>115</v>
      </c>
      <c r="B47" s="10">
        <v>18854609</v>
      </c>
      <c r="C47" s="10">
        <v>2168776</v>
      </c>
      <c r="D47" s="10">
        <v>3889668</v>
      </c>
      <c r="E47" s="10">
        <v>3970589</v>
      </c>
      <c r="F47" s="10">
        <v>80921</v>
      </c>
      <c r="G47" s="10">
        <v>14648400.936416086</v>
      </c>
      <c r="H47" s="10">
        <v>1129665</v>
      </c>
      <c r="I47" s="10">
        <v>40691118.93641609</v>
      </c>
      <c r="J47" s="10">
        <v>16413</v>
      </c>
      <c r="K47" s="11">
        <v>2479.200568842752</v>
      </c>
      <c r="Q47" s="77" t="s">
        <v>164</v>
      </c>
      <c r="R47" s="12">
        <v>-0.14551359132214475</v>
      </c>
      <c r="S47" s="12">
        <v>20.552117912037335</v>
      </c>
      <c r="T47" s="12">
        <v>10.156409965219888</v>
      </c>
      <c r="U47" s="12">
        <v>10.089708416454444</v>
      </c>
      <c r="V47" s="12">
        <v>6.976098566971604</v>
      </c>
      <c r="W47" s="12">
        <v>1.6477834017759163</v>
      </c>
      <c r="X47" s="12">
        <v>-14.098554374630723</v>
      </c>
      <c r="Y47" s="12">
        <v>1.8852792231862967</v>
      </c>
      <c r="Z47" s="12">
        <v>-1.3523260007212405</v>
      </c>
      <c r="AA47" s="13">
        <v>3.281988406468881</v>
      </c>
      <c r="AB47" s="60"/>
      <c r="AG47" s="77" t="s">
        <v>164</v>
      </c>
      <c r="AH47" s="12">
        <f t="shared" si="7"/>
        <v>46.335931507467755</v>
      </c>
      <c r="AI47" s="12">
        <f t="shared" si="0"/>
        <v>5.329850976545834</v>
      </c>
      <c r="AJ47" s="12">
        <f t="shared" si="1"/>
        <v>9.559009684835633</v>
      </c>
      <c r="AK47" s="12">
        <f t="shared" si="2"/>
        <v>9.757876174907944</v>
      </c>
      <c r="AL47" s="12">
        <f t="shared" si="3"/>
        <v>0.1988664900723106</v>
      </c>
      <c r="AM47" s="12">
        <f t="shared" si="4"/>
        <v>35.999012362637814</v>
      </c>
      <c r="AN47" s="12">
        <f t="shared" si="5"/>
        <v>2.7761954685129537</v>
      </c>
      <c r="AO47" s="13">
        <f t="shared" si="6"/>
        <v>100</v>
      </c>
    </row>
    <row r="48" spans="1:41" ht="10.5" customHeight="1">
      <c r="A48" s="77" t="s">
        <v>32</v>
      </c>
      <c r="B48" s="10">
        <v>9852181</v>
      </c>
      <c r="C48" s="10">
        <v>771680</v>
      </c>
      <c r="D48" s="10">
        <v>1627942</v>
      </c>
      <c r="E48" s="10">
        <v>1672023</v>
      </c>
      <c r="F48" s="10">
        <v>44081</v>
      </c>
      <c r="G48" s="10">
        <v>7797244.6905196775</v>
      </c>
      <c r="H48" s="10">
        <v>350350</v>
      </c>
      <c r="I48" s="10">
        <v>20399397.690519676</v>
      </c>
      <c r="J48" s="10">
        <v>8154</v>
      </c>
      <c r="K48" s="11">
        <v>2501.765721182202</v>
      </c>
      <c r="Q48" s="77" t="s">
        <v>32</v>
      </c>
      <c r="R48" s="12">
        <v>-0.254461865395606</v>
      </c>
      <c r="S48" s="12">
        <v>14.285883542969021</v>
      </c>
      <c r="T48" s="12">
        <v>12.63555840306424</v>
      </c>
      <c r="U48" s="12">
        <v>12.422895226261412</v>
      </c>
      <c r="V48" s="12">
        <v>5.094888422658784</v>
      </c>
      <c r="W48" s="12">
        <v>0.8305067703966298</v>
      </c>
      <c r="X48" s="12">
        <v>-20.812689859684653</v>
      </c>
      <c r="Y48" s="12">
        <v>1.1207497320367352</v>
      </c>
      <c r="Z48" s="12">
        <v>-1.9244647582391146</v>
      </c>
      <c r="AA48" s="13">
        <v>3.1049685151034363</v>
      </c>
      <c r="AG48" s="77" t="s">
        <v>32</v>
      </c>
      <c r="AH48" s="12">
        <f t="shared" si="7"/>
        <v>48.296430852851394</v>
      </c>
      <c r="AI48" s="12">
        <f t="shared" si="0"/>
        <v>3.78285678678948</v>
      </c>
      <c r="AJ48" s="12">
        <f t="shared" si="1"/>
        <v>7.980343462574694</v>
      </c>
      <c r="AK48" s="12">
        <f t="shared" si="2"/>
        <v>8.19643317595131</v>
      </c>
      <c r="AL48" s="12">
        <f t="shared" si="3"/>
        <v>0.21608971337661606</v>
      </c>
      <c r="AM48" s="12">
        <f t="shared" si="4"/>
        <v>38.22291622925384</v>
      </c>
      <c r="AN48" s="12">
        <f t="shared" si="5"/>
        <v>1.7174526685306013</v>
      </c>
      <c r="AO48" s="13">
        <f t="shared" si="6"/>
        <v>100</v>
      </c>
    </row>
    <row r="49" spans="1:41" ht="10.5" customHeight="1">
      <c r="A49" s="79" t="s">
        <v>33</v>
      </c>
      <c r="B49" s="14">
        <v>2792891200</v>
      </c>
      <c r="C49" s="14">
        <v>163520005</v>
      </c>
      <c r="D49" s="14">
        <v>299859006</v>
      </c>
      <c r="E49" s="14">
        <v>310120006</v>
      </c>
      <c r="F49" s="14">
        <v>10261000</v>
      </c>
      <c r="G49" s="14">
        <v>1550618552.9999998</v>
      </c>
      <c r="H49" s="14">
        <v>137522004</v>
      </c>
      <c r="I49" s="14">
        <v>4944410767.999999</v>
      </c>
      <c r="J49" s="14">
        <v>1812502</v>
      </c>
      <c r="K49" s="15">
        <v>2727.947758402473</v>
      </c>
      <c r="Q49" s="79" t="s">
        <v>33</v>
      </c>
      <c r="R49" s="16">
        <v>0.6218010239389454</v>
      </c>
      <c r="S49" s="16">
        <v>2.744202563355933</v>
      </c>
      <c r="T49" s="16">
        <v>5.63362705516053</v>
      </c>
      <c r="U49" s="16">
        <v>5.6688145673473915</v>
      </c>
      <c r="V49" s="16">
        <v>6.707559618598209</v>
      </c>
      <c r="W49" s="16">
        <v>2.114291387116337</v>
      </c>
      <c r="X49" s="16">
        <v>-10.105840202229105</v>
      </c>
      <c r="Y49" s="16">
        <v>1.1096607872676372</v>
      </c>
      <c r="Z49" s="16">
        <v>-0.27093262669291623</v>
      </c>
      <c r="AA49" s="17">
        <v>1.3843440536676332</v>
      </c>
      <c r="AG49" s="79" t="s">
        <v>33</v>
      </c>
      <c r="AH49" s="16">
        <f t="shared" si="7"/>
        <v>56.48582472304818</v>
      </c>
      <c r="AI49" s="16">
        <f t="shared" si="0"/>
        <v>3.3071686935538205</v>
      </c>
      <c r="AJ49" s="16">
        <f t="shared" si="1"/>
        <v>6.0646054721155815</v>
      </c>
      <c r="AK49" s="16">
        <f t="shared" si="2"/>
        <v>6.272132728273358</v>
      </c>
      <c r="AL49" s="16">
        <f t="shared" si="3"/>
        <v>0.20752725615777565</v>
      </c>
      <c r="AM49" s="16">
        <f t="shared" si="4"/>
        <v>31.361038266390253</v>
      </c>
      <c r="AN49" s="16">
        <f t="shared" si="5"/>
        <v>2.781362844892179</v>
      </c>
      <c r="AO49" s="17">
        <f t="shared" si="6"/>
        <v>100</v>
      </c>
    </row>
    <row r="50" spans="2:22" ht="12" customHeight="1">
      <c r="B50" s="183"/>
      <c r="C50" s="184"/>
      <c r="D50" s="184"/>
      <c r="E50" s="184"/>
      <c r="F50" s="184"/>
      <c r="G50" s="184"/>
      <c r="H50" s="184"/>
      <c r="I50" s="184"/>
      <c r="J50" s="184"/>
      <c r="K50" s="184"/>
      <c r="V50" s="8"/>
    </row>
    <row r="51" ht="9" customHeight="1">
      <c r="V51" s="8"/>
    </row>
    <row r="52" ht="9" customHeight="1">
      <c r="V52" s="8"/>
    </row>
    <row r="53" ht="9" customHeight="1">
      <c r="V53" s="8"/>
    </row>
    <row r="54" spans="1:41" ht="9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</row>
    <row r="55" spans="1:41" ht="9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</row>
    <row r="56" spans="1:41" ht="9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</row>
    <row r="57" spans="1:41" ht="9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</row>
    <row r="58" spans="1:41" ht="9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</row>
    <row r="59" s="6" customFormat="1" ht="9" customHeight="1"/>
    <row r="60" s="6" customFormat="1" ht="9" customHeight="1"/>
    <row r="61" s="6" customFormat="1" ht="9" customHeight="1"/>
    <row r="62" s="6" customFormat="1" ht="9" customHeight="1"/>
    <row r="63" s="6" customFormat="1" ht="9" customHeight="1"/>
    <row r="64" s="6" customFormat="1" ht="9" customHeight="1"/>
    <row r="65" s="6" customFormat="1" ht="9" customHeight="1"/>
    <row r="66" s="6" customFormat="1" ht="9" customHeight="1"/>
    <row r="67" s="6" customFormat="1" ht="9" customHeight="1"/>
    <row r="68" s="6" customFormat="1" ht="9" customHeight="1"/>
    <row r="69" s="6" customFormat="1" ht="9" customHeight="1"/>
    <row r="70" s="6" customFormat="1" ht="9" customHeight="1"/>
    <row r="71" s="6" customFormat="1" ht="9" customHeight="1"/>
    <row r="72" s="6" customFormat="1" ht="9" customHeight="1"/>
    <row r="73" s="6" customFormat="1" ht="9" customHeight="1"/>
    <row r="74" s="6" customFormat="1" ht="9" customHeight="1"/>
    <row r="75" s="6" customFormat="1" ht="9" customHeight="1"/>
    <row r="76" s="6" customFormat="1" ht="9" customHeight="1"/>
    <row r="77" s="6" customFormat="1" ht="9" customHeight="1"/>
    <row r="78" s="6" customFormat="1" ht="9" customHeight="1"/>
    <row r="79" s="6" customFormat="1" ht="9" customHeight="1"/>
    <row r="80" s="6" customFormat="1" ht="9" customHeight="1"/>
    <row r="81" s="6" customFormat="1" ht="9" customHeight="1"/>
    <row r="82" s="6" customFormat="1" ht="9" customHeight="1"/>
    <row r="83" s="6" customFormat="1" ht="9" customHeight="1"/>
    <row r="84" s="6" customFormat="1" ht="9" customHeight="1"/>
    <row r="85" s="6" customFormat="1" ht="9" customHeight="1"/>
    <row r="86" s="6" customFormat="1" ht="9" customHeight="1"/>
    <row r="87" s="6" customFormat="1" ht="9" customHeight="1"/>
    <row r="88" s="6" customFormat="1" ht="9" customHeight="1"/>
    <row r="89" s="6" customFormat="1" ht="9" customHeight="1"/>
    <row r="90" s="6" customFormat="1" ht="9" customHeight="1"/>
    <row r="91" s="6" customFormat="1" ht="9" customHeight="1"/>
    <row r="92" s="6" customFormat="1" ht="9" customHeight="1"/>
    <row r="93" s="6" customFormat="1" ht="9" customHeight="1"/>
    <row r="94" s="6" customFormat="1" ht="9" customHeight="1"/>
    <row r="95" s="6" customFormat="1" ht="9" customHeight="1"/>
    <row r="96" s="6" customFormat="1" ht="9" customHeight="1"/>
    <row r="97" s="6" customFormat="1" ht="9" customHeight="1"/>
    <row r="98" s="6" customFormat="1" ht="9" customHeight="1"/>
    <row r="99" s="6" customFormat="1" ht="9" customHeight="1"/>
    <row r="100" s="6" customFormat="1" ht="9" customHeight="1"/>
    <row r="101" s="6" customFormat="1" ht="9" customHeight="1"/>
    <row r="102" s="6" customFormat="1" ht="9" customHeight="1"/>
    <row r="103" s="6" customFormat="1" ht="9" customHeight="1"/>
    <row r="104" s="6" customFormat="1" ht="9" customHeight="1"/>
    <row r="105" s="6" customFormat="1" ht="9" customHeight="1"/>
    <row r="106" s="6" customFormat="1" ht="9" customHeight="1"/>
    <row r="107" s="6" customFormat="1" ht="9" customHeight="1"/>
    <row r="108" s="6" customFormat="1" ht="9" customHeight="1"/>
    <row r="109" s="6" customFormat="1" ht="9" customHeight="1"/>
    <row r="110" s="6" customFormat="1" ht="9" customHeight="1"/>
    <row r="111" s="6" customFormat="1" ht="9" customHeight="1"/>
    <row r="112" s="6" customFormat="1" ht="9" customHeight="1"/>
    <row r="113" s="6" customFormat="1" ht="9" customHeight="1"/>
    <row r="114" s="6" customFormat="1" ht="9" customHeight="1"/>
    <row r="115" s="6" customFormat="1" ht="9" customHeight="1"/>
    <row r="116" s="6" customFormat="1" ht="9" customHeight="1"/>
    <row r="117" s="6" customFormat="1" ht="9" customHeight="1"/>
    <row r="118" s="6" customFormat="1" ht="9" customHeight="1"/>
    <row r="119" s="6" customFormat="1" ht="9" customHeight="1"/>
    <row r="120" s="6" customFormat="1" ht="9" customHeight="1"/>
    <row r="121" s="6" customFormat="1" ht="9" customHeight="1"/>
    <row r="122" s="6" customFormat="1" ht="9" customHeight="1"/>
    <row r="123" s="6" customFormat="1" ht="9" customHeight="1"/>
    <row r="124" s="6" customFormat="1" ht="9" customHeight="1"/>
    <row r="125" s="6" customFormat="1" ht="9" customHeight="1"/>
    <row r="126" s="6" customFormat="1" ht="9" customHeight="1"/>
    <row r="127" s="6" customFormat="1" ht="9" customHeight="1"/>
    <row r="128" s="6" customFormat="1" ht="9" customHeight="1"/>
    <row r="129" s="6" customFormat="1" ht="9" customHeight="1"/>
    <row r="130" s="6" customFormat="1" ht="9" customHeight="1"/>
    <row r="131" s="6" customFormat="1" ht="9" customHeight="1"/>
    <row r="132" s="6" customFormat="1" ht="9" customHeight="1"/>
    <row r="133" s="6" customFormat="1" ht="9" customHeight="1"/>
    <row r="134" s="6" customFormat="1" ht="9" customHeight="1"/>
    <row r="135" s="6" customFormat="1" ht="9" customHeight="1"/>
    <row r="136" s="6" customFormat="1" ht="9" customHeight="1"/>
    <row r="137" s="6" customFormat="1" ht="9" customHeight="1"/>
    <row r="138" s="6" customFormat="1" ht="9" customHeight="1"/>
    <row r="139" s="6" customFormat="1" ht="9" customHeight="1"/>
    <row r="140" s="6" customFormat="1" ht="9" customHeight="1"/>
    <row r="141" s="6" customFormat="1" ht="9" customHeight="1"/>
    <row r="142" s="6" customFormat="1" ht="9" customHeight="1"/>
    <row r="143" s="6" customFormat="1" ht="9" customHeight="1"/>
    <row r="144" s="6" customFormat="1" ht="9" customHeight="1"/>
    <row r="145" s="6" customFormat="1" ht="9" customHeight="1"/>
    <row r="146" s="6" customFormat="1" ht="9" customHeight="1"/>
    <row r="147" s="6" customFormat="1" ht="9" customHeight="1"/>
    <row r="148" s="6" customFormat="1" ht="9" customHeight="1"/>
    <row r="149" s="6" customFormat="1" ht="9" customHeight="1"/>
    <row r="150" s="6" customFormat="1" ht="9" customHeight="1"/>
    <row r="151" s="6" customFormat="1" ht="9" customHeight="1"/>
    <row r="152" s="6" customFormat="1" ht="9" customHeight="1"/>
    <row r="153" s="6" customFormat="1" ht="9" customHeight="1"/>
    <row r="154" s="6" customFormat="1" ht="9" customHeight="1"/>
    <row r="155" s="6" customFormat="1" ht="9" customHeight="1"/>
    <row r="156" s="6" customFormat="1" ht="9" customHeight="1"/>
    <row r="157" s="6" customFormat="1" ht="9" customHeight="1"/>
    <row r="158" spans="42:58" s="21" customFormat="1" ht="9" customHeight="1"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</row>
    <row r="159" spans="42:58" s="21" customFormat="1" ht="9" customHeight="1"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</row>
    <row r="160" spans="42:58" s="21" customFormat="1" ht="9" customHeight="1"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</row>
    <row r="161" spans="42:58" s="21" customFormat="1" ht="9" customHeight="1"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</row>
    <row r="162" spans="42:58" s="21" customFormat="1" ht="9" customHeight="1"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</row>
    <row r="163" spans="42:58" s="21" customFormat="1" ht="9" customHeight="1"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</row>
    <row r="164" spans="42:58" s="21" customFormat="1" ht="9" customHeight="1"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</row>
    <row r="165" spans="42:58" s="21" customFormat="1" ht="9" customHeight="1"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</row>
    <row r="166" spans="42:58" s="21" customFormat="1" ht="9" customHeight="1"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</row>
    <row r="167" spans="42:58" s="21" customFormat="1" ht="9" customHeight="1"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</row>
    <row r="168" spans="42:58" s="21" customFormat="1" ht="9" customHeight="1"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</row>
    <row r="169" spans="42:58" s="21" customFormat="1" ht="9" customHeight="1"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</row>
    <row r="170" spans="42:58" s="21" customFormat="1" ht="9" customHeight="1"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</row>
    <row r="171" spans="42:58" s="21" customFormat="1" ht="9" customHeight="1"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</row>
    <row r="172" s="6" customFormat="1" ht="9" customHeight="1"/>
    <row r="173" s="6" customFormat="1" ht="9" customHeight="1"/>
    <row r="174" s="6" customFormat="1" ht="9" customHeight="1"/>
    <row r="175" s="6" customFormat="1" ht="9" customHeight="1"/>
    <row r="176" s="6" customFormat="1" ht="9" customHeight="1"/>
    <row r="177" s="6" customFormat="1" ht="9" customHeight="1"/>
    <row r="178" s="6" customFormat="1" ht="9" customHeight="1"/>
    <row r="179" s="6" customFormat="1" ht="9" customHeight="1"/>
    <row r="180" s="6" customFormat="1" ht="9" customHeight="1"/>
    <row r="181" s="6" customFormat="1" ht="9" customHeight="1"/>
    <row r="182" s="6" customFormat="1" ht="9" customHeight="1"/>
    <row r="183" s="6" customFormat="1" ht="9" customHeight="1"/>
    <row r="184" s="6" customFormat="1" ht="9" customHeight="1"/>
    <row r="185" s="6" customFormat="1" ht="9" customHeight="1"/>
    <row r="186" s="6" customFormat="1" ht="9" customHeight="1"/>
    <row r="187" s="6" customFormat="1" ht="9" customHeight="1"/>
    <row r="188" s="6" customFormat="1" ht="9" customHeight="1"/>
    <row r="189" s="6" customFormat="1" ht="9" customHeight="1"/>
    <row r="190" s="6" customFormat="1" ht="9" customHeight="1"/>
    <row r="191" s="6" customFormat="1" ht="9" customHeight="1"/>
    <row r="192" s="6" customFormat="1" ht="9" customHeight="1"/>
    <row r="193" s="6" customFormat="1" ht="9" customHeight="1"/>
    <row r="194" s="6" customFormat="1" ht="9" customHeight="1"/>
    <row r="195" s="6" customFormat="1" ht="9" customHeight="1"/>
    <row r="196" s="6" customFormat="1" ht="9" customHeight="1"/>
    <row r="197" s="6" customFormat="1" ht="9" customHeight="1"/>
    <row r="198" s="6" customFormat="1" ht="9" customHeight="1"/>
    <row r="199" s="6" customFormat="1" ht="9" customHeight="1"/>
    <row r="200" s="6" customFormat="1" ht="9" customHeight="1"/>
    <row r="201" s="6" customFormat="1" ht="9" customHeight="1"/>
    <row r="202" s="6" customFormat="1" ht="9" customHeight="1"/>
    <row r="203" s="6" customFormat="1" ht="9" customHeight="1"/>
    <row r="204" s="6" customFormat="1" ht="9" customHeight="1"/>
    <row r="205" s="6" customFormat="1" ht="9" customHeight="1"/>
    <row r="206" s="6" customFormat="1" ht="9" customHeight="1"/>
    <row r="207" s="6" customFormat="1" ht="9" customHeight="1"/>
    <row r="208" s="6" customFormat="1" ht="9" customHeight="1"/>
    <row r="209" s="6" customFormat="1" ht="9" customHeight="1"/>
    <row r="210" s="6" customFormat="1" ht="9" customHeight="1"/>
    <row r="211" s="6" customFormat="1" ht="9" customHeight="1"/>
    <row r="212" s="6" customFormat="1" ht="9" customHeight="1"/>
    <row r="213" s="6" customFormat="1" ht="9" customHeight="1"/>
    <row r="214" s="6" customFormat="1" ht="9" customHeight="1"/>
    <row r="215" s="6" customFormat="1" ht="9" customHeight="1"/>
    <row r="216" s="6" customFormat="1" ht="9" customHeight="1"/>
    <row r="217" s="6" customFormat="1" ht="9" customHeight="1"/>
    <row r="218" s="6" customFormat="1" ht="9" customHeight="1"/>
    <row r="219" s="6" customFormat="1" ht="9" customHeight="1"/>
    <row r="220" s="6" customFormat="1" ht="9" customHeight="1"/>
    <row r="221" s="6" customFormat="1" ht="9" customHeight="1"/>
    <row r="222" s="6" customFormat="1" ht="9" customHeight="1"/>
    <row r="223" s="6" customFormat="1" ht="9" customHeight="1"/>
    <row r="224" s="6" customFormat="1" ht="9" customHeight="1"/>
    <row r="225" s="6" customFormat="1" ht="9" customHeight="1"/>
    <row r="226" s="6" customFormat="1" ht="9" customHeight="1"/>
    <row r="227" s="6" customFormat="1" ht="9" customHeight="1"/>
    <row r="228" s="6" customFormat="1" ht="9" customHeight="1"/>
    <row r="229" s="6" customFormat="1" ht="9" customHeight="1"/>
    <row r="230" s="6" customFormat="1" ht="9" customHeight="1"/>
    <row r="231" s="6" customFormat="1" ht="9" customHeight="1"/>
    <row r="232" s="6" customFormat="1" ht="9" customHeight="1"/>
    <row r="233" s="6" customFormat="1" ht="9" customHeight="1"/>
    <row r="234" s="6" customFormat="1" ht="9" customHeight="1"/>
    <row r="235" s="6" customFormat="1" ht="9" customHeight="1"/>
    <row r="236" s="6" customFormat="1" ht="9" customHeight="1"/>
    <row r="237" s="6" customFormat="1" ht="9" customHeight="1"/>
    <row r="238" s="6" customFormat="1" ht="9" customHeight="1"/>
    <row r="239" s="6" customFormat="1" ht="9" customHeight="1"/>
    <row r="240" s="6" customFormat="1" ht="9" customHeight="1"/>
    <row r="241" s="6" customFormat="1" ht="9" customHeight="1"/>
    <row r="242" s="6" customFormat="1" ht="9" customHeight="1"/>
    <row r="243" s="6" customFormat="1" ht="9" customHeight="1"/>
    <row r="244" s="6" customFormat="1" ht="9" customHeight="1"/>
    <row r="245" s="6" customFormat="1" ht="9" customHeight="1"/>
    <row r="246" s="6" customFormat="1" ht="9" customHeight="1"/>
    <row r="247" s="6" customFormat="1" ht="9" customHeight="1"/>
    <row r="248" s="6" customFormat="1" ht="9" customHeight="1"/>
    <row r="249" s="6" customFormat="1" ht="9" customHeight="1"/>
    <row r="250" s="6" customFormat="1" ht="9" customHeight="1"/>
    <row r="251" s="6" customFormat="1" ht="9" customHeight="1"/>
    <row r="252" s="6" customFormat="1" ht="9" customHeight="1"/>
    <row r="253" s="6" customFormat="1" ht="9" customHeight="1"/>
    <row r="254" s="6" customFormat="1" ht="9" customHeight="1"/>
    <row r="255" s="6" customFormat="1" ht="9" customHeight="1"/>
    <row r="256" s="6" customFormat="1" ht="9" customHeight="1"/>
    <row r="257" s="6" customFormat="1" ht="9" customHeight="1"/>
    <row r="258" s="6" customFormat="1" ht="9" customHeight="1"/>
    <row r="259" s="6" customFormat="1" ht="9" customHeight="1"/>
    <row r="260" s="6" customFormat="1" ht="9" customHeight="1"/>
    <row r="261" s="6" customFormat="1" ht="9" customHeight="1"/>
    <row r="262" s="6" customFormat="1" ht="9" customHeight="1"/>
    <row r="263" s="6" customFormat="1" ht="9" customHeight="1"/>
    <row r="264" s="6" customFormat="1" ht="9" customHeight="1"/>
    <row r="265" s="6" customFormat="1" ht="9" customHeight="1"/>
    <row r="266" s="6" customFormat="1" ht="9" customHeight="1"/>
    <row r="267" s="6" customFormat="1" ht="9" customHeight="1"/>
    <row r="268" s="6" customFormat="1" ht="9" customHeight="1"/>
    <row r="269" s="6" customFormat="1" ht="9" customHeight="1"/>
    <row r="270" s="6" customFormat="1" ht="9" customHeight="1"/>
    <row r="271" s="6" customFormat="1" ht="9" customHeight="1"/>
    <row r="272" s="6" customFormat="1" ht="9" customHeight="1"/>
    <row r="273" s="6" customFormat="1" ht="9" customHeight="1"/>
    <row r="274" s="6" customFormat="1" ht="9" customHeight="1"/>
    <row r="275" s="6" customFormat="1" ht="9" customHeight="1"/>
    <row r="276" s="6" customFormat="1" ht="9" customHeight="1"/>
    <row r="277" s="6" customFormat="1" ht="9" customHeight="1"/>
    <row r="278" s="6" customFormat="1" ht="9" customHeight="1"/>
    <row r="279" s="6" customFormat="1" ht="9" customHeight="1"/>
    <row r="280" s="6" customFormat="1" ht="9" customHeight="1"/>
    <row r="281" s="6" customFormat="1" ht="9" customHeight="1"/>
    <row r="282" s="6" customFormat="1" ht="9" customHeight="1"/>
    <row r="283" s="6" customFormat="1" ht="9" customHeight="1"/>
    <row r="284" s="6" customFormat="1" ht="9" customHeight="1"/>
    <row r="285" s="6" customFormat="1" ht="9" customHeight="1"/>
    <row r="286" s="6" customFormat="1" ht="9" customHeight="1"/>
    <row r="287" s="6" customFormat="1" ht="9" customHeight="1"/>
    <row r="288" s="6" customFormat="1" ht="9" customHeight="1"/>
    <row r="289" s="6" customFormat="1" ht="9" customHeight="1"/>
    <row r="290" s="6" customFormat="1" ht="9" customHeight="1"/>
    <row r="291" s="6" customFormat="1" ht="9" customHeight="1"/>
    <row r="292" s="6" customFormat="1" ht="9" customHeight="1"/>
    <row r="293" s="6" customFormat="1" ht="9" customHeight="1"/>
    <row r="294" s="6" customFormat="1" ht="9" customHeight="1"/>
    <row r="295" s="6" customFormat="1" ht="9" customHeight="1"/>
    <row r="296" s="6" customFormat="1" ht="9" customHeight="1"/>
    <row r="297" s="6" customFormat="1" ht="9" customHeight="1"/>
    <row r="298" s="6" customFormat="1" ht="9" customHeight="1"/>
    <row r="299" s="6" customFormat="1" ht="9" customHeight="1"/>
    <row r="300" s="6" customFormat="1" ht="9" customHeight="1"/>
    <row r="301" s="6" customFormat="1" ht="9" customHeight="1"/>
    <row r="302" s="6" customFormat="1" ht="9" customHeight="1"/>
    <row r="303" s="6" customFormat="1" ht="9" customHeight="1"/>
    <row r="304" s="6" customFormat="1" ht="9" customHeight="1"/>
    <row r="305" s="6" customFormat="1" ht="9" customHeight="1"/>
    <row r="306" s="6" customFormat="1" ht="9" customHeight="1"/>
    <row r="307" s="6" customFormat="1" ht="9" customHeight="1"/>
    <row r="308" s="6" customFormat="1" ht="9" customHeight="1"/>
    <row r="309" s="6" customFormat="1" ht="9" customHeight="1"/>
    <row r="310" s="6" customFormat="1" ht="9" customHeight="1"/>
    <row r="311" s="6" customFormat="1" ht="9" customHeight="1"/>
    <row r="312" s="6" customFormat="1" ht="9" customHeight="1"/>
    <row r="313" s="6" customFormat="1" ht="9" customHeight="1"/>
    <row r="314" s="6" customFormat="1" ht="9" customHeight="1"/>
    <row r="315" s="6" customFormat="1" ht="9" customHeight="1"/>
    <row r="316" s="6" customFormat="1" ht="9" customHeight="1"/>
    <row r="317" s="6" customFormat="1" ht="9" customHeight="1"/>
    <row r="318" s="6" customFormat="1" ht="9" customHeight="1"/>
    <row r="319" s="6" customFormat="1" ht="9" customHeight="1"/>
    <row r="320" s="6" customFormat="1" ht="9" customHeight="1"/>
    <row r="321" s="6" customFormat="1" ht="9" customHeight="1"/>
    <row r="322" s="6" customFormat="1" ht="9" customHeight="1"/>
    <row r="323" s="6" customFormat="1" ht="9" customHeight="1"/>
    <row r="324" s="6" customFormat="1" ht="9" customHeight="1"/>
    <row r="325" s="6" customFormat="1" ht="9" customHeight="1"/>
    <row r="326" s="6" customFormat="1" ht="9" customHeight="1"/>
    <row r="327" s="6" customFormat="1" ht="9" customHeight="1"/>
    <row r="328" s="6" customFormat="1" ht="9" customHeight="1"/>
    <row r="329" s="6" customFormat="1" ht="9" customHeight="1"/>
    <row r="330" s="6" customFormat="1" ht="9" customHeight="1"/>
  </sheetData>
  <sheetProtection/>
  <printOptions/>
  <pageMargins left="0.5511811023622047" right="0.1968503937007874" top="0.7874015748031497" bottom="0.3937007874015748" header="0.5118110236220472" footer="0.5118110236220472"/>
  <pageSetup horizontalDpi="600" verticalDpi="600" orientation="landscape" paperSize="9" scale="93" r:id="rId1"/>
  <rowBreaks count="2" manualBreakCount="2">
    <brk id="54" max="255" man="1"/>
    <brk id="159" max="255" man="1"/>
  </rowBreaks>
  <colBreaks count="2" manualBreakCount="2">
    <brk id="13" max="65535" man="1"/>
    <brk id="2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E7"/>
  <sheetViews>
    <sheetView view="pageBreakPreview" zoomScaleNormal="140" zoomScaleSheetLayoutView="100" zoomScalePageLayoutView="0" workbookViewId="0" topLeftCell="A1">
      <pane xSplit="1" ySplit="3" topLeftCell="B4" activePane="bottomRight" state="frozen"/>
      <selection pane="topLeft" activeCell="B53" sqref="B53"/>
      <selection pane="topRight" activeCell="B53" sqref="B53"/>
      <selection pane="bottomLeft" activeCell="B53" sqref="B53"/>
      <selection pane="bottomRight" activeCell="G14" sqref="G14"/>
    </sheetView>
  </sheetViews>
  <sheetFormatPr defaultColWidth="9.140625" defaultRowHeight="12"/>
  <cols>
    <col min="1" max="1" width="9.28125" style="20" customWidth="1"/>
    <col min="2" max="2" width="13.28125" style="20" bestFit="1" customWidth="1"/>
    <col min="3" max="3" width="11.8515625" style="20" bestFit="1" customWidth="1"/>
    <col min="4" max="4" width="9.57421875" style="20" bestFit="1" customWidth="1"/>
    <col min="5" max="5" width="10.7109375" style="20" bestFit="1" customWidth="1"/>
    <col min="6" max="10" width="11.8515625" style="20" bestFit="1" customWidth="1"/>
    <col min="11" max="11" width="11.7109375" style="20" bestFit="1" customWidth="1"/>
    <col min="12" max="13" width="11.8515625" style="20" bestFit="1" customWidth="1"/>
    <col min="14" max="14" width="13.421875" style="20" bestFit="1" customWidth="1"/>
    <col min="15" max="15" width="10.8515625" style="20" customWidth="1"/>
    <col min="16" max="16" width="13.00390625" style="20" customWidth="1"/>
    <col min="17" max="17" width="11.28125" style="20" customWidth="1"/>
    <col min="18" max="18" width="13.421875" style="20" bestFit="1" customWidth="1"/>
    <col min="19" max="19" width="11.8515625" style="20" bestFit="1" customWidth="1"/>
    <col min="20" max="20" width="11.7109375" style="20" customWidth="1"/>
    <col min="21" max="21" width="11.8515625" style="20" bestFit="1" customWidth="1"/>
    <col min="22" max="22" width="13.421875" style="20" bestFit="1" customWidth="1"/>
    <col min="23" max="23" width="10.7109375" style="20" bestFit="1" customWidth="1"/>
    <col min="24" max="24" width="13.00390625" style="20" bestFit="1" customWidth="1"/>
    <col min="25" max="25" width="13.421875" style="20" bestFit="1" customWidth="1"/>
    <col min="26" max="26" width="11.8515625" style="20" bestFit="1" customWidth="1"/>
    <col min="27" max="27" width="13.421875" style="20" bestFit="1" customWidth="1"/>
    <col min="28" max="28" width="13.28125" style="20" customWidth="1"/>
    <col min="29" max="29" width="9.28125" style="20" customWidth="1"/>
    <col min="30" max="30" width="12.7109375" style="20" customWidth="1"/>
    <col min="31" max="42" width="11.28125" style="20" customWidth="1"/>
    <col min="43" max="43" width="10.8515625" style="20" customWidth="1"/>
    <col min="44" max="56" width="11.421875" style="20" customWidth="1"/>
    <col min="57" max="57" width="9.28125" style="20" customWidth="1"/>
    <col min="58" max="58" width="12.7109375" style="20" customWidth="1"/>
    <col min="59" max="70" width="11.421875" style="20" customWidth="1"/>
    <col min="71" max="71" width="11.8515625" style="20" customWidth="1"/>
    <col min="72" max="84" width="11.421875" style="20" customWidth="1"/>
    <col min="85" max="85" width="9.28125" style="6" customWidth="1"/>
    <col min="86" max="86" width="11.28125" style="6" customWidth="1"/>
    <col min="87" max="87" width="10.00390625" style="6" customWidth="1"/>
    <col min="88" max="88" width="9.28125" style="6" customWidth="1"/>
    <col min="89" max="94" width="12.00390625" style="6" customWidth="1"/>
    <col min="95" max="95" width="10.00390625" style="6" customWidth="1"/>
    <col min="96" max="96" width="10.7109375" style="6" customWidth="1"/>
    <col min="97" max="97" width="10.28125" style="6" customWidth="1"/>
    <col min="98" max="98" width="9.57421875" style="6" customWidth="1"/>
    <col min="99" max="99" width="10.8515625" style="6" customWidth="1"/>
    <col min="100" max="100" width="9.7109375" style="6" customWidth="1"/>
    <col min="101" max="101" width="9.00390625" style="6" customWidth="1"/>
    <col min="102" max="103" width="9.7109375" style="6" customWidth="1"/>
    <col min="104" max="104" width="10.140625" style="6" customWidth="1"/>
    <col min="105" max="105" width="9.8515625" style="6" customWidth="1"/>
    <col min="106" max="106" width="10.8515625" style="6" customWidth="1"/>
    <col min="107" max="107" width="10.00390625" style="6" customWidth="1"/>
    <col min="108" max="108" width="11.140625" style="6" customWidth="1"/>
    <col min="109" max="109" width="10.140625" style="6" customWidth="1"/>
    <col min="110" max="110" width="10.57421875" style="6" customWidth="1"/>
    <col min="111" max="111" width="10.7109375" style="6" customWidth="1"/>
    <col min="112" max="135" width="9.140625" style="6" customWidth="1"/>
    <col min="136" max="16384" width="9.140625" style="20" customWidth="1"/>
  </cols>
  <sheetData>
    <row r="1" spans="1:135" s="1" customFormat="1" ht="10.5" customHeight="1">
      <c r="A1" s="1" t="s">
        <v>128</v>
      </c>
      <c r="C1" s="73" t="s">
        <v>150</v>
      </c>
      <c r="D1" s="2" t="s">
        <v>86</v>
      </c>
      <c r="E1" s="2"/>
      <c r="M1" s="3"/>
      <c r="N1" s="3" t="s">
        <v>44</v>
      </c>
      <c r="O1" s="1" t="str">
        <f>$A$1</f>
        <v>市町村内総生産（93SNA）</v>
      </c>
      <c r="P1" s="4"/>
      <c r="Q1" s="30" t="str">
        <f>C1</f>
        <v>平成23年度</v>
      </c>
      <c r="R1" s="4" t="str">
        <f>$D$1</f>
        <v>(実数)</v>
      </c>
      <c r="AB1" s="3" t="s">
        <v>44</v>
      </c>
      <c r="AC1" s="1" t="str">
        <f>$A$1</f>
        <v>市町村内総生産（93SNA）</v>
      </c>
      <c r="AE1" s="30" t="str">
        <f>$C$1</f>
        <v>平成23年度</v>
      </c>
      <c r="AF1" s="5" t="s">
        <v>46</v>
      </c>
      <c r="AG1" s="2"/>
      <c r="AO1" s="3"/>
      <c r="AP1" s="3" t="s">
        <v>45</v>
      </c>
      <c r="AQ1" s="1" t="str">
        <f>$A$1</f>
        <v>市町村内総生産（93SNA）</v>
      </c>
      <c r="AR1" s="4"/>
      <c r="AS1" s="30" t="str">
        <f>$C$1</f>
        <v>平成23年度</v>
      </c>
      <c r="AT1" s="1" t="str">
        <f>$AF$1</f>
        <v>（対前年度増加率）</v>
      </c>
      <c r="BD1" s="3" t="str">
        <f>$AP$1</f>
        <v>（単位：％）</v>
      </c>
      <c r="BE1" s="1" t="str">
        <f>$A$1</f>
        <v>市町村内総生産（93SNA）</v>
      </c>
      <c r="BG1" s="30" t="str">
        <f>$C$1</f>
        <v>平成23年度</v>
      </c>
      <c r="BH1" s="2" t="s">
        <v>82</v>
      </c>
      <c r="BI1" s="2"/>
      <c r="BQ1" s="3"/>
      <c r="BR1" s="3" t="str">
        <f>$AP$1</f>
        <v>（単位：％）</v>
      </c>
      <c r="BS1" s="1" t="str">
        <f>$A$1</f>
        <v>市町村内総生産（93SNA）</v>
      </c>
      <c r="BT1" s="4"/>
      <c r="BU1" s="30" t="str">
        <f>$C$1</f>
        <v>平成23年度</v>
      </c>
      <c r="BV1" s="2" t="str">
        <f>$BH$1</f>
        <v>（構成比）</v>
      </c>
      <c r="CF1" s="3" t="str">
        <f>$AP$1</f>
        <v>（単位：％）</v>
      </c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</row>
    <row r="2" spans="1:135" s="1" customFormat="1" ht="14.25" customHeight="1">
      <c r="A2" s="74"/>
      <c r="B2" s="80" t="s">
        <v>64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2"/>
      <c r="N2" s="82"/>
      <c r="O2" s="74"/>
      <c r="P2" s="82" t="s">
        <v>65</v>
      </c>
      <c r="Q2" s="82"/>
      <c r="R2" s="82"/>
      <c r="S2" s="82"/>
      <c r="T2" s="89" t="s">
        <v>113</v>
      </c>
      <c r="U2" s="82"/>
      <c r="V2" s="90" t="s">
        <v>66</v>
      </c>
      <c r="W2" s="153" t="s">
        <v>138</v>
      </c>
      <c r="X2" s="154" t="s">
        <v>140</v>
      </c>
      <c r="Y2" s="92" t="s">
        <v>67</v>
      </c>
      <c r="Z2" s="157" t="s">
        <v>146</v>
      </c>
      <c r="AA2" s="94"/>
      <c r="AB2" s="95"/>
      <c r="AC2" s="74"/>
      <c r="AD2" s="80" t="s">
        <v>64</v>
      </c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2"/>
      <c r="AP2" s="83"/>
      <c r="AQ2" s="74"/>
      <c r="AR2" s="82" t="s">
        <v>65</v>
      </c>
      <c r="AS2" s="82"/>
      <c r="AT2" s="82"/>
      <c r="AU2" s="82"/>
      <c r="AV2" s="89" t="s">
        <v>113</v>
      </c>
      <c r="AW2" s="82"/>
      <c r="AX2" s="90" t="s">
        <v>66</v>
      </c>
      <c r="AY2" s="91" t="s">
        <v>137</v>
      </c>
      <c r="AZ2" s="151" t="s">
        <v>139</v>
      </c>
      <c r="BA2" s="92" t="s">
        <v>67</v>
      </c>
      <c r="BB2" s="93" t="s">
        <v>146</v>
      </c>
      <c r="BC2" s="94"/>
      <c r="BD2" s="95"/>
      <c r="BE2" s="74"/>
      <c r="BF2" s="80" t="s">
        <v>64</v>
      </c>
      <c r="BG2" s="81"/>
      <c r="BH2" s="81"/>
      <c r="BI2" s="81"/>
      <c r="BJ2" s="81"/>
      <c r="BK2" s="81"/>
      <c r="BL2" s="81"/>
      <c r="BM2" s="81"/>
      <c r="BN2" s="81"/>
      <c r="BO2" s="81"/>
      <c r="BP2" s="81"/>
      <c r="BQ2" s="82"/>
      <c r="BR2" s="83"/>
      <c r="BS2" s="74"/>
      <c r="BT2" s="82" t="s">
        <v>65</v>
      </c>
      <c r="BU2" s="82"/>
      <c r="BV2" s="82"/>
      <c r="BW2" s="82"/>
      <c r="BX2" s="89" t="s">
        <v>113</v>
      </c>
      <c r="BY2" s="82"/>
      <c r="BZ2" s="90" t="s">
        <v>66</v>
      </c>
      <c r="CA2" s="91" t="s">
        <v>137</v>
      </c>
      <c r="CB2" s="151" t="s">
        <v>139</v>
      </c>
      <c r="CC2" s="92" t="s">
        <v>67</v>
      </c>
      <c r="CD2" s="93" t="s">
        <v>145</v>
      </c>
      <c r="CE2" s="94"/>
      <c r="CF2" s="95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</row>
    <row r="3" spans="1:135" s="4" customFormat="1" ht="10.5" customHeight="1">
      <c r="A3" s="75"/>
      <c r="B3" s="84"/>
      <c r="C3" s="85" t="s">
        <v>68</v>
      </c>
      <c r="D3" s="86" t="s">
        <v>69</v>
      </c>
      <c r="E3" s="86" t="s">
        <v>70</v>
      </c>
      <c r="F3" s="150" t="s">
        <v>134</v>
      </c>
      <c r="G3" s="86" t="s">
        <v>71</v>
      </c>
      <c r="H3" s="86" t="s">
        <v>72</v>
      </c>
      <c r="I3" s="86" t="s">
        <v>73</v>
      </c>
      <c r="J3" s="86" t="s">
        <v>74</v>
      </c>
      <c r="K3" s="86" t="s">
        <v>75</v>
      </c>
      <c r="L3" s="86" t="s">
        <v>132</v>
      </c>
      <c r="M3" s="149" t="s">
        <v>133</v>
      </c>
      <c r="N3" s="149" t="s">
        <v>76</v>
      </c>
      <c r="O3" s="75"/>
      <c r="P3" s="84"/>
      <c r="Q3" s="96" t="s">
        <v>72</v>
      </c>
      <c r="R3" s="97" t="s">
        <v>76</v>
      </c>
      <c r="S3" s="97" t="s">
        <v>77</v>
      </c>
      <c r="T3" s="98" t="s">
        <v>78</v>
      </c>
      <c r="U3" s="96" t="s">
        <v>76</v>
      </c>
      <c r="V3" s="99"/>
      <c r="W3" s="152" t="s">
        <v>136</v>
      </c>
      <c r="X3" s="155" t="s">
        <v>142</v>
      </c>
      <c r="Y3" s="101"/>
      <c r="Z3" s="102" t="s">
        <v>83</v>
      </c>
      <c r="AA3" s="96" t="s">
        <v>84</v>
      </c>
      <c r="AB3" s="103" t="s">
        <v>85</v>
      </c>
      <c r="AC3" s="75"/>
      <c r="AD3" s="84"/>
      <c r="AE3" s="85" t="s">
        <v>68</v>
      </c>
      <c r="AF3" s="86" t="s">
        <v>69</v>
      </c>
      <c r="AG3" s="86" t="s">
        <v>70</v>
      </c>
      <c r="AH3" s="86" t="s">
        <v>144</v>
      </c>
      <c r="AI3" s="86" t="s">
        <v>71</v>
      </c>
      <c r="AJ3" s="86" t="s">
        <v>72</v>
      </c>
      <c r="AK3" s="86" t="s">
        <v>73</v>
      </c>
      <c r="AL3" s="86" t="s">
        <v>74</v>
      </c>
      <c r="AM3" s="86" t="s">
        <v>75</v>
      </c>
      <c r="AN3" s="86" t="s">
        <v>132</v>
      </c>
      <c r="AO3" s="87" t="s">
        <v>133</v>
      </c>
      <c r="AP3" s="88" t="s">
        <v>76</v>
      </c>
      <c r="AQ3" s="75"/>
      <c r="AR3" s="84"/>
      <c r="AS3" s="96" t="s">
        <v>72</v>
      </c>
      <c r="AT3" s="87" t="s">
        <v>76</v>
      </c>
      <c r="AU3" s="97" t="s">
        <v>77</v>
      </c>
      <c r="AV3" s="98" t="s">
        <v>78</v>
      </c>
      <c r="AW3" s="96" t="s">
        <v>76</v>
      </c>
      <c r="AX3" s="99"/>
      <c r="AY3" s="104" t="s">
        <v>136</v>
      </c>
      <c r="AZ3" s="85" t="s">
        <v>142</v>
      </c>
      <c r="BA3" s="101"/>
      <c r="BB3" s="102" t="s">
        <v>83</v>
      </c>
      <c r="BC3" s="96" t="s">
        <v>84</v>
      </c>
      <c r="BD3" s="103" t="s">
        <v>85</v>
      </c>
      <c r="BE3" s="75"/>
      <c r="BF3" s="84"/>
      <c r="BG3" s="105" t="s">
        <v>68</v>
      </c>
      <c r="BH3" s="84" t="s">
        <v>69</v>
      </c>
      <c r="BI3" s="84" t="s">
        <v>70</v>
      </c>
      <c r="BJ3" s="84" t="s">
        <v>134</v>
      </c>
      <c r="BK3" s="84" t="s">
        <v>71</v>
      </c>
      <c r="BL3" s="84" t="s">
        <v>72</v>
      </c>
      <c r="BM3" s="84" t="s">
        <v>73</v>
      </c>
      <c r="BN3" s="84" t="s">
        <v>74</v>
      </c>
      <c r="BO3" s="84" t="s">
        <v>75</v>
      </c>
      <c r="BP3" s="84" t="s">
        <v>132</v>
      </c>
      <c r="BQ3" s="97" t="s">
        <v>133</v>
      </c>
      <c r="BR3" s="106" t="s">
        <v>76</v>
      </c>
      <c r="BS3" s="75"/>
      <c r="BT3" s="84"/>
      <c r="BU3" s="96" t="s">
        <v>72</v>
      </c>
      <c r="BV3" s="97" t="s">
        <v>76</v>
      </c>
      <c r="BW3" s="97" t="s">
        <v>77</v>
      </c>
      <c r="BX3" s="98" t="s">
        <v>78</v>
      </c>
      <c r="BY3" s="96" t="s">
        <v>76</v>
      </c>
      <c r="BZ3" s="99"/>
      <c r="CA3" s="100" t="s">
        <v>135</v>
      </c>
      <c r="CB3" s="105" t="s">
        <v>141</v>
      </c>
      <c r="CC3" s="101"/>
      <c r="CD3" s="102" t="s">
        <v>79</v>
      </c>
      <c r="CE3" s="96" t="s">
        <v>80</v>
      </c>
      <c r="CF3" s="103" t="s">
        <v>81</v>
      </c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</row>
    <row r="4" spans="1:135" s="1" customFormat="1" ht="10.5" customHeight="1">
      <c r="A4" s="76" t="s">
        <v>5</v>
      </c>
      <c r="B4" s="1">
        <v>139998827.09455937</v>
      </c>
      <c r="C4" s="1">
        <v>13452201.612317668</v>
      </c>
      <c r="D4" s="1">
        <v>87496.68392030855</v>
      </c>
      <c r="E4" s="1">
        <v>566545.3120820321</v>
      </c>
      <c r="F4" s="1">
        <v>19655025.171225857</v>
      </c>
      <c r="G4" s="1">
        <v>10808924.910060944</v>
      </c>
      <c r="H4" s="1">
        <v>1907934.5194328267</v>
      </c>
      <c r="I4" s="1">
        <v>15762331.885519752</v>
      </c>
      <c r="J4" s="1">
        <v>7062921</v>
      </c>
      <c r="K4" s="1">
        <v>25071827</v>
      </c>
      <c r="L4" s="1">
        <v>5242964</v>
      </c>
      <c r="M4" s="1">
        <v>4626103</v>
      </c>
      <c r="N4" s="1">
        <v>35754552</v>
      </c>
      <c r="O4" s="76" t="str">
        <f>A4</f>
        <v>玉名市</v>
      </c>
      <c r="P4" s="1">
        <v>20828693.595667228</v>
      </c>
      <c r="Q4" s="1">
        <v>1094426.0876140033</v>
      </c>
      <c r="R4" s="1">
        <v>6511647.554296285</v>
      </c>
      <c r="S4" s="1">
        <v>13222619.953756938</v>
      </c>
      <c r="T4" s="1">
        <v>7179804</v>
      </c>
      <c r="U4" s="1">
        <v>7179804</v>
      </c>
      <c r="V4" s="1">
        <v>168007324.6902266</v>
      </c>
      <c r="W4" s="1">
        <v>1972874</v>
      </c>
      <c r="X4" s="1">
        <v>792099</v>
      </c>
      <c r="Y4" s="7">
        <v>169188099.6902266</v>
      </c>
      <c r="Z4" s="1">
        <v>14106243.608320009</v>
      </c>
      <c r="AA4" s="1">
        <v>30463950.081286803</v>
      </c>
      <c r="AB4" s="7">
        <v>123437131.00061981</v>
      </c>
      <c r="AC4" s="76" t="str">
        <f>A4</f>
        <v>玉名市</v>
      </c>
      <c r="AD4" s="8">
        <v>-6.298427320919885</v>
      </c>
      <c r="AE4" s="8">
        <v>-0.670152486707271</v>
      </c>
      <c r="AF4" s="8">
        <v>17.17671217812281</v>
      </c>
      <c r="AG4" s="8">
        <v>-1.5712878019121606</v>
      </c>
      <c r="AH4" s="8">
        <v>-28.05268617931264</v>
      </c>
      <c r="AI4" s="8">
        <v>-10.407411550087525</v>
      </c>
      <c r="AJ4" s="8">
        <v>-26.65967543571975</v>
      </c>
      <c r="AK4" s="8">
        <v>1.4898059287893055</v>
      </c>
      <c r="AL4" s="8">
        <v>-4.089463003620822</v>
      </c>
      <c r="AM4" s="8">
        <v>-0.23599808619872972</v>
      </c>
      <c r="AN4" s="8">
        <v>-1.7864572279238586</v>
      </c>
      <c r="AO4" s="8">
        <v>-0.47553820214977516</v>
      </c>
      <c r="AP4" s="9">
        <v>1.5215100525016598</v>
      </c>
      <c r="AQ4" s="76" t="s">
        <v>5</v>
      </c>
      <c r="AR4" s="8">
        <v>-1.8739168557485495</v>
      </c>
      <c r="AS4" s="8">
        <v>-5.6304696129582865</v>
      </c>
      <c r="AT4" s="8">
        <v>-4.211009948369421</v>
      </c>
      <c r="AU4" s="8">
        <v>-0.3482426181562951</v>
      </c>
      <c r="AV4" s="8">
        <v>9.525116335476353</v>
      </c>
      <c r="AW4" s="8">
        <v>9.525116335476353</v>
      </c>
      <c r="AX4" s="8">
        <v>-5.182986110234757</v>
      </c>
      <c r="AY4" s="8">
        <v>10.91724808707532</v>
      </c>
      <c r="AZ4" s="8">
        <v>2.0614611519134134</v>
      </c>
      <c r="BA4" s="9">
        <v>-5.053829415464201</v>
      </c>
      <c r="BB4" s="8">
        <v>-0.6128043974490113</v>
      </c>
      <c r="BC4" s="8">
        <v>-22.647281625073735</v>
      </c>
      <c r="BD4" s="9">
        <v>-0.1436702099779714</v>
      </c>
      <c r="BE4" s="76" t="s">
        <v>5</v>
      </c>
      <c r="BF4" s="8">
        <f>B4/$Y4*100</f>
        <v>82.74744343774114</v>
      </c>
      <c r="BG4" s="8">
        <f>C4/$Y4*100</f>
        <v>7.951032984558519</v>
      </c>
      <c r="BH4" s="8">
        <f>D4/$Y4*100</f>
        <v>0.051715625437314915</v>
      </c>
      <c r="BI4" s="8">
        <f>E4/$Y4*100</f>
        <v>0.3348612066211175</v>
      </c>
      <c r="BJ4" s="8">
        <f aca="true" t="shared" si="0" ref="BJ4:BR4">F4/$Y4*100</f>
        <v>11.617262211238879</v>
      </c>
      <c r="BK4" s="8">
        <f t="shared" si="0"/>
        <v>6.388702828302609</v>
      </c>
      <c r="BL4" s="8">
        <f t="shared" si="0"/>
        <v>1.1277001886812026</v>
      </c>
      <c r="BM4" s="8">
        <f t="shared" si="0"/>
        <v>9.316454239027241</v>
      </c>
      <c r="BN4" s="8">
        <f t="shared" si="0"/>
        <v>4.174596802571688</v>
      </c>
      <c r="BO4" s="8">
        <f t="shared" si="0"/>
        <v>14.818906912427664</v>
      </c>
      <c r="BP4" s="8">
        <f t="shared" si="0"/>
        <v>3.098896441061491</v>
      </c>
      <c r="BQ4" s="8">
        <f t="shared" si="0"/>
        <v>2.7342957385715194</v>
      </c>
      <c r="BR4" s="9">
        <f t="shared" si="0"/>
        <v>21.13301825924191</v>
      </c>
      <c r="BS4" s="76" t="s">
        <v>5</v>
      </c>
      <c r="BT4" s="8">
        <f aca="true" t="shared" si="1" ref="BT4:CC4">P4/$Y4*100</f>
        <v>12.310968462795747</v>
      </c>
      <c r="BU4" s="8">
        <f t="shared" si="1"/>
        <v>0.6468694249878287</v>
      </c>
      <c r="BV4" s="8">
        <f t="shared" si="1"/>
        <v>3.8487621565693604</v>
      </c>
      <c r="BW4" s="8">
        <f t="shared" si="1"/>
        <v>7.815336881238558</v>
      </c>
      <c r="BX4" s="8">
        <f t="shared" si="1"/>
        <v>4.243681448722337</v>
      </c>
      <c r="BY4" s="8">
        <f t="shared" si="1"/>
        <v>4.243681448722337</v>
      </c>
      <c r="BZ4" s="8">
        <f t="shared" si="1"/>
        <v>99.30209334925924</v>
      </c>
      <c r="CA4" s="8">
        <f t="shared" si="1"/>
        <v>1.1660831959293918</v>
      </c>
      <c r="CB4" s="8">
        <f t="shared" si="1"/>
        <v>0.46817654518863105</v>
      </c>
      <c r="CC4" s="9">
        <f t="shared" si="1"/>
        <v>100</v>
      </c>
      <c r="CD4" s="8">
        <f>Z4/$V4*100</f>
        <v>8.396207507219835</v>
      </c>
      <c r="CE4" s="8">
        <f>AA4/$V4*100</f>
        <v>18.132513054092435</v>
      </c>
      <c r="CF4" s="9">
        <f>AB4/$V4*100</f>
        <v>73.47127943868774</v>
      </c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</row>
    <row r="5" spans="1:71" ht="14.25" customHeight="1">
      <c r="A5" s="156" t="s">
        <v>147</v>
      </c>
      <c r="O5" s="156" t="s">
        <v>143</v>
      </c>
      <c r="AC5" s="20" t="str">
        <f>$A$5</f>
        <v>注）統計表中、※1の「水産業」計数は秘匿情報となるため、「林業」に合算して計上している。　なお、市町村計は、合算前の計数であり、本表の計数とは一致しない。</v>
      </c>
      <c r="AQ5" s="20" t="str">
        <f>$O$5</f>
        <v>注）統計表中、表頭の「※2関税等」は「輸入品に課される税・関税」であり、「※3（控除）消費税」は「（控除）総資本形成に係る消費税」である。</v>
      </c>
      <c r="BE5" s="20" t="str">
        <f>$A$5</f>
        <v>注）統計表中、※1の「水産業」計数は秘匿情報となるため、「林業」に合算して計上している。　なお、市町村計は、合算前の計数であり、本表の計数とは一致しない。</v>
      </c>
      <c r="BS5" s="20" t="str">
        <f>$O$5</f>
        <v>注）統計表中、表頭の「※2関税等」は「輸入品に課される税・関税」であり、「※3（控除）消費税」は「（控除）総資本形成に係る消費税」である。</v>
      </c>
    </row>
    <row r="6" spans="2:28" ht="12">
      <c r="B6" s="183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184"/>
      <c r="Y6" s="184"/>
      <c r="Z6" s="184"/>
      <c r="AA6" s="184"/>
      <c r="AB6" s="184"/>
    </row>
    <row r="7" spans="4:5" ht="12">
      <c r="D7" s="184"/>
      <c r="E7" s="184"/>
    </row>
    <row r="8" s="6" customFormat="1" ht="9" customHeight="1"/>
    <row r="9" s="6" customFormat="1" ht="9" customHeight="1"/>
    <row r="10" s="6" customFormat="1" ht="9" customHeight="1"/>
    <row r="11" s="6" customFormat="1" ht="9" customHeight="1"/>
    <row r="12" s="6" customFormat="1" ht="9" customHeight="1"/>
    <row r="13" s="6" customFormat="1" ht="9" customHeight="1"/>
    <row r="14" s="6" customFormat="1" ht="9" customHeight="1"/>
    <row r="15" s="6" customFormat="1" ht="9" customHeight="1"/>
    <row r="16" s="6" customFormat="1" ht="9" customHeight="1"/>
    <row r="17" s="6" customFormat="1" ht="9" customHeight="1"/>
    <row r="18" s="6" customFormat="1" ht="9" customHeight="1"/>
    <row r="19" s="6" customFormat="1" ht="9" customHeight="1"/>
    <row r="20" s="6" customFormat="1" ht="9" customHeight="1"/>
    <row r="21" s="6" customFormat="1" ht="9" customHeight="1"/>
    <row r="22" s="6" customFormat="1" ht="9" customHeight="1"/>
    <row r="23" s="6" customFormat="1" ht="9" customHeight="1"/>
    <row r="24" s="6" customFormat="1" ht="9" customHeight="1"/>
    <row r="25" s="6" customFormat="1" ht="9" customHeight="1"/>
    <row r="26" s="6" customFormat="1" ht="9" customHeight="1"/>
    <row r="27" s="6" customFormat="1" ht="9" customHeight="1"/>
    <row r="28" s="6" customFormat="1" ht="9" customHeight="1"/>
    <row r="29" s="6" customFormat="1" ht="9" customHeight="1"/>
    <row r="30" s="6" customFormat="1" ht="9" customHeight="1"/>
    <row r="31" s="6" customFormat="1" ht="9" customHeight="1"/>
    <row r="32" s="6" customFormat="1" ht="9" customHeight="1"/>
    <row r="33" s="6" customFormat="1" ht="9" customHeight="1"/>
    <row r="34" s="6" customFormat="1" ht="9" customHeight="1"/>
    <row r="35" s="6" customFormat="1" ht="9" customHeight="1"/>
    <row r="36" s="6" customFormat="1" ht="9" customHeight="1"/>
    <row r="37" s="6" customFormat="1" ht="9" customHeight="1"/>
    <row r="38" s="6" customFormat="1" ht="9" customHeight="1"/>
    <row r="39" s="6" customFormat="1" ht="9" customHeight="1"/>
    <row r="40" s="6" customFormat="1" ht="9" customHeight="1"/>
    <row r="41" s="6" customFormat="1" ht="9" customHeight="1"/>
    <row r="42" s="6" customFormat="1" ht="9" customHeight="1"/>
    <row r="43" s="6" customFormat="1" ht="9" customHeight="1"/>
    <row r="44" s="6" customFormat="1" ht="9" customHeight="1"/>
    <row r="45" s="6" customFormat="1" ht="9" customHeight="1"/>
    <row r="46" s="6" customFormat="1" ht="9" customHeight="1"/>
    <row r="47" s="6" customFormat="1" ht="9" customHeight="1"/>
    <row r="48" s="6" customFormat="1" ht="9" customHeight="1"/>
    <row r="49" s="6" customFormat="1" ht="9" customHeight="1"/>
    <row r="50" s="6" customFormat="1" ht="9" customHeight="1"/>
    <row r="51" s="6" customFormat="1" ht="9" customHeight="1"/>
    <row r="52" s="6" customFormat="1" ht="9" customHeight="1"/>
    <row r="53" s="6" customFormat="1" ht="9" customHeight="1"/>
    <row r="54" s="6" customFormat="1" ht="10.5" customHeight="1"/>
    <row r="55" s="6" customFormat="1" ht="10.5" customHeight="1"/>
    <row r="56" s="6" customFormat="1" ht="10.5" customHeight="1"/>
    <row r="57" s="6" customFormat="1" ht="9" customHeight="1"/>
    <row r="58" s="6" customFormat="1" ht="9" customHeight="1"/>
    <row r="59" s="6" customFormat="1" ht="9" customHeight="1"/>
    <row r="60" s="6" customFormat="1" ht="9" customHeight="1"/>
    <row r="61" s="6" customFormat="1" ht="9" customHeight="1"/>
    <row r="62" s="6" customFormat="1" ht="9" customHeight="1"/>
    <row r="63" s="6" customFormat="1" ht="9" customHeight="1"/>
    <row r="64" s="6" customFormat="1" ht="9" customHeight="1"/>
    <row r="65" s="6" customFormat="1" ht="9" customHeight="1"/>
    <row r="66" s="6" customFormat="1" ht="9" customHeight="1"/>
    <row r="67" s="6" customFormat="1" ht="9" customHeight="1"/>
    <row r="68" s="6" customFormat="1" ht="9" customHeight="1"/>
    <row r="69" s="6" customFormat="1" ht="9" customHeight="1"/>
    <row r="70" s="6" customFormat="1" ht="9" customHeight="1"/>
    <row r="71" s="6" customFormat="1" ht="9" customHeight="1"/>
    <row r="72" s="6" customFormat="1" ht="9" customHeight="1"/>
    <row r="73" s="6" customFormat="1" ht="9" customHeight="1"/>
    <row r="74" s="6" customFormat="1" ht="9" customHeight="1"/>
    <row r="75" s="6" customFormat="1" ht="9" customHeight="1"/>
    <row r="76" s="6" customFormat="1" ht="9" customHeight="1"/>
    <row r="77" s="6" customFormat="1" ht="9" customHeight="1"/>
    <row r="78" s="6" customFormat="1" ht="9" customHeight="1"/>
    <row r="79" s="6" customFormat="1" ht="9" customHeight="1"/>
    <row r="80" s="6" customFormat="1" ht="9" customHeight="1"/>
    <row r="81" s="6" customFormat="1" ht="9" customHeight="1"/>
    <row r="82" s="6" customFormat="1" ht="9" customHeight="1"/>
    <row r="83" s="6" customFormat="1" ht="9" customHeight="1"/>
    <row r="84" s="6" customFormat="1" ht="9" customHeight="1"/>
    <row r="85" s="6" customFormat="1" ht="9" customHeight="1"/>
    <row r="86" s="6" customFormat="1" ht="9" customHeight="1"/>
    <row r="87" s="6" customFormat="1" ht="9" customHeight="1"/>
    <row r="88" s="6" customFormat="1" ht="9" customHeight="1"/>
    <row r="89" s="6" customFormat="1" ht="9" customHeight="1"/>
    <row r="90" s="6" customFormat="1" ht="9" customHeight="1"/>
    <row r="91" s="6" customFormat="1" ht="9" customHeight="1"/>
    <row r="92" s="6" customFormat="1" ht="9" customHeight="1"/>
    <row r="93" s="6" customFormat="1" ht="9" customHeight="1"/>
    <row r="94" s="6" customFormat="1" ht="9" customHeight="1"/>
    <row r="95" s="6" customFormat="1" ht="9" customHeight="1"/>
    <row r="96" s="6" customFormat="1" ht="9" customHeight="1"/>
    <row r="97" s="6" customFormat="1" ht="9" customHeight="1"/>
    <row r="98" s="6" customFormat="1" ht="9" customHeight="1"/>
    <row r="99" s="6" customFormat="1" ht="9.75" customHeight="1"/>
    <row r="100" s="6" customFormat="1" ht="12"/>
    <row r="101" s="6" customFormat="1" ht="12"/>
    <row r="102" s="6" customFormat="1" ht="12"/>
    <row r="103" s="6" customFormat="1" ht="12"/>
    <row r="104" s="6" customFormat="1" ht="12"/>
    <row r="105" s="6" customFormat="1" ht="12"/>
    <row r="106" s="6" customFormat="1" ht="12"/>
    <row r="107" s="6" customFormat="1" ht="12"/>
    <row r="108" s="6" customFormat="1" ht="12"/>
    <row r="109" s="6" customFormat="1" ht="12"/>
    <row r="110" s="6" customFormat="1" ht="12"/>
    <row r="111" s="6" customFormat="1" ht="12"/>
    <row r="112" s="6" customFormat="1" ht="12"/>
    <row r="113" s="6" customFormat="1" ht="12"/>
    <row r="114" s="6" customFormat="1" ht="12"/>
    <row r="115" s="6" customFormat="1" ht="12"/>
    <row r="116" s="6" customFormat="1" ht="12"/>
    <row r="117" s="6" customFormat="1" ht="12"/>
    <row r="118" s="6" customFormat="1" ht="12"/>
    <row r="119" s="6" customFormat="1" ht="12"/>
    <row r="120" s="6" customFormat="1" ht="12"/>
    <row r="121" s="6" customFormat="1" ht="12"/>
    <row r="122" s="6" customFormat="1" ht="12"/>
    <row r="123" s="6" customFormat="1" ht="12"/>
    <row r="124" s="6" customFormat="1" ht="12"/>
    <row r="125" s="6" customFormat="1" ht="12"/>
    <row r="126" s="6" customFormat="1" ht="12"/>
    <row r="127" s="6" customFormat="1" ht="12"/>
    <row r="128" s="6" customFormat="1" ht="12"/>
    <row r="129" s="6" customFormat="1" ht="12"/>
    <row r="130" s="6" customFormat="1" ht="12"/>
    <row r="131" s="6" customFormat="1" ht="12"/>
    <row r="132" s="6" customFormat="1" ht="12"/>
    <row r="133" s="6" customFormat="1" ht="12"/>
    <row r="134" s="6" customFormat="1" ht="12"/>
    <row r="135" s="6" customFormat="1" ht="12"/>
    <row r="136" s="6" customFormat="1" ht="12"/>
    <row r="137" s="6" customFormat="1" ht="12"/>
    <row r="138" s="6" customFormat="1" ht="12"/>
    <row r="139" s="6" customFormat="1" ht="12"/>
    <row r="140" s="6" customFormat="1" ht="12"/>
    <row r="141" s="6" customFormat="1" ht="12"/>
    <row r="142" s="6" customFormat="1" ht="12"/>
    <row r="143" s="6" customFormat="1" ht="12"/>
    <row r="144" s="6" customFormat="1" ht="12"/>
    <row r="145" s="6" customFormat="1" ht="12"/>
    <row r="146" s="6" customFormat="1" ht="12"/>
    <row r="147" s="6" customFormat="1" ht="12"/>
    <row r="148" s="6" customFormat="1" ht="12"/>
    <row r="149" s="6" customFormat="1" ht="12"/>
    <row r="150" s="6" customFormat="1" ht="12"/>
    <row r="151" s="6" customFormat="1" ht="12"/>
    <row r="152" s="6" customFormat="1" ht="12"/>
    <row r="153" s="6" customFormat="1" ht="12"/>
    <row r="154" s="6" customFormat="1" ht="12"/>
    <row r="155" s="6" customFormat="1" ht="12"/>
    <row r="156" s="6" customFormat="1" ht="12"/>
    <row r="157" s="6" customFormat="1" ht="12"/>
    <row r="158" s="6" customFormat="1" ht="12"/>
    <row r="159" s="6" customFormat="1" ht="12"/>
    <row r="160" s="6" customFormat="1" ht="12"/>
    <row r="161" s="6" customFormat="1" ht="12"/>
    <row r="162" s="6" customFormat="1" ht="12"/>
    <row r="163" s="6" customFormat="1" ht="12"/>
    <row r="164" s="6" customFormat="1" ht="12"/>
    <row r="165" s="6" customFormat="1" ht="12"/>
    <row r="166" s="6" customFormat="1" ht="12"/>
    <row r="167" s="6" customFormat="1" ht="12"/>
    <row r="168" s="6" customFormat="1" ht="12"/>
    <row r="169" s="6" customFormat="1" ht="12"/>
    <row r="170" s="6" customFormat="1" ht="12"/>
    <row r="171" s="6" customFormat="1" ht="12"/>
    <row r="172" s="6" customFormat="1" ht="12"/>
    <row r="173" s="6" customFormat="1" ht="12"/>
    <row r="174" s="6" customFormat="1" ht="12"/>
    <row r="175" s="6" customFormat="1" ht="12"/>
    <row r="176" s="6" customFormat="1" ht="12"/>
    <row r="177" s="6" customFormat="1" ht="12"/>
    <row r="178" s="6" customFormat="1" ht="12"/>
    <row r="179" s="6" customFormat="1" ht="12"/>
    <row r="180" s="6" customFormat="1" ht="12"/>
    <row r="181" s="6" customFormat="1" ht="12"/>
    <row r="182" s="6" customFormat="1" ht="12"/>
    <row r="183" s="6" customFormat="1" ht="12"/>
    <row r="184" s="6" customFormat="1" ht="12"/>
    <row r="185" s="6" customFormat="1" ht="12"/>
    <row r="186" s="6" customFormat="1" ht="12"/>
    <row r="187" s="6" customFormat="1" ht="12"/>
    <row r="188" s="6" customFormat="1" ht="12"/>
    <row r="189" s="6" customFormat="1" ht="12"/>
    <row r="190" s="6" customFormat="1" ht="12"/>
    <row r="191" s="6" customFormat="1" ht="12"/>
    <row r="192" s="6" customFormat="1" ht="12"/>
    <row r="193" s="6" customFormat="1" ht="12"/>
    <row r="194" s="6" customFormat="1" ht="12"/>
    <row r="195" s="6" customFormat="1" ht="12"/>
    <row r="196" s="6" customFormat="1" ht="12"/>
    <row r="197" s="6" customFormat="1" ht="12"/>
    <row r="198" s="6" customFormat="1" ht="12"/>
    <row r="199" s="6" customFormat="1" ht="12"/>
    <row r="200" s="6" customFormat="1" ht="12"/>
    <row r="201" s="6" customFormat="1" ht="12"/>
    <row r="202" s="6" customFormat="1" ht="12"/>
    <row r="203" s="6" customFormat="1" ht="12"/>
    <row r="204" s="6" customFormat="1" ht="12"/>
    <row r="205" s="6" customFormat="1" ht="12"/>
    <row r="206" s="6" customFormat="1" ht="12"/>
    <row r="207" s="6" customFormat="1" ht="12"/>
    <row r="208" s="6" customFormat="1" ht="12"/>
    <row r="209" s="6" customFormat="1" ht="12"/>
    <row r="210" s="6" customFormat="1" ht="12"/>
    <row r="211" s="6" customFormat="1" ht="12"/>
    <row r="212" s="6" customFormat="1" ht="12"/>
    <row r="213" s="6" customFormat="1" ht="12"/>
    <row r="214" s="6" customFormat="1" ht="12"/>
    <row r="215" s="6" customFormat="1" ht="12"/>
    <row r="216" s="6" customFormat="1" ht="12"/>
    <row r="217" s="6" customFormat="1" ht="12"/>
    <row r="218" s="6" customFormat="1" ht="12"/>
    <row r="219" s="6" customFormat="1" ht="12"/>
    <row r="220" s="6" customFormat="1" ht="12"/>
    <row r="221" s="6" customFormat="1" ht="12"/>
    <row r="222" s="6" customFormat="1" ht="12"/>
    <row r="223" s="6" customFormat="1" ht="12"/>
    <row r="224" s="6" customFormat="1" ht="12"/>
    <row r="225" s="6" customFormat="1" ht="12"/>
    <row r="226" s="6" customFormat="1" ht="12"/>
    <row r="227" s="6" customFormat="1" ht="12"/>
    <row r="228" s="6" customFormat="1" ht="12"/>
    <row r="229" s="6" customFormat="1" ht="12"/>
    <row r="230" s="6" customFormat="1" ht="12"/>
    <row r="231" s="6" customFormat="1" ht="12"/>
    <row r="232" s="6" customFormat="1" ht="12"/>
    <row r="233" s="6" customFormat="1" ht="12"/>
    <row r="234" s="6" customFormat="1" ht="12"/>
    <row r="235" s="6" customFormat="1" ht="12"/>
    <row r="236" s="6" customFormat="1" ht="12"/>
    <row r="237" s="6" customFormat="1" ht="12"/>
    <row r="238" s="6" customFormat="1" ht="12"/>
    <row r="239" s="6" customFormat="1" ht="12"/>
    <row r="240" s="6" customFormat="1" ht="12"/>
    <row r="241" s="6" customFormat="1" ht="12"/>
    <row r="242" s="6" customFormat="1" ht="12"/>
    <row r="243" s="6" customFormat="1" ht="12"/>
    <row r="244" s="6" customFormat="1" ht="12"/>
    <row r="245" s="6" customFormat="1" ht="12"/>
    <row r="246" s="6" customFormat="1" ht="12"/>
    <row r="247" s="6" customFormat="1" ht="12"/>
    <row r="248" s="6" customFormat="1" ht="12"/>
    <row r="249" s="6" customFormat="1" ht="12"/>
    <row r="250" s="6" customFormat="1" ht="12"/>
    <row r="251" s="6" customFormat="1" ht="12"/>
    <row r="252" s="6" customFormat="1" ht="12"/>
    <row r="253" s="6" customFormat="1" ht="12"/>
    <row r="254" s="6" customFormat="1" ht="12"/>
    <row r="255" s="6" customFormat="1" ht="12"/>
    <row r="256" s="6" customFormat="1" ht="12"/>
    <row r="257" s="6" customFormat="1" ht="12"/>
    <row r="258" s="6" customFormat="1" ht="12"/>
    <row r="259" s="6" customFormat="1" ht="12"/>
    <row r="260" s="6" customFormat="1" ht="12"/>
    <row r="261" s="6" customFormat="1" ht="12"/>
    <row r="262" s="6" customFormat="1" ht="12"/>
    <row r="263" s="6" customFormat="1" ht="12"/>
    <row r="264" s="6" customFormat="1" ht="12"/>
    <row r="265" s="6" customFormat="1" ht="12"/>
    <row r="266" s="6" customFormat="1" ht="12"/>
    <row r="267" s="6" customFormat="1" ht="12"/>
    <row r="268" s="6" customFormat="1" ht="12"/>
    <row r="269" s="6" customFormat="1" ht="12"/>
    <row r="270" s="6" customFormat="1" ht="12"/>
    <row r="271" s="6" customFormat="1" ht="12"/>
    <row r="272" s="6" customFormat="1" ht="12"/>
    <row r="273" s="6" customFormat="1" ht="12"/>
    <row r="274" s="6" customFormat="1" ht="12"/>
    <row r="275" s="6" customFormat="1" ht="12"/>
    <row r="276" s="6" customFormat="1" ht="12"/>
    <row r="277" s="6" customFormat="1" ht="12"/>
    <row r="278" s="6" customFormat="1" ht="12"/>
    <row r="279" s="6" customFormat="1" ht="12"/>
    <row r="280" s="6" customFormat="1" ht="12"/>
    <row r="281" s="6" customFormat="1" ht="12"/>
    <row r="282" s="6" customFormat="1" ht="12"/>
    <row r="283" s="6" customFormat="1" ht="12"/>
    <row r="284" s="6" customFormat="1" ht="12"/>
    <row r="285" s="6" customFormat="1" ht="12"/>
    <row r="286" s="6" customFormat="1" ht="12"/>
    <row r="287" s="6" customFormat="1" ht="12"/>
    <row r="288" s="6" customFormat="1" ht="12"/>
  </sheetData>
  <sheetProtection/>
  <printOptions/>
  <pageMargins left="0.7874015748031497" right="0.5905511811023623" top="0.7874015748031497" bottom="0.7874015748031497" header="0.5118110236220472" footer="0.5118110236220472"/>
  <pageSetup horizontalDpi="600" verticalDpi="600" orientation="landscape" paperSize="9" scale="85" r:id="rId1"/>
  <colBreaks count="5" manualBreakCount="5">
    <brk id="14" max="49" man="1"/>
    <brk id="28" max="49" man="1"/>
    <brk id="42" max="49" man="1"/>
    <brk id="56" max="49" man="1"/>
    <brk id="70" max="49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DR457"/>
  <sheetViews>
    <sheetView view="pageBreakPreview" zoomScaleNormal="140" zoomScaleSheetLayoutView="100" zoomScalePageLayoutView="0" workbookViewId="0" topLeftCell="A1">
      <selection activeCell="A7" sqref="A7:IV47"/>
    </sheetView>
  </sheetViews>
  <sheetFormatPr defaultColWidth="9.140625" defaultRowHeight="9" customHeight="1"/>
  <cols>
    <col min="1" max="1" width="1.7109375" style="20" customWidth="1"/>
    <col min="2" max="2" width="9.7109375" style="20" customWidth="1"/>
    <col min="3" max="3" width="13.8515625" style="20" customWidth="1"/>
    <col min="4" max="4" width="13.28125" style="20" bestFit="1" customWidth="1"/>
    <col min="5" max="5" width="12.421875" style="20" customWidth="1"/>
    <col min="6" max="6" width="11.7109375" style="20" customWidth="1"/>
    <col min="7" max="7" width="12.8515625" style="20" customWidth="1"/>
    <col min="8" max="8" width="11.7109375" style="20" customWidth="1"/>
    <col min="9" max="9" width="11.8515625" style="20" customWidth="1"/>
    <col min="10" max="10" width="12.421875" style="20" customWidth="1"/>
    <col min="11" max="11" width="12.7109375" style="20" bestFit="1" customWidth="1"/>
    <col min="12" max="12" width="12.57421875" style="20" customWidth="1"/>
    <col min="13" max="13" width="12.00390625" style="20" customWidth="1"/>
    <col min="14" max="14" width="12.421875" style="32" bestFit="1" customWidth="1"/>
    <col min="15" max="15" width="2.00390625" style="32" customWidth="1"/>
    <col min="16" max="16" width="10.421875" style="48" customWidth="1"/>
    <col min="17" max="17" width="13.140625" style="32" customWidth="1"/>
    <col min="18" max="18" width="11.57421875" style="20" customWidth="1"/>
    <col min="19" max="21" width="11.8515625" style="20" customWidth="1"/>
    <col min="22" max="22" width="10.7109375" style="20" customWidth="1"/>
    <col min="23" max="23" width="10.00390625" style="20" customWidth="1"/>
    <col min="24" max="24" width="10.7109375" style="20" customWidth="1"/>
    <col min="25" max="25" width="11.140625" style="20" customWidth="1"/>
    <col min="26" max="26" width="13.57421875" style="20" customWidth="1"/>
    <col min="27" max="27" width="11.421875" style="20" customWidth="1"/>
    <col min="28" max="28" width="12.140625" style="20" customWidth="1"/>
    <col min="29" max="29" width="10.8515625" style="20" customWidth="1"/>
    <col min="30" max="30" width="1.28515625" style="32" customWidth="1"/>
    <col min="31" max="31" width="9.421875" style="20" customWidth="1"/>
    <col min="32" max="32" width="13.421875" style="52" customWidth="1"/>
    <col min="33" max="33" width="12.421875" style="48" customWidth="1"/>
    <col min="34" max="34" width="12.57421875" style="52" customWidth="1"/>
    <col min="35" max="35" width="12.57421875" style="20" customWidth="1"/>
    <col min="36" max="36" width="11.421875" style="20" customWidth="1"/>
    <col min="37" max="37" width="13.28125" style="20" customWidth="1"/>
    <col min="38" max="38" width="12.7109375" style="20" customWidth="1"/>
    <col min="39" max="39" width="14.28125" style="20" customWidth="1"/>
    <col min="40" max="40" width="11.7109375" style="20" customWidth="1"/>
    <col min="41" max="41" width="11.28125" style="20" customWidth="1"/>
    <col min="42" max="42" width="22.57421875" style="20" customWidth="1"/>
    <col min="43" max="43" width="9.140625" style="20" customWidth="1"/>
    <col min="44" max="54" width="11.421875" style="20" customWidth="1"/>
    <col min="55" max="55" width="11.8515625" style="48" customWidth="1"/>
    <col min="56" max="56" width="4.140625" style="20" customWidth="1"/>
    <col min="57" max="57" width="11.421875" style="32" customWidth="1"/>
    <col min="58" max="69" width="11.421875" style="20" customWidth="1"/>
    <col min="70" max="70" width="11.00390625" style="20" bestFit="1" customWidth="1"/>
    <col min="71" max="71" width="2.140625" style="20" customWidth="1"/>
    <col min="72" max="72" width="9.421875" style="20" customWidth="1"/>
    <col min="73" max="74" width="11.421875" style="48" customWidth="1"/>
    <col min="75" max="75" width="11.421875" style="52" customWidth="1"/>
    <col min="76" max="82" width="11.421875" style="20" customWidth="1"/>
    <col min="83" max="83" width="10.8515625" style="20" customWidth="1"/>
    <col min="84" max="93" width="11.421875" style="20" customWidth="1"/>
    <col min="94" max="94" width="18.28125" style="48" customWidth="1"/>
    <col min="95" max="95" width="12.7109375" style="48" customWidth="1"/>
    <col min="96" max="96" width="12.7109375" style="20" customWidth="1"/>
    <col min="97" max="97" width="11.421875" style="48" customWidth="1"/>
    <col min="98" max="109" width="11.421875" style="20" customWidth="1"/>
    <col min="110" max="110" width="11.421875" style="32" customWidth="1"/>
    <col min="111" max="111" width="11.421875" style="20" customWidth="1"/>
    <col min="112" max="113" width="11.421875" style="48" customWidth="1"/>
    <col min="114" max="114" width="11.421875" style="52" customWidth="1"/>
    <col min="115" max="119" width="11.421875" style="20" customWidth="1"/>
    <col min="120" max="121" width="11.28125" style="20" customWidth="1"/>
    <col min="122" max="16384" width="9.140625" style="20" customWidth="1"/>
  </cols>
  <sheetData>
    <row r="1" spans="2:120" ht="10.5" customHeight="1">
      <c r="B1" s="1" t="s">
        <v>130</v>
      </c>
      <c r="C1" s="55"/>
      <c r="D1" s="29" t="str">
        <f>'生産　H23'!$C$1</f>
        <v>平成23年度</v>
      </c>
      <c r="E1" s="2" t="s">
        <v>87</v>
      </c>
      <c r="F1" s="2"/>
      <c r="G1" s="1"/>
      <c r="H1" s="1"/>
      <c r="I1" s="1"/>
      <c r="J1" s="1"/>
      <c r="K1" s="1"/>
      <c r="L1" s="1"/>
      <c r="N1" s="3" t="s">
        <v>44</v>
      </c>
      <c r="O1" s="3"/>
      <c r="P1" s="33" t="str">
        <f>B1</f>
        <v>市町村民所得（93SNA）</v>
      </c>
      <c r="Q1" s="3"/>
      <c r="R1" s="30" t="str">
        <f>$D$1</f>
        <v>平成23年度</v>
      </c>
      <c r="S1" s="2" t="s">
        <v>47</v>
      </c>
      <c r="T1" s="1"/>
      <c r="U1" s="29"/>
      <c r="V1" s="2"/>
      <c r="W1" s="2"/>
      <c r="X1" s="1"/>
      <c r="Y1" s="1"/>
      <c r="Z1" s="1"/>
      <c r="AA1" s="1"/>
      <c r="AB1" s="1"/>
      <c r="AC1" s="3" t="s">
        <v>44</v>
      </c>
      <c r="AD1" s="3"/>
      <c r="AE1" s="1" t="s">
        <v>129</v>
      </c>
      <c r="AF1" s="3"/>
      <c r="AG1" s="30" t="str">
        <f>$D$1</f>
        <v>平成23年度</v>
      </c>
      <c r="AH1" s="2" t="s">
        <v>47</v>
      </c>
      <c r="AJ1" s="1"/>
      <c r="AK1" s="29"/>
      <c r="AL1" s="2"/>
      <c r="AM1" s="2"/>
      <c r="AN1" s="1"/>
      <c r="AO1" s="3" t="s">
        <v>44</v>
      </c>
      <c r="AP1" s="3"/>
      <c r="AQ1" s="1" t="str">
        <f>$B$1</f>
        <v>市町村民所得（93SNA）</v>
      </c>
      <c r="AS1" s="30" t="str">
        <f>$D$1</f>
        <v>平成23年度</v>
      </c>
      <c r="AT1" s="5" t="s">
        <v>46</v>
      </c>
      <c r="AU1" s="29"/>
      <c r="AV1" s="5"/>
      <c r="AW1" s="2"/>
      <c r="AX1" s="1"/>
      <c r="AY1" s="1"/>
      <c r="AZ1" s="1"/>
      <c r="BA1" s="3"/>
      <c r="BB1" s="1"/>
      <c r="BC1" s="3" t="s">
        <v>45</v>
      </c>
      <c r="BD1" s="1" t="str">
        <f>$B$1</f>
        <v>市町村民所得（93SNA）</v>
      </c>
      <c r="BE1" s="3"/>
      <c r="BF1" s="30" t="str">
        <f>$D$1</f>
        <v>平成23年度</v>
      </c>
      <c r="BG1" s="5" t="s">
        <v>46</v>
      </c>
      <c r="BH1" s="1"/>
      <c r="BI1" s="29"/>
      <c r="BJ1" s="5"/>
      <c r="BK1" s="2"/>
      <c r="BL1" s="3"/>
      <c r="BM1" s="1"/>
      <c r="BN1" s="1"/>
      <c r="BO1" s="1"/>
      <c r="BP1" s="1"/>
      <c r="BQ1" s="3" t="s">
        <v>45</v>
      </c>
      <c r="BR1" s="3"/>
      <c r="BS1" s="1"/>
      <c r="BT1" s="1" t="str">
        <f>$B$1</f>
        <v>市町村民所得（93SNA）</v>
      </c>
      <c r="BU1" s="3"/>
      <c r="BV1" s="30" t="str">
        <f>$D$1</f>
        <v>平成23年度</v>
      </c>
      <c r="BW1" s="5" t="s">
        <v>46</v>
      </c>
      <c r="BX1" s="1"/>
      <c r="BY1" s="1"/>
      <c r="BZ1" s="29"/>
      <c r="CA1" s="5"/>
      <c r="CB1" s="2"/>
      <c r="CC1" s="1"/>
      <c r="CD1" s="3" t="s">
        <v>45</v>
      </c>
      <c r="CE1" s="1" t="str">
        <f>$B$1</f>
        <v>市町村民所得（93SNA）</v>
      </c>
      <c r="CG1" s="30" t="str">
        <f>$D$1</f>
        <v>平成23年度</v>
      </c>
      <c r="CH1" s="2" t="s">
        <v>48</v>
      </c>
      <c r="CI1" s="29"/>
      <c r="CJ1" s="2"/>
      <c r="CK1" s="31"/>
      <c r="CL1" s="8"/>
      <c r="CM1" s="8"/>
      <c r="CN1" s="8"/>
      <c r="CO1" s="8"/>
      <c r="CP1" s="8"/>
      <c r="CQ1" s="3" t="s">
        <v>45</v>
      </c>
      <c r="CS1" s="1" t="str">
        <f>$B$1</f>
        <v>市町村民所得（93SNA）</v>
      </c>
      <c r="CT1" s="3"/>
      <c r="CU1" s="30" t="str">
        <f>$D$1</f>
        <v>平成23年度</v>
      </c>
      <c r="CV1" s="2" t="s">
        <v>48</v>
      </c>
      <c r="CW1" s="1"/>
      <c r="CX1" s="29"/>
      <c r="CY1" s="2"/>
      <c r="CZ1" s="31"/>
      <c r="DA1" s="8"/>
      <c r="DB1" s="8"/>
      <c r="DC1" s="8"/>
      <c r="DD1" s="8"/>
      <c r="DE1" s="8"/>
      <c r="DF1" s="3" t="s">
        <v>45</v>
      </c>
      <c r="DH1" s="1" t="str">
        <f>$B$1</f>
        <v>市町村民所得（93SNA）</v>
      </c>
      <c r="DI1" s="3"/>
      <c r="DJ1" s="30" t="str">
        <f>$D$1</f>
        <v>平成23年度</v>
      </c>
      <c r="DK1" s="2" t="s">
        <v>48</v>
      </c>
      <c r="DM1" s="1"/>
      <c r="DN1" s="29"/>
      <c r="DO1" s="2"/>
      <c r="DP1" s="3" t="s">
        <v>45</v>
      </c>
    </row>
    <row r="2" spans="2:121" ht="18" customHeight="1">
      <c r="B2" s="74"/>
      <c r="C2" s="108" t="s">
        <v>104</v>
      </c>
      <c r="D2" s="82"/>
      <c r="E2" s="82"/>
      <c r="F2" s="82"/>
      <c r="G2" s="83"/>
      <c r="H2" s="82" t="s">
        <v>105</v>
      </c>
      <c r="I2" s="82"/>
      <c r="J2" s="82"/>
      <c r="K2" s="82"/>
      <c r="L2" s="82"/>
      <c r="M2" s="109"/>
      <c r="N2" s="110"/>
      <c r="O2" s="1"/>
      <c r="P2" s="74"/>
      <c r="Q2" s="82"/>
      <c r="R2" s="82"/>
      <c r="S2" s="82"/>
      <c r="T2" s="82"/>
      <c r="U2" s="82"/>
      <c r="V2" s="82"/>
      <c r="W2" s="80"/>
      <c r="X2" s="80"/>
      <c r="Y2" s="83"/>
      <c r="Z2" s="124" t="s">
        <v>106</v>
      </c>
      <c r="AA2" s="82"/>
      <c r="AB2" s="82"/>
      <c r="AC2" s="83"/>
      <c r="AD2" s="1"/>
      <c r="AE2" s="74"/>
      <c r="AF2" s="82"/>
      <c r="AG2" s="82"/>
      <c r="AH2" s="82"/>
      <c r="AI2" s="82"/>
      <c r="AJ2" s="82"/>
      <c r="AK2" s="82"/>
      <c r="AL2" s="82"/>
      <c r="AM2" s="129" t="s">
        <v>34</v>
      </c>
      <c r="AN2" s="129" t="s">
        <v>107</v>
      </c>
      <c r="AO2" s="129" t="s">
        <v>35</v>
      </c>
      <c r="AP2" s="32"/>
      <c r="AQ2" s="74"/>
      <c r="AR2" s="159" t="s">
        <v>104</v>
      </c>
      <c r="AS2" s="82"/>
      <c r="AT2" s="82"/>
      <c r="AU2" s="82"/>
      <c r="AV2" s="83"/>
      <c r="AW2" s="82" t="s">
        <v>105</v>
      </c>
      <c r="AX2" s="82"/>
      <c r="AY2" s="82"/>
      <c r="AZ2" s="82"/>
      <c r="BA2" s="82"/>
      <c r="BB2" s="82"/>
      <c r="BC2" s="83"/>
      <c r="BE2" s="74"/>
      <c r="BF2" s="82"/>
      <c r="BG2" s="82"/>
      <c r="BH2" s="82"/>
      <c r="BI2" s="82"/>
      <c r="BJ2" s="82"/>
      <c r="BK2" s="82"/>
      <c r="BL2" s="80"/>
      <c r="BM2" s="80"/>
      <c r="BN2" s="83"/>
      <c r="BO2" s="124" t="s">
        <v>106</v>
      </c>
      <c r="BP2" s="82"/>
      <c r="BQ2" s="82"/>
      <c r="BR2" s="83"/>
      <c r="BS2" s="1"/>
      <c r="BT2" s="74"/>
      <c r="BU2" s="82"/>
      <c r="BV2" s="82"/>
      <c r="BW2" s="82"/>
      <c r="BX2" s="82"/>
      <c r="BY2" s="82"/>
      <c r="BZ2" s="82"/>
      <c r="CA2" s="82"/>
      <c r="CB2" s="128" t="s">
        <v>34</v>
      </c>
      <c r="CC2" s="129" t="s">
        <v>107</v>
      </c>
      <c r="CD2" s="129" t="s">
        <v>35</v>
      </c>
      <c r="CE2" s="161"/>
      <c r="CF2" s="125" t="s">
        <v>104</v>
      </c>
      <c r="CG2" s="82"/>
      <c r="CH2" s="82"/>
      <c r="CI2" s="82"/>
      <c r="CJ2" s="83"/>
      <c r="CK2" s="82" t="s">
        <v>105</v>
      </c>
      <c r="CL2" s="82"/>
      <c r="CM2" s="82"/>
      <c r="CN2" s="82"/>
      <c r="CO2" s="82"/>
      <c r="CP2" s="109"/>
      <c r="CQ2" s="110"/>
      <c r="CS2" s="74"/>
      <c r="CT2" s="82"/>
      <c r="CU2" s="82"/>
      <c r="CV2" s="82"/>
      <c r="CW2" s="82"/>
      <c r="CX2" s="82"/>
      <c r="CY2" s="82"/>
      <c r="CZ2" s="80"/>
      <c r="DA2" s="80"/>
      <c r="DB2" s="83"/>
      <c r="DC2" s="124" t="s">
        <v>106</v>
      </c>
      <c r="DD2" s="82"/>
      <c r="DE2" s="82"/>
      <c r="DF2" s="83"/>
      <c r="DH2" s="74"/>
      <c r="DI2" s="82"/>
      <c r="DJ2" s="82"/>
      <c r="DK2" s="82"/>
      <c r="DL2" s="82"/>
      <c r="DM2" s="82"/>
      <c r="DN2" s="82"/>
      <c r="DO2" s="82"/>
      <c r="DP2" s="128" t="s">
        <v>34</v>
      </c>
      <c r="DQ2" s="32"/>
    </row>
    <row r="3" spans="2:121" ht="15.75" customHeight="1">
      <c r="B3" s="107"/>
      <c r="C3" s="111"/>
      <c r="D3" s="74" t="s">
        <v>88</v>
      </c>
      <c r="E3" s="112" t="s">
        <v>89</v>
      </c>
      <c r="F3" s="82"/>
      <c r="G3" s="83"/>
      <c r="H3" s="113"/>
      <c r="I3" s="113"/>
      <c r="J3" s="113"/>
      <c r="K3" s="112" t="s">
        <v>90</v>
      </c>
      <c r="L3" s="82"/>
      <c r="M3" s="83"/>
      <c r="N3" s="74" t="s">
        <v>91</v>
      </c>
      <c r="O3" s="1"/>
      <c r="P3" s="76"/>
      <c r="Q3" s="82"/>
      <c r="R3" s="82"/>
      <c r="S3" s="82"/>
      <c r="T3" s="82"/>
      <c r="U3" s="82"/>
      <c r="V3" s="83"/>
      <c r="W3" s="112" t="s">
        <v>50</v>
      </c>
      <c r="X3" s="82"/>
      <c r="Y3" s="83"/>
      <c r="Z3" s="113"/>
      <c r="AA3" s="112" t="s">
        <v>56</v>
      </c>
      <c r="AB3" s="82"/>
      <c r="AC3" s="83"/>
      <c r="AD3" s="1"/>
      <c r="AE3" s="76"/>
      <c r="AF3" s="82" t="s">
        <v>57</v>
      </c>
      <c r="AG3" s="82"/>
      <c r="AH3" s="83"/>
      <c r="AI3" s="112" t="s">
        <v>92</v>
      </c>
      <c r="AJ3" s="82"/>
      <c r="AK3" s="82"/>
      <c r="AL3" s="82"/>
      <c r="AM3" s="107"/>
      <c r="AN3" s="107" t="s">
        <v>62</v>
      </c>
      <c r="AO3" s="132" t="s">
        <v>34</v>
      </c>
      <c r="AP3" s="32"/>
      <c r="AQ3" s="107"/>
      <c r="AR3" s="111"/>
      <c r="AS3" s="133" t="s">
        <v>88</v>
      </c>
      <c r="AT3" s="112" t="s">
        <v>89</v>
      </c>
      <c r="AU3" s="82"/>
      <c r="AV3" s="83"/>
      <c r="AW3" s="113"/>
      <c r="AX3" s="113"/>
      <c r="AY3" s="113"/>
      <c r="AZ3" s="112" t="s">
        <v>90</v>
      </c>
      <c r="BA3" s="82"/>
      <c r="BB3" s="83"/>
      <c r="BC3" s="83" t="s">
        <v>91</v>
      </c>
      <c r="BE3" s="76"/>
      <c r="BF3" s="82"/>
      <c r="BG3" s="82"/>
      <c r="BH3" s="82"/>
      <c r="BI3" s="82"/>
      <c r="BJ3" s="82"/>
      <c r="BK3" s="83"/>
      <c r="BL3" s="112" t="s">
        <v>50</v>
      </c>
      <c r="BM3" s="82"/>
      <c r="BN3" s="83"/>
      <c r="BO3" s="113"/>
      <c r="BP3" s="112" t="s">
        <v>56</v>
      </c>
      <c r="BQ3" s="82"/>
      <c r="BR3" s="83"/>
      <c r="BS3" s="1"/>
      <c r="BT3" s="76"/>
      <c r="BU3" s="82" t="s">
        <v>57</v>
      </c>
      <c r="BV3" s="82"/>
      <c r="BW3" s="83"/>
      <c r="BX3" s="112" t="s">
        <v>92</v>
      </c>
      <c r="BY3" s="82"/>
      <c r="BZ3" s="82"/>
      <c r="CA3" s="82"/>
      <c r="CB3" s="107"/>
      <c r="CC3" s="107"/>
      <c r="CD3" s="132" t="s">
        <v>34</v>
      </c>
      <c r="CE3" s="162"/>
      <c r="CF3" s="113"/>
      <c r="CG3" s="133" t="s">
        <v>88</v>
      </c>
      <c r="CH3" s="112" t="s">
        <v>89</v>
      </c>
      <c r="CI3" s="82"/>
      <c r="CJ3" s="83"/>
      <c r="CK3" s="113"/>
      <c r="CL3" s="113"/>
      <c r="CM3" s="113"/>
      <c r="CN3" s="112" t="s">
        <v>90</v>
      </c>
      <c r="CO3" s="82"/>
      <c r="CP3" s="83"/>
      <c r="CQ3" s="74" t="s">
        <v>91</v>
      </c>
      <c r="CS3" s="76"/>
      <c r="CT3" s="82"/>
      <c r="CU3" s="82"/>
      <c r="CV3" s="82"/>
      <c r="CW3" s="82"/>
      <c r="CX3" s="82"/>
      <c r="CY3" s="83"/>
      <c r="CZ3" s="112" t="s">
        <v>50</v>
      </c>
      <c r="DA3" s="82"/>
      <c r="DB3" s="83"/>
      <c r="DC3" s="113"/>
      <c r="DD3" s="112" t="s">
        <v>56</v>
      </c>
      <c r="DE3" s="82"/>
      <c r="DF3" s="83"/>
      <c r="DH3" s="76"/>
      <c r="DI3" s="82" t="s">
        <v>57</v>
      </c>
      <c r="DJ3" s="82"/>
      <c r="DK3" s="83"/>
      <c r="DL3" s="112" t="s">
        <v>92</v>
      </c>
      <c r="DM3" s="82"/>
      <c r="DN3" s="82"/>
      <c r="DO3" s="82"/>
      <c r="DP3" s="107"/>
      <c r="DQ3" s="32"/>
    </row>
    <row r="4" spans="2:121" ht="11.25" customHeight="1">
      <c r="B4" s="107"/>
      <c r="C4" s="114"/>
      <c r="D4" s="115"/>
      <c r="E4" s="114"/>
      <c r="F4" s="116"/>
      <c r="G4" s="117"/>
      <c r="H4" s="116"/>
      <c r="I4" s="118"/>
      <c r="J4" s="119"/>
      <c r="K4" s="114"/>
      <c r="L4" s="118"/>
      <c r="M4" s="119"/>
      <c r="N4" s="115"/>
      <c r="O4" s="33"/>
      <c r="P4" s="115"/>
      <c r="Q4" s="80" t="s">
        <v>51</v>
      </c>
      <c r="R4" s="125"/>
      <c r="S4" s="126"/>
      <c r="T4" s="127" t="s">
        <v>52</v>
      </c>
      <c r="U4" s="127" t="s">
        <v>93</v>
      </c>
      <c r="V4" s="128" t="s">
        <v>53</v>
      </c>
      <c r="W4" s="114"/>
      <c r="X4" s="118"/>
      <c r="Y4" s="119"/>
      <c r="Z4" s="116"/>
      <c r="AA4" s="114"/>
      <c r="AB4" s="129" t="s">
        <v>58</v>
      </c>
      <c r="AC4" s="129" t="s">
        <v>59</v>
      </c>
      <c r="AD4" s="4"/>
      <c r="AE4" s="107"/>
      <c r="AF4" s="116"/>
      <c r="AG4" s="129" t="s">
        <v>58</v>
      </c>
      <c r="AH4" s="129" t="s">
        <v>59</v>
      </c>
      <c r="AI4" s="114"/>
      <c r="AJ4" s="128" t="s">
        <v>60</v>
      </c>
      <c r="AK4" s="133" t="s">
        <v>94</v>
      </c>
      <c r="AL4" s="129" t="s">
        <v>61</v>
      </c>
      <c r="AM4" s="115"/>
      <c r="AN4" s="115"/>
      <c r="AO4" s="115"/>
      <c r="AP4" s="32"/>
      <c r="AQ4" s="107"/>
      <c r="AR4" s="114"/>
      <c r="AS4" s="115"/>
      <c r="AT4" s="114"/>
      <c r="AU4" s="116"/>
      <c r="AV4" s="117"/>
      <c r="AW4" s="116"/>
      <c r="AX4" s="118"/>
      <c r="AY4" s="119"/>
      <c r="AZ4" s="114"/>
      <c r="BA4" s="118"/>
      <c r="BB4" s="119"/>
      <c r="BC4" s="117"/>
      <c r="BE4" s="115"/>
      <c r="BF4" s="159" t="s">
        <v>51</v>
      </c>
      <c r="BG4" s="125"/>
      <c r="BH4" s="126"/>
      <c r="BI4" s="127" t="s">
        <v>52</v>
      </c>
      <c r="BJ4" s="127" t="s">
        <v>93</v>
      </c>
      <c r="BK4" s="128" t="s">
        <v>53</v>
      </c>
      <c r="BL4" s="114"/>
      <c r="BM4" s="118"/>
      <c r="BN4" s="119"/>
      <c r="BO4" s="116"/>
      <c r="BP4" s="114"/>
      <c r="BQ4" s="129" t="s">
        <v>58</v>
      </c>
      <c r="BR4" s="129" t="s">
        <v>59</v>
      </c>
      <c r="BS4" s="4"/>
      <c r="BT4" s="107"/>
      <c r="BU4" s="116"/>
      <c r="BV4" s="129" t="s">
        <v>58</v>
      </c>
      <c r="BW4" s="129" t="s">
        <v>59</v>
      </c>
      <c r="BX4" s="114"/>
      <c r="BY4" s="128" t="s">
        <v>60</v>
      </c>
      <c r="BZ4" s="133" t="s">
        <v>94</v>
      </c>
      <c r="CA4" s="129" t="s">
        <v>61</v>
      </c>
      <c r="CB4" s="115"/>
      <c r="CC4" s="115"/>
      <c r="CD4" s="115"/>
      <c r="CE4" s="162"/>
      <c r="CF4" s="116"/>
      <c r="CG4" s="115"/>
      <c r="CH4" s="114"/>
      <c r="CI4" s="116"/>
      <c r="CJ4" s="117"/>
      <c r="CK4" s="116"/>
      <c r="CL4" s="118"/>
      <c r="CM4" s="119"/>
      <c r="CN4" s="114"/>
      <c r="CO4" s="118"/>
      <c r="CP4" s="119"/>
      <c r="CQ4" s="115"/>
      <c r="CS4" s="115"/>
      <c r="CT4" s="159" t="s">
        <v>51</v>
      </c>
      <c r="CU4" s="125"/>
      <c r="CV4" s="126"/>
      <c r="CW4" s="127" t="s">
        <v>52</v>
      </c>
      <c r="CX4" s="127" t="s">
        <v>93</v>
      </c>
      <c r="CY4" s="128" t="s">
        <v>53</v>
      </c>
      <c r="CZ4" s="114"/>
      <c r="DA4" s="118"/>
      <c r="DB4" s="119"/>
      <c r="DC4" s="116"/>
      <c r="DD4" s="114"/>
      <c r="DE4" s="129" t="s">
        <v>58</v>
      </c>
      <c r="DF4" s="129" t="s">
        <v>59</v>
      </c>
      <c r="DH4" s="107"/>
      <c r="DI4" s="116"/>
      <c r="DJ4" s="129" t="s">
        <v>58</v>
      </c>
      <c r="DK4" s="129" t="s">
        <v>59</v>
      </c>
      <c r="DL4" s="114"/>
      <c r="DM4" s="128" t="s">
        <v>60</v>
      </c>
      <c r="DN4" s="133" t="s">
        <v>94</v>
      </c>
      <c r="DO4" s="129" t="s">
        <v>61</v>
      </c>
      <c r="DP4" s="115"/>
      <c r="DQ4" s="32"/>
    </row>
    <row r="5" spans="2:121" ht="12.75" customHeight="1">
      <c r="B5" s="75"/>
      <c r="C5" s="120"/>
      <c r="D5" s="75"/>
      <c r="E5" s="121"/>
      <c r="F5" s="122" t="s">
        <v>96</v>
      </c>
      <c r="G5" s="122" t="s">
        <v>97</v>
      </c>
      <c r="H5" s="84"/>
      <c r="I5" s="123" t="s">
        <v>54</v>
      </c>
      <c r="J5" s="123" t="s">
        <v>55</v>
      </c>
      <c r="K5" s="121"/>
      <c r="L5" s="123" t="s">
        <v>54</v>
      </c>
      <c r="M5" s="123" t="s">
        <v>55</v>
      </c>
      <c r="N5" s="75"/>
      <c r="O5" s="4"/>
      <c r="P5" s="75"/>
      <c r="Q5" s="84"/>
      <c r="R5" s="123" t="s">
        <v>54</v>
      </c>
      <c r="S5" s="123" t="s">
        <v>55</v>
      </c>
      <c r="T5" s="75"/>
      <c r="U5" s="130" t="s">
        <v>114</v>
      </c>
      <c r="V5" s="75"/>
      <c r="W5" s="121"/>
      <c r="X5" s="123" t="s">
        <v>54</v>
      </c>
      <c r="Y5" s="123" t="s">
        <v>55</v>
      </c>
      <c r="Z5" s="84"/>
      <c r="AA5" s="121"/>
      <c r="AB5" s="75" t="s">
        <v>98</v>
      </c>
      <c r="AC5" s="75"/>
      <c r="AD5" s="4"/>
      <c r="AE5" s="75"/>
      <c r="AF5" s="84"/>
      <c r="AG5" s="75" t="s">
        <v>98</v>
      </c>
      <c r="AH5" s="75"/>
      <c r="AI5" s="121"/>
      <c r="AJ5" s="75"/>
      <c r="AK5" s="134" t="s">
        <v>99</v>
      </c>
      <c r="AL5" s="75"/>
      <c r="AM5" s="75"/>
      <c r="AN5" s="75"/>
      <c r="AO5" s="75"/>
      <c r="AP5" s="32"/>
      <c r="AQ5" s="75"/>
      <c r="AR5" s="120"/>
      <c r="AS5" s="75"/>
      <c r="AT5" s="121"/>
      <c r="AU5" s="122" t="s">
        <v>96</v>
      </c>
      <c r="AV5" s="122" t="s">
        <v>97</v>
      </c>
      <c r="AW5" s="84"/>
      <c r="AX5" s="123" t="s">
        <v>54</v>
      </c>
      <c r="AY5" s="123" t="s">
        <v>55</v>
      </c>
      <c r="AZ5" s="121"/>
      <c r="BA5" s="123" t="s">
        <v>54</v>
      </c>
      <c r="BB5" s="123" t="s">
        <v>55</v>
      </c>
      <c r="BC5" s="145"/>
      <c r="BE5" s="75"/>
      <c r="BF5" s="121"/>
      <c r="BG5" s="123" t="s">
        <v>54</v>
      </c>
      <c r="BH5" s="123" t="s">
        <v>55</v>
      </c>
      <c r="BI5" s="75"/>
      <c r="BJ5" s="160" t="s">
        <v>114</v>
      </c>
      <c r="BK5" s="75"/>
      <c r="BL5" s="121"/>
      <c r="BM5" s="123" t="s">
        <v>54</v>
      </c>
      <c r="BN5" s="123" t="s">
        <v>55</v>
      </c>
      <c r="BO5" s="84"/>
      <c r="BP5" s="121"/>
      <c r="BQ5" s="75" t="s">
        <v>98</v>
      </c>
      <c r="BR5" s="75"/>
      <c r="BS5" s="4"/>
      <c r="BT5" s="75"/>
      <c r="BU5" s="84"/>
      <c r="BV5" s="75" t="s">
        <v>98</v>
      </c>
      <c r="BW5" s="75"/>
      <c r="BX5" s="121"/>
      <c r="BY5" s="75"/>
      <c r="BZ5" s="134" t="s">
        <v>99</v>
      </c>
      <c r="CA5" s="75"/>
      <c r="CB5" s="75"/>
      <c r="CC5" s="75"/>
      <c r="CD5" s="75"/>
      <c r="CE5" s="163"/>
      <c r="CF5" s="168"/>
      <c r="CG5" s="75"/>
      <c r="CH5" s="121"/>
      <c r="CI5" s="122" t="s">
        <v>96</v>
      </c>
      <c r="CJ5" s="122" t="s">
        <v>97</v>
      </c>
      <c r="CK5" s="84"/>
      <c r="CL5" s="123" t="s">
        <v>54</v>
      </c>
      <c r="CM5" s="123" t="s">
        <v>55</v>
      </c>
      <c r="CN5" s="121"/>
      <c r="CO5" s="123" t="s">
        <v>54</v>
      </c>
      <c r="CP5" s="123" t="s">
        <v>55</v>
      </c>
      <c r="CQ5" s="75"/>
      <c r="CS5" s="75"/>
      <c r="CT5" s="121"/>
      <c r="CU5" s="123" t="s">
        <v>54</v>
      </c>
      <c r="CV5" s="123" t="s">
        <v>55</v>
      </c>
      <c r="CW5" s="75"/>
      <c r="CX5" s="160" t="s">
        <v>114</v>
      </c>
      <c r="CY5" s="75"/>
      <c r="CZ5" s="121"/>
      <c r="DA5" s="123" t="s">
        <v>54</v>
      </c>
      <c r="DB5" s="123" t="s">
        <v>55</v>
      </c>
      <c r="DC5" s="84"/>
      <c r="DD5" s="121"/>
      <c r="DE5" s="75" t="s">
        <v>98</v>
      </c>
      <c r="DF5" s="75"/>
      <c r="DH5" s="75"/>
      <c r="DI5" s="84"/>
      <c r="DJ5" s="75" t="s">
        <v>98</v>
      </c>
      <c r="DK5" s="75"/>
      <c r="DL5" s="121"/>
      <c r="DM5" s="75"/>
      <c r="DN5" s="134" t="s">
        <v>99</v>
      </c>
      <c r="DO5" s="75"/>
      <c r="DP5" s="75"/>
      <c r="DQ5" s="32"/>
    </row>
    <row r="6" spans="2:121" ht="10.5" customHeight="1">
      <c r="B6" s="76" t="s">
        <v>5</v>
      </c>
      <c r="C6" s="1">
        <v>98286090</v>
      </c>
      <c r="D6" s="1">
        <v>82376397</v>
      </c>
      <c r="E6" s="1">
        <v>15909693</v>
      </c>
      <c r="F6" s="1">
        <v>12525192</v>
      </c>
      <c r="G6" s="1">
        <v>3384501</v>
      </c>
      <c r="H6" s="1">
        <v>8697629</v>
      </c>
      <c r="I6" s="1">
        <v>10794086</v>
      </c>
      <c r="J6" s="1">
        <v>2096457</v>
      </c>
      <c r="K6" s="1">
        <v>-618274</v>
      </c>
      <c r="L6" s="1">
        <v>1072408</v>
      </c>
      <c r="M6" s="1">
        <v>1690682</v>
      </c>
      <c r="N6" s="7">
        <v>9081940</v>
      </c>
      <c r="O6" s="1"/>
      <c r="P6" s="76" t="s">
        <v>5</v>
      </c>
      <c r="Q6" s="1">
        <v>3353198</v>
      </c>
      <c r="R6" s="1">
        <v>3714208</v>
      </c>
      <c r="S6" s="1">
        <v>361010</v>
      </c>
      <c r="T6" s="1">
        <v>1157472</v>
      </c>
      <c r="U6" s="1">
        <v>4065237</v>
      </c>
      <c r="V6" s="1">
        <v>506033</v>
      </c>
      <c r="W6" s="1">
        <v>233963</v>
      </c>
      <c r="X6" s="1">
        <v>278728</v>
      </c>
      <c r="Y6" s="1">
        <v>44765</v>
      </c>
      <c r="Z6" s="1">
        <v>46208574.04832194</v>
      </c>
      <c r="AA6" s="1">
        <v>20570285.04832194</v>
      </c>
      <c r="AB6" s="1">
        <v>18979565.765490606</v>
      </c>
      <c r="AC6" s="7">
        <v>1590719.2828313317</v>
      </c>
      <c r="AD6" s="1">
        <v>0</v>
      </c>
      <c r="AE6" s="76" t="s">
        <v>5</v>
      </c>
      <c r="AF6" s="1">
        <v>217448</v>
      </c>
      <c r="AG6" s="1">
        <v>-56290</v>
      </c>
      <c r="AH6" s="1">
        <v>273738</v>
      </c>
      <c r="AI6" s="1">
        <v>25420841</v>
      </c>
      <c r="AJ6" s="1">
        <v>4971102</v>
      </c>
      <c r="AK6" s="1">
        <v>3498764</v>
      </c>
      <c r="AL6" s="1">
        <v>16950975</v>
      </c>
      <c r="AM6" s="1">
        <v>153192293.04832193</v>
      </c>
      <c r="AN6" s="1">
        <v>69030</v>
      </c>
      <c r="AO6" s="7">
        <v>2219.213284779399</v>
      </c>
      <c r="AQ6" s="76" t="s">
        <v>5</v>
      </c>
      <c r="AR6" s="8">
        <v>-0.3580985902213677</v>
      </c>
      <c r="AS6" s="8">
        <v>-1.1015177174931934</v>
      </c>
      <c r="AT6" s="8">
        <v>3.677129244148515</v>
      </c>
      <c r="AU6" s="8">
        <v>3.680094405797586</v>
      </c>
      <c r="AV6" s="8">
        <v>3.6661573973109594</v>
      </c>
      <c r="AW6" s="8">
        <v>6.448772311074742</v>
      </c>
      <c r="AX6" s="8">
        <v>3.9695656902010956</v>
      </c>
      <c r="AY6" s="8">
        <v>-5.1912742526961</v>
      </c>
      <c r="AZ6" s="8">
        <v>-5.849079538236871</v>
      </c>
      <c r="BA6" s="8">
        <v>-13.35477094610972</v>
      </c>
      <c r="BB6" s="8">
        <v>-7.1976260958201435</v>
      </c>
      <c r="BC6" s="8">
        <v>7.825676476430223</v>
      </c>
      <c r="BD6" s="169"/>
      <c r="BE6" s="164" t="s">
        <v>5</v>
      </c>
      <c r="BF6" s="8">
        <v>3.8784040783109557</v>
      </c>
      <c r="BG6" s="8">
        <v>4.093760973863952</v>
      </c>
      <c r="BH6" s="8">
        <v>6.137581070989668</v>
      </c>
      <c r="BI6" s="8">
        <v>151.88883109874064</v>
      </c>
      <c r="BJ6" s="8">
        <v>-1.9089362626226065</v>
      </c>
      <c r="BK6" s="8">
        <v>-14.366531343020906</v>
      </c>
      <c r="BL6" s="8">
        <v>-29.535159685327745</v>
      </c>
      <c r="BM6" s="8">
        <v>-26.90712079174687</v>
      </c>
      <c r="BN6" s="8">
        <v>-9.209832474749522</v>
      </c>
      <c r="BO6" s="8">
        <v>3.4642565196477646</v>
      </c>
      <c r="BP6" s="39">
        <v>8.189551998657475</v>
      </c>
      <c r="BQ6" s="39">
        <v>9.39141575115368</v>
      </c>
      <c r="BR6" s="9">
        <v>-4.3491748481145</v>
      </c>
      <c r="BS6" s="1"/>
      <c r="BT6" s="76" t="s">
        <v>5</v>
      </c>
      <c r="BU6" s="8">
        <v>-69.67954420594396</v>
      </c>
      <c r="BV6" s="8">
        <v>-112.84781422822958</v>
      </c>
      <c r="BW6" s="8">
        <v>-1.8990313112597972</v>
      </c>
      <c r="BX6" s="8">
        <v>1.9646518457538442</v>
      </c>
      <c r="BY6" s="8">
        <v>29.730444926367543</v>
      </c>
      <c r="BZ6" s="8">
        <v>-13.568510037005746</v>
      </c>
      <c r="CA6" s="8">
        <v>-0.5874562192106417</v>
      </c>
      <c r="CB6" s="8">
        <v>1.1361021408509888</v>
      </c>
      <c r="CC6" s="8">
        <v>-0.7348183086236897</v>
      </c>
      <c r="CD6" s="40">
        <v>1.884770085135713</v>
      </c>
      <c r="CE6" s="164" t="s">
        <v>5</v>
      </c>
      <c r="CF6" s="8">
        <f>C6/$AM6*100</f>
        <v>64.15863882199172</v>
      </c>
      <c r="CG6" s="8">
        <f aca="true" t="shared" si="0" ref="CG6:CQ6">D6/$AM6*100</f>
        <v>53.77319926532841</v>
      </c>
      <c r="CH6" s="8">
        <f t="shared" si="0"/>
        <v>10.385439556663307</v>
      </c>
      <c r="CI6" s="8">
        <f t="shared" si="0"/>
        <v>8.176124105701021</v>
      </c>
      <c r="CJ6" s="8">
        <f t="shared" si="0"/>
        <v>2.209315450962286</v>
      </c>
      <c r="CK6" s="8">
        <f t="shared" si="0"/>
        <v>5.677589144289706</v>
      </c>
      <c r="CL6" s="8">
        <f t="shared" si="0"/>
        <v>7.046102506341613</v>
      </c>
      <c r="CM6" s="8">
        <f t="shared" si="0"/>
        <v>1.3685133620519068</v>
      </c>
      <c r="CN6" s="8">
        <f t="shared" si="0"/>
        <v>-0.4035934104106503</v>
      </c>
      <c r="CO6" s="8">
        <f t="shared" si="0"/>
        <v>0.7000404384975992</v>
      </c>
      <c r="CP6" s="8">
        <f t="shared" si="0"/>
        <v>1.1036338489082496</v>
      </c>
      <c r="CQ6" s="9">
        <f t="shared" si="0"/>
        <v>5.928457508717658</v>
      </c>
      <c r="CS6" s="164" t="s">
        <v>5</v>
      </c>
      <c r="CT6" s="37">
        <f aca="true" t="shared" si="1" ref="CT6:DF6">Q6/$AM6*100</f>
        <v>2.1888816553860777</v>
      </c>
      <c r="CU6" s="37">
        <f t="shared" si="1"/>
        <v>2.424539724611613</v>
      </c>
      <c r="CV6" s="37">
        <f t="shared" si="1"/>
        <v>0.23565806922553567</v>
      </c>
      <c r="CW6" s="37">
        <f t="shared" si="1"/>
        <v>0.7555680360727384</v>
      </c>
      <c r="CX6" s="37">
        <f t="shared" si="1"/>
        <v>2.6536824530185013</v>
      </c>
      <c r="CY6" s="37">
        <f t="shared" si="1"/>
        <v>0.330325364240341</v>
      </c>
      <c r="CZ6" s="37">
        <f t="shared" si="1"/>
        <v>0.15272504598269857</v>
      </c>
      <c r="DA6" s="37">
        <f t="shared" si="1"/>
        <v>0.18194648990082024</v>
      </c>
      <c r="DB6" s="37">
        <f t="shared" si="1"/>
        <v>0.029221443918121672</v>
      </c>
      <c r="DC6" s="37">
        <f t="shared" si="1"/>
        <v>30.163772033718576</v>
      </c>
      <c r="DD6" s="37">
        <f t="shared" si="1"/>
        <v>13.427754516236265</v>
      </c>
      <c r="DE6" s="8">
        <f t="shared" si="1"/>
        <v>12.389373765365482</v>
      </c>
      <c r="DF6" s="9">
        <f t="shared" si="1"/>
        <v>1.0383807508707805</v>
      </c>
      <c r="DH6" s="164" t="s">
        <v>5</v>
      </c>
      <c r="DI6" s="8">
        <f aca="true" t="shared" si="2" ref="DI6:DP6">AF6/$AM6*100</f>
        <v>0.14194447754066172</v>
      </c>
      <c r="DJ6" s="8">
        <f t="shared" si="2"/>
        <v>-0.03674466833801115</v>
      </c>
      <c r="DK6" s="8">
        <f t="shared" si="2"/>
        <v>0.17868914587867285</v>
      </c>
      <c r="DL6" s="8">
        <f t="shared" si="2"/>
        <v>16.594073039941655</v>
      </c>
      <c r="DM6" s="8">
        <f t="shared" si="2"/>
        <v>3.245007892421813</v>
      </c>
      <c r="DN6" s="8">
        <f t="shared" si="2"/>
        <v>2.2839034068746353</v>
      </c>
      <c r="DO6" s="8">
        <f t="shared" si="2"/>
        <v>11.065161740645204</v>
      </c>
      <c r="DP6" s="173">
        <f t="shared" si="2"/>
        <v>100</v>
      </c>
      <c r="DQ6" s="21"/>
    </row>
    <row r="7" spans="14:113" s="6" customFormat="1" ht="9" customHeight="1">
      <c r="N7" s="21"/>
      <c r="O7" s="21"/>
      <c r="P7" s="53"/>
      <c r="Q7" s="21"/>
      <c r="AD7" s="21"/>
      <c r="AF7" s="54"/>
      <c r="AG7" s="53"/>
      <c r="BC7" s="53"/>
      <c r="BE7" s="21"/>
      <c r="BU7" s="53"/>
      <c r="BV7" s="53"/>
      <c r="CP7" s="53"/>
      <c r="CQ7" s="53"/>
      <c r="CS7" s="53"/>
      <c r="DF7" s="21"/>
      <c r="DH7" s="53"/>
      <c r="DI7" s="53"/>
    </row>
    <row r="8" spans="14:113" s="6" customFormat="1" ht="9" customHeight="1">
      <c r="N8" s="21"/>
      <c r="O8" s="21"/>
      <c r="P8" s="53"/>
      <c r="Q8" s="21"/>
      <c r="AD8" s="21"/>
      <c r="AF8" s="54"/>
      <c r="AG8" s="53"/>
      <c r="BC8" s="53"/>
      <c r="BE8" s="21"/>
      <c r="BU8" s="53"/>
      <c r="BV8" s="53"/>
      <c r="CP8" s="53"/>
      <c r="CQ8" s="53"/>
      <c r="CS8" s="53"/>
      <c r="DF8" s="21"/>
      <c r="DH8" s="53"/>
      <c r="DI8" s="53"/>
    </row>
    <row r="9" spans="14:113" s="6" customFormat="1" ht="9" customHeight="1">
      <c r="N9" s="21"/>
      <c r="O9" s="21"/>
      <c r="P9" s="53"/>
      <c r="Q9" s="21"/>
      <c r="AD9" s="21"/>
      <c r="AF9" s="54"/>
      <c r="AG9" s="53"/>
      <c r="BC9" s="53"/>
      <c r="BE9" s="21"/>
      <c r="BU9" s="53"/>
      <c r="BV9" s="53"/>
      <c r="CP9" s="53"/>
      <c r="CQ9" s="53"/>
      <c r="CS9" s="53"/>
      <c r="DF9" s="21"/>
      <c r="DH9" s="53"/>
      <c r="DI9" s="53"/>
    </row>
    <row r="10" spans="14:113" s="6" customFormat="1" ht="9" customHeight="1">
      <c r="N10" s="21"/>
      <c r="O10" s="21"/>
      <c r="P10" s="53"/>
      <c r="Q10" s="21"/>
      <c r="AD10" s="21"/>
      <c r="AF10" s="54"/>
      <c r="AG10" s="53"/>
      <c r="BC10" s="53"/>
      <c r="BE10" s="21"/>
      <c r="BU10" s="53"/>
      <c r="BV10" s="53"/>
      <c r="CP10" s="53"/>
      <c r="CQ10" s="53"/>
      <c r="CS10" s="53"/>
      <c r="DF10" s="21"/>
      <c r="DH10" s="53"/>
      <c r="DI10" s="53"/>
    </row>
    <row r="11" spans="14:113" s="6" customFormat="1" ht="9" customHeight="1">
      <c r="N11" s="21"/>
      <c r="O11" s="21"/>
      <c r="P11" s="53"/>
      <c r="Q11" s="21"/>
      <c r="AD11" s="21"/>
      <c r="AF11" s="54"/>
      <c r="AG11" s="53"/>
      <c r="BC11" s="53"/>
      <c r="BE11" s="21"/>
      <c r="BU11" s="53"/>
      <c r="BV11" s="53"/>
      <c r="CP11" s="53"/>
      <c r="CQ11" s="53"/>
      <c r="CS11" s="53"/>
      <c r="DF11" s="21"/>
      <c r="DH11" s="53"/>
      <c r="DI11" s="53"/>
    </row>
    <row r="12" spans="14:113" s="6" customFormat="1" ht="9" customHeight="1">
      <c r="N12" s="21"/>
      <c r="O12" s="21"/>
      <c r="P12" s="53"/>
      <c r="Q12" s="21"/>
      <c r="AD12" s="21"/>
      <c r="AF12" s="54"/>
      <c r="AG12" s="53"/>
      <c r="BC12" s="53"/>
      <c r="BE12" s="21"/>
      <c r="BU12" s="53"/>
      <c r="BV12" s="53"/>
      <c r="CP12" s="53"/>
      <c r="CQ12" s="53"/>
      <c r="CS12" s="53"/>
      <c r="DF12" s="21"/>
      <c r="DH12" s="53"/>
      <c r="DI12" s="53"/>
    </row>
    <row r="13" spans="14:113" s="6" customFormat="1" ht="9" customHeight="1">
      <c r="N13" s="21"/>
      <c r="O13" s="21"/>
      <c r="P13" s="53"/>
      <c r="Q13" s="21"/>
      <c r="AD13" s="21"/>
      <c r="AF13" s="54"/>
      <c r="AG13" s="53"/>
      <c r="BC13" s="53"/>
      <c r="BE13" s="21"/>
      <c r="BU13" s="53"/>
      <c r="BV13" s="53"/>
      <c r="CP13" s="53"/>
      <c r="CQ13" s="53"/>
      <c r="CS13" s="53"/>
      <c r="DF13" s="21"/>
      <c r="DH13" s="53"/>
      <c r="DI13" s="53"/>
    </row>
    <row r="14" spans="14:113" s="6" customFormat="1" ht="9" customHeight="1">
      <c r="N14" s="21"/>
      <c r="O14" s="21"/>
      <c r="P14" s="53"/>
      <c r="Q14" s="21"/>
      <c r="AD14" s="21"/>
      <c r="AF14" s="54"/>
      <c r="AG14" s="53"/>
      <c r="BC14" s="53"/>
      <c r="BE14" s="21"/>
      <c r="BU14" s="53"/>
      <c r="BV14" s="53"/>
      <c r="CP14" s="53"/>
      <c r="CQ14" s="53"/>
      <c r="CS14" s="53"/>
      <c r="DF14" s="21"/>
      <c r="DH14" s="53"/>
      <c r="DI14" s="53"/>
    </row>
    <row r="15" spans="14:113" s="6" customFormat="1" ht="9" customHeight="1">
      <c r="N15" s="21"/>
      <c r="O15" s="21"/>
      <c r="P15" s="53"/>
      <c r="Q15" s="21"/>
      <c r="AD15" s="21"/>
      <c r="AF15" s="54"/>
      <c r="AG15" s="53"/>
      <c r="BC15" s="53"/>
      <c r="BE15" s="21"/>
      <c r="BU15" s="53"/>
      <c r="BV15" s="53"/>
      <c r="CP15" s="53"/>
      <c r="CQ15" s="53"/>
      <c r="CS15" s="53"/>
      <c r="DF15" s="21"/>
      <c r="DH15" s="53"/>
      <c r="DI15" s="53"/>
    </row>
    <row r="16" spans="14:113" s="6" customFormat="1" ht="9" customHeight="1">
      <c r="N16" s="21"/>
      <c r="O16" s="21"/>
      <c r="P16" s="53"/>
      <c r="Q16" s="21"/>
      <c r="AD16" s="21"/>
      <c r="AF16" s="54"/>
      <c r="AG16" s="53"/>
      <c r="BC16" s="53"/>
      <c r="BE16" s="21"/>
      <c r="BU16" s="53"/>
      <c r="BV16" s="53"/>
      <c r="CP16" s="53"/>
      <c r="CQ16" s="53"/>
      <c r="CS16" s="53"/>
      <c r="DF16" s="21"/>
      <c r="DH16" s="53"/>
      <c r="DI16" s="53"/>
    </row>
    <row r="17" spans="14:113" s="6" customFormat="1" ht="9" customHeight="1">
      <c r="N17" s="21"/>
      <c r="O17" s="21"/>
      <c r="P17" s="53"/>
      <c r="Q17" s="21"/>
      <c r="AD17" s="21"/>
      <c r="AF17" s="54"/>
      <c r="AG17" s="53"/>
      <c r="BC17" s="53"/>
      <c r="BE17" s="21"/>
      <c r="BU17" s="53"/>
      <c r="BV17" s="53"/>
      <c r="CP17" s="53"/>
      <c r="CQ17" s="53"/>
      <c r="CS17" s="53"/>
      <c r="DF17" s="21"/>
      <c r="DH17" s="53"/>
      <c r="DI17" s="53"/>
    </row>
    <row r="18" spans="14:113" s="6" customFormat="1" ht="9" customHeight="1">
      <c r="N18" s="21"/>
      <c r="O18" s="21"/>
      <c r="P18" s="53"/>
      <c r="Q18" s="21"/>
      <c r="AD18" s="21"/>
      <c r="AF18" s="54"/>
      <c r="AG18" s="53"/>
      <c r="BC18" s="53"/>
      <c r="BE18" s="21"/>
      <c r="BU18" s="53"/>
      <c r="BV18" s="53"/>
      <c r="CP18" s="53"/>
      <c r="CQ18" s="53"/>
      <c r="CS18" s="53"/>
      <c r="DF18" s="21"/>
      <c r="DH18" s="53"/>
      <c r="DI18" s="53"/>
    </row>
    <row r="19" spans="14:113" s="6" customFormat="1" ht="9" customHeight="1">
      <c r="N19" s="21"/>
      <c r="O19" s="21"/>
      <c r="P19" s="53"/>
      <c r="Q19" s="21"/>
      <c r="AD19" s="21"/>
      <c r="AF19" s="54"/>
      <c r="AG19" s="53"/>
      <c r="BC19" s="53"/>
      <c r="BE19" s="21"/>
      <c r="BU19" s="53"/>
      <c r="BV19" s="53"/>
      <c r="CP19" s="53"/>
      <c r="CQ19" s="53"/>
      <c r="CS19" s="53"/>
      <c r="DF19" s="21"/>
      <c r="DH19" s="53"/>
      <c r="DI19" s="53"/>
    </row>
    <row r="20" spans="14:113" s="6" customFormat="1" ht="9" customHeight="1">
      <c r="N20" s="21"/>
      <c r="O20" s="21"/>
      <c r="P20" s="53"/>
      <c r="Q20" s="21"/>
      <c r="AD20" s="21"/>
      <c r="AF20" s="54"/>
      <c r="AG20" s="53"/>
      <c r="BC20" s="53"/>
      <c r="BE20" s="21"/>
      <c r="BU20" s="53"/>
      <c r="BV20" s="53"/>
      <c r="CP20" s="53"/>
      <c r="CQ20" s="53"/>
      <c r="CS20" s="53"/>
      <c r="DF20" s="21"/>
      <c r="DH20" s="53"/>
      <c r="DI20" s="53"/>
    </row>
    <row r="21" spans="14:113" s="6" customFormat="1" ht="9" customHeight="1">
      <c r="N21" s="21"/>
      <c r="O21" s="21"/>
      <c r="P21" s="53"/>
      <c r="Q21" s="21"/>
      <c r="AD21" s="21"/>
      <c r="AF21" s="54"/>
      <c r="AG21" s="53"/>
      <c r="BC21" s="53"/>
      <c r="BE21" s="21"/>
      <c r="BU21" s="53"/>
      <c r="BV21" s="53"/>
      <c r="CP21" s="53"/>
      <c r="CQ21" s="53"/>
      <c r="CS21" s="53"/>
      <c r="DF21" s="21"/>
      <c r="DH21" s="53"/>
      <c r="DI21" s="53"/>
    </row>
    <row r="22" spans="14:113" s="6" customFormat="1" ht="9" customHeight="1">
      <c r="N22" s="21"/>
      <c r="O22" s="21"/>
      <c r="P22" s="53"/>
      <c r="Q22" s="21"/>
      <c r="AD22" s="21"/>
      <c r="AF22" s="54"/>
      <c r="AG22" s="53"/>
      <c r="BC22" s="53"/>
      <c r="BE22" s="21"/>
      <c r="BU22" s="53"/>
      <c r="BV22" s="53"/>
      <c r="CP22" s="53"/>
      <c r="CQ22" s="53"/>
      <c r="CS22" s="53"/>
      <c r="DF22" s="21"/>
      <c r="DH22" s="53"/>
      <c r="DI22" s="53"/>
    </row>
    <row r="23" spans="14:113" s="6" customFormat="1" ht="9" customHeight="1">
      <c r="N23" s="21"/>
      <c r="O23" s="21"/>
      <c r="P23" s="53"/>
      <c r="Q23" s="21"/>
      <c r="AD23" s="21"/>
      <c r="AF23" s="54"/>
      <c r="AG23" s="53"/>
      <c r="BC23" s="53"/>
      <c r="BE23" s="21"/>
      <c r="BU23" s="53"/>
      <c r="BV23" s="53"/>
      <c r="CP23" s="53"/>
      <c r="CQ23" s="53"/>
      <c r="CS23" s="53"/>
      <c r="DF23" s="21"/>
      <c r="DH23" s="53"/>
      <c r="DI23" s="53"/>
    </row>
    <row r="24" spans="14:113" s="6" customFormat="1" ht="9" customHeight="1">
      <c r="N24" s="21"/>
      <c r="O24" s="21"/>
      <c r="P24" s="53"/>
      <c r="Q24" s="21"/>
      <c r="AD24" s="21"/>
      <c r="AF24" s="54"/>
      <c r="AG24" s="53"/>
      <c r="BC24" s="53"/>
      <c r="BE24" s="21"/>
      <c r="BU24" s="53"/>
      <c r="BV24" s="53"/>
      <c r="CP24" s="53"/>
      <c r="CQ24" s="53"/>
      <c r="CS24" s="53"/>
      <c r="DF24" s="21"/>
      <c r="DH24" s="53"/>
      <c r="DI24" s="53"/>
    </row>
    <row r="25" spans="14:113" s="6" customFormat="1" ht="9" customHeight="1">
      <c r="N25" s="21"/>
      <c r="O25" s="21"/>
      <c r="P25" s="53"/>
      <c r="Q25" s="21"/>
      <c r="AD25" s="21"/>
      <c r="AF25" s="54"/>
      <c r="AG25" s="53"/>
      <c r="BC25" s="53"/>
      <c r="BE25" s="21"/>
      <c r="BU25" s="53"/>
      <c r="BV25" s="53"/>
      <c r="CP25" s="53"/>
      <c r="CQ25" s="53"/>
      <c r="CS25" s="53"/>
      <c r="DF25" s="21"/>
      <c r="DH25" s="53"/>
      <c r="DI25" s="53"/>
    </row>
    <row r="26" spans="14:113" s="6" customFormat="1" ht="9" customHeight="1">
      <c r="N26" s="21"/>
      <c r="O26" s="21"/>
      <c r="P26" s="53"/>
      <c r="Q26" s="21"/>
      <c r="AD26" s="21"/>
      <c r="AF26" s="54"/>
      <c r="AG26" s="53"/>
      <c r="BC26" s="53"/>
      <c r="BE26" s="21"/>
      <c r="BU26" s="53"/>
      <c r="BV26" s="53"/>
      <c r="CP26" s="53"/>
      <c r="CQ26" s="53"/>
      <c r="CS26" s="53"/>
      <c r="DF26" s="21"/>
      <c r="DH26" s="53"/>
      <c r="DI26" s="53"/>
    </row>
    <row r="27" spans="14:113" s="6" customFormat="1" ht="9" customHeight="1">
      <c r="N27" s="21"/>
      <c r="O27" s="21"/>
      <c r="P27" s="53"/>
      <c r="Q27" s="21"/>
      <c r="AD27" s="21"/>
      <c r="AF27" s="54"/>
      <c r="AG27" s="53"/>
      <c r="BC27" s="53"/>
      <c r="BE27" s="21"/>
      <c r="BU27" s="53"/>
      <c r="BV27" s="53"/>
      <c r="CP27" s="53"/>
      <c r="CQ27" s="53"/>
      <c r="CS27" s="53"/>
      <c r="DF27" s="21"/>
      <c r="DH27" s="53"/>
      <c r="DI27" s="53"/>
    </row>
    <row r="28" spans="14:113" s="6" customFormat="1" ht="9" customHeight="1">
      <c r="N28" s="21"/>
      <c r="O28" s="21"/>
      <c r="P28" s="53"/>
      <c r="Q28" s="21"/>
      <c r="AD28" s="21"/>
      <c r="AF28" s="54"/>
      <c r="AG28" s="53"/>
      <c r="BC28" s="53"/>
      <c r="BE28" s="21"/>
      <c r="BU28" s="53"/>
      <c r="BV28" s="53"/>
      <c r="CP28" s="53"/>
      <c r="CQ28" s="53"/>
      <c r="CS28" s="53"/>
      <c r="DF28" s="21"/>
      <c r="DH28" s="53"/>
      <c r="DI28" s="53"/>
    </row>
    <row r="29" spans="14:113" s="6" customFormat="1" ht="9" customHeight="1">
      <c r="N29" s="21"/>
      <c r="O29" s="21"/>
      <c r="P29" s="53"/>
      <c r="Q29" s="21"/>
      <c r="AD29" s="21"/>
      <c r="AF29" s="54"/>
      <c r="AG29" s="53"/>
      <c r="BC29" s="53"/>
      <c r="BE29" s="21"/>
      <c r="BU29" s="53"/>
      <c r="BV29" s="53"/>
      <c r="CP29" s="53"/>
      <c r="CQ29" s="53"/>
      <c r="CS29" s="53"/>
      <c r="DF29" s="21"/>
      <c r="DH29" s="53"/>
      <c r="DI29" s="53"/>
    </row>
    <row r="30" spans="14:113" s="6" customFormat="1" ht="9" customHeight="1">
      <c r="N30" s="21"/>
      <c r="O30" s="21"/>
      <c r="P30" s="53"/>
      <c r="Q30" s="21"/>
      <c r="AD30" s="21"/>
      <c r="AF30" s="54"/>
      <c r="AG30" s="53"/>
      <c r="BC30" s="53"/>
      <c r="BE30" s="21"/>
      <c r="BU30" s="53"/>
      <c r="BV30" s="53"/>
      <c r="CP30" s="53"/>
      <c r="CQ30" s="53"/>
      <c r="CS30" s="53"/>
      <c r="DF30" s="21"/>
      <c r="DH30" s="53"/>
      <c r="DI30" s="53"/>
    </row>
    <row r="31" spans="14:113" s="6" customFormat="1" ht="9" customHeight="1">
      <c r="N31" s="21"/>
      <c r="O31" s="21"/>
      <c r="P31" s="53"/>
      <c r="Q31" s="21"/>
      <c r="AD31" s="21"/>
      <c r="AF31" s="54"/>
      <c r="AG31" s="53"/>
      <c r="BC31" s="53"/>
      <c r="BE31" s="21"/>
      <c r="BU31" s="53"/>
      <c r="BV31" s="53"/>
      <c r="CP31" s="53"/>
      <c r="CQ31" s="53"/>
      <c r="CS31" s="53"/>
      <c r="DF31" s="21"/>
      <c r="DH31" s="53"/>
      <c r="DI31" s="53"/>
    </row>
    <row r="32" spans="14:113" s="6" customFormat="1" ht="9" customHeight="1">
      <c r="N32" s="21"/>
      <c r="O32" s="21"/>
      <c r="P32" s="53"/>
      <c r="Q32" s="21"/>
      <c r="AD32" s="21"/>
      <c r="AF32" s="54"/>
      <c r="AG32" s="53"/>
      <c r="BC32" s="53"/>
      <c r="BE32" s="21"/>
      <c r="BU32" s="53"/>
      <c r="BV32" s="53"/>
      <c r="CP32" s="53"/>
      <c r="CQ32" s="53"/>
      <c r="CS32" s="53"/>
      <c r="DF32" s="21"/>
      <c r="DH32" s="53"/>
      <c r="DI32" s="53"/>
    </row>
    <row r="33" spans="14:113" s="6" customFormat="1" ht="9" customHeight="1">
      <c r="N33" s="21"/>
      <c r="O33" s="21"/>
      <c r="P33" s="53"/>
      <c r="Q33" s="21"/>
      <c r="AD33" s="21"/>
      <c r="AF33" s="54"/>
      <c r="AG33" s="53"/>
      <c r="BC33" s="53"/>
      <c r="BE33" s="21"/>
      <c r="BU33" s="53"/>
      <c r="BV33" s="53"/>
      <c r="CP33" s="53"/>
      <c r="CQ33" s="53"/>
      <c r="CS33" s="53"/>
      <c r="DF33" s="21"/>
      <c r="DH33" s="53"/>
      <c r="DI33" s="53"/>
    </row>
    <row r="34" spans="14:113" s="6" customFormat="1" ht="9" customHeight="1">
      <c r="N34" s="21"/>
      <c r="O34" s="21"/>
      <c r="P34" s="53"/>
      <c r="Q34" s="21"/>
      <c r="AD34" s="21"/>
      <c r="AF34" s="54"/>
      <c r="AG34" s="53"/>
      <c r="BC34" s="53"/>
      <c r="BE34" s="21"/>
      <c r="BU34" s="53"/>
      <c r="BV34" s="53"/>
      <c r="CP34" s="53"/>
      <c r="CQ34" s="53"/>
      <c r="CS34" s="53"/>
      <c r="DF34" s="21"/>
      <c r="DH34" s="53"/>
      <c r="DI34" s="53"/>
    </row>
    <row r="35" spans="14:113" s="6" customFormat="1" ht="9" customHeight="1">
      <c r="N35" s="21"/>
      <c r="O35" s="21"/>
      <c r="P35" s="53"/>
      <c r="Q35" s="21"/>
      <c r="AD35" s="21"/>
      <c r="AF35" s="54"/>
      <c r="AG35" s="53"/>
      <c r="BC35" s="53"/>
      <c r="BE35" s="21"/>
      <c r="BU35" s="53"/>
      <c r="BV35" s="53"/>
      <c r="CP35" s="53"/>
      <c r="CQ35" s="53"/>
      <c r="CS35" s="53"/>
      <c r="DF35" s="21"/>
      <c r="DH35" s="53"/>
      <c r="DI35" s="53"/>
    </row>
    <row r="36" spans="14:113" s="6" customFormat="1" ht="9" customHeight="1">
      <c r="N36" s="21"/>
      <c r="O36" s="21"/>
      <c r="P36" s="53"/>
      <c r="Q36" s="21"/>
      <c r="AD36" s="21"/>
      <c r="AF36" s="54"/>
      <c r="AG36" s="53"/>
      <c r="BC36" s="53"/>
      <c r="BE36" s="21"/>
      <c r="BU36" s="53"/>
      <c r="BV36" s="53"/>
      <c r="CP36" s="53"/>
      <c r="CQ36" s="53"/>
      <c r="CS36" s="53"/>
      <c r="DF36" s="21"/>
      <c r="DH36" s="53"/>
      <c r="DI36" s="53"/>
    </row>
    <row r="37" spans="14:113" s="6" customFormat="1" ht="9" customHeight="1">
      <c r="N37" s="21"/>
      <c r="O37" s="21"/>
      <c r="P37" s="53"/>
      <c r="Q37" s="21"/>
      <c r="AD37" s="21"/>
      <c r="AF37" s="54"/>
      <c r="AG37" s="53"/>
      <c r="BC37" s="53"/>
      <c r="BE37" s="21"/>
      <c r="BU37" s="53"/>
      <c r="BV37" s="53"/>
      <c r="CP37" s="53"/>
      <c r="CQ37" s="53"/>
      <c r="CS37" s="53"/>
      <c r="DF37" s="21"/>
      <c r="DH37" s="53"/>
      <c r="DI37" s="53"/>
    </row>
    <row r="38" spans="14:113" s="6" customFormat="1" ht="9" customHeight="1">
      <c r="N38" s="21"/>
      <c r="O38" s="21"/>
      <c r="P38" s="53"/>
      <c r="Q38" s="21"/>
      <c r="AD38" s="21"/>
      <c r="AF38" s="54"/>
      <c r="AG38" s="53"/>
      <c r="BC38" s="53"/>
      <c r="BE38" s="21"/>
      <c r="BU38" s="53"/>
      <c r="BV38" s="53"/>
      <c r="CP38" s="53"/>
      <c r="CQ38" s="53"/>
      <c r="CS38" s="53"/>
      <c r="DF38" s="21"/>
      <c r="DH38" s="53"/>
      <c r="DI38" s="53"/>
    </row>
    <row r="39" spans="14:113" s="6" customFormat="1" ht="9" customHeight="1">
      <c r="N39" s="21"/>
      <c r="O39" s="21"/>
      <c r="P39" s="53"/>
      <c r="Q39" s="21"/>
      <c r="AD39" s="21"/>
      <c r="AF39" s="54"/>
      <c r="AG39" s="53"/>
      <c r="BC39" s="53"/>
      <c r="BE39" s="21"/>
      <c r="BU39" s="53"/>
      <c r="BV39" s="53"/>
      <c r="CP39" s="53"/>
      <c r="CQ39" s="53"/>
      <c r="CS39" s="53"/>
      <c r="DF39" s="21"/>
      <c r="DH39" s="53"/>
      <c r="DI39" s="53"/>
    </row>
    <row r="40" spans="14:113" s="6" customFormat="1" ht="9" customHeight="1">
      <c r="N40" s="21"/>
      <c r="O40" s="21"/>
      <c r="P40" s="53"/>
      <c r="Q40" s="21"/>
      <c r="AD40" s="21"/>
      <c r="AF40" s="54"/>
      <c r="AG40" s="53"/>
      <c r="BC40" s="53"/>
      <c r="BE40" s="21"/>
      <c r="BU40" s="53"/>
      <c r="BV40" s="53"/>
      <c r="CP40" s="53"/>
      <c r="CQ40" s="53"/>
      <c r="CS40" s="53"/>
      <c r="DF40" s="21"/>
      <c r="DH40" s="53"/>
      <c r="DI40" s="53"/>
    </row>
    <row r="41" spans="14:113" s="6" customFormat="1" ht="9" customHeight="1">
      <c r="N41" s="21"/>
      <c r="O41" s="21"/>
      <c r="P41" s="53"/>
      <c r="Q41" s="21"/>
      <c r="AD41" s="21"/>
      <c r="AF41" s="54"/>
      <c r="AG41" s="53"/>
      <c r="BC41" s="53"/>
      <c r="BE41" s="21"/>
      <c r="BU41" s="53"/>
      <c r="BV41" s="53"/>
      <c r="CP41" s="53"/>
      <c r="CQ41" s="53"/>
      <c r="CS41" s="53"/>
      <c r="DF41" s="21"/>
      <c r="DH41" s="53"/>
      <c r="DI41" s="53"/>
    </row>
    <row r="42" spans="14:113" s="6" customFormat="1" ht="9" customHeight="1">
      <c r="N42" s="21"/>
      <c r="O42" s="21"/>
      <c r="P42" s="53"/>
      <c r="Q42" s="21"/>
      <c r="AD42" s="21"/>
      <c r="AF42" s="54"/>
      <c r="AG42" s="53"/>
      <c r="BC42" s="53"/>
      <c r="BE42" s="21"/>
      <c r="BU42" s="53"/>
      <c r="BV42" s="53"/>
      <c r="CP42" s="53"/>
      <c r="CQ42" s="53"/>
      <c r="CS42" s="53"/>
      <c r="DF42" s="21"/>
      <c r="DH42" s="53"/>
      <c r="DI42" s="53"/>
    </row>
    <row r="43" spans="14:113" s="6" customFormat="1" ht="9" customHeight="1">
      <c r="N43" s="21"/>
      <c r="O43" s="21"/>
      <c r="P43" s="53"/>
      <c r="Q43" s="21"/>
      <c r="AD43" s="21"/>
      <c r="AF43" s="54"/>
      <c r="AG43" s="53"/>
      <c r="BC43" s="53"/>
      <c r="BE43" s="21"/>
      <c r="BU43" s="53"/>
      <c r="BV43" s="53"/>
      <c r="CP43" s="53"/>
      <c r="CQ43" s="53"/>
      <c r="CS43" s="53"/>
      <c r="DF43" s="21"/>
      <c r="DH43" s="53"/>
      <c r="DI43" s="53"/>
    </row>
    <row r="44" spans="14:113" s="6" customFormat="1" ht="9" customHeight="1">
      <c r="N44" s="21"/>
      <c r="O44" s="21"/>
      <c r="P44" s="53"/>
      <c r="Q44" s="21"/>
      <c r="AD44" s="21"/>
      <c r="AF44" s="54"/>
      <c r="AG44" s="53"/>
      <c r="BC44" s="53"/>
      <c r="BE44" s="21"/>
      <c r="BU44" s="53"/>
      <c r="BV44" s="53"/>
      <c r="CP44" s="53"/>
      <c r="CQ44" s="53"/>
      <c r="CS44" s="53"/>
      <c r="DF44" s="21"/>
      <c r="DH44" s="53"/>
      <c r="DI44" s="53"/>
    </row>
    <row r="45" spans="14:113" s="6" customFormat="1" ht="9" customHeight="1">
      <c r="N45" s="21"/>
      <c r="O45" s="21"/>
      <c r="P45" s="53"/>
      <c r="Q45" s="21"/>
      <c r="AD45" s="21"/>
      <c r="AF45" s="54"/>
      <c r="AG45" s="53"/>
      <c r="BC45" s="53"/>
      <c r="BE45" s="21"/>
      <c r="BU45" s="53"/>
      <c r="BV45" s="53"/>
      <c r="CP45" s="53"/>
      <c r="CQ45" s="53"/>
      <c r="CS45" s="53"/>
      <c r="DF45" s="21"/>
      <c r="DH45" s="53"/>
      <c r="DI45" s="53"/>
    </row>
    <row r="46" spans="14:113" s="6" customFormat="1" ht="9" customHeight="1">
      <c r="N46" s="21"/>
      <c r="O46" s="21"/>
      <c r="P46" s="53"/>
      <c r="Q46" s="21"/>
      <c r="AD46" s="21"/>
      <c r="AF46" s="54"/>
      <c r="AG46" s="53"/>
      <c r="BC46" s="53"/>
      <c r="BE46" s="21"/>
      <c r="BU46" s="53"/>
      <c r="BV46" s="53"/>
      <c r="CP46" s="53"/>
      <c r="CQ46" s="53"/>
      <c r="CS46" s="53"/>
      <c r="DF46" s="21"/>
      <c r="DH46" s="53"/>
      <c r="DI46" s="53"/>
    </row>
    <row r="47" spans="14:113" s="6" customFormat="1" ht="9" customHeight="1">
      <c r="N47" s="21"/>
      <c r="O47" s="21"/>
      <c r="P47" s="53"/>
      <c r="Q47" s="21"/>
      <c r="AD47" s="21"/>
      <c r="AF47" s="54"/>
      <c r="AG47" s="53"/>
      <c r="BC47" s="53"/>
      <c r="BE47" s="21"/>
      <c r="BU47" s="53"/>
      <c r="BV47" s="53"/>
      <c r="CP47" s="53"/>
      <c r="CQ47" s="53"/>
      <c r="CS47" s="53"/>
      <c r="DF47" s="21"/>
      <c r="DH47" s="53"/>
      <c r="DI47" s="53"/>
    </row>
    <row r="48" spans="14:113" s="6" customFormat="1" ht="9" customHeight="1">
      <c r="N48" s="21"/>
      <c r="O48" s="21"/>
      <c r="P48" s="53"/>
      <c r="Q48" s="21"/>
      <c r="AD48" s="21"/>
      <c r="AF48" s="54"/>
      <c r="AG48" s="53"/>
      <c r="BC48" s="53"/>
      <c r="BE48" s="21"/>
      <c r="BU48" s="53"/>
      <c r="BV48" s="53"/>
      <c r="CP48" s="53"/>
      <c r="CQ48" s="53"/>
      <c r="CS48" s="53"/>
      <c r="DF48" s="21"/>
      <c r="DH48" s="53"/>
      <c r="DI48" s="53"/>
    </row>
    <row r="49" spans="14:113" s="6" customFormat="1" ht="9" customHeight="1">
      <c r="N49" s="21"/>
      <c r="O49" s="21"/>
      <c r="P49" s="53"/>
      <c r="Q49" s="21"/>
      <c r="AD49" s="21"/>
      <c r="AF49" s="54"/>
      <c r="AG49" s="53"/>
      <c r="BC49" s="53"/>
      <c r="BE49" s="21"/>
      <c r="BU49" s="53"/>
      <c r="BV49" s="53"/>
      <c r="CP49" s="53"/>
      <c r="CQ49" s="53"/>
      <c r="CS49" s="53"/>
      <c r="DF49" s="21"/>
      <c r="DH49" s="53"/>
      <c r="DI49" s="53"/>
    </row>
    <row r="50" spans="14:113" s="6" customFormat="1" ht="9" customHeight="1">
      <c r="N50" s="21"/>
      <c r="O50" s="21"/>
      <c r="P50" s="53"/>
      <c r="Q50" s="21"/>
      <c r="AD50" s="21"/>
      <c r="AF50" s="54"/>
      <c r="AG50" s="53"/>
      <c r="BC50" s="53"/>
      <c r="BE50" s="21"/>
      <c r="BU50" s="53"/>
      <c r="BV50" s="53"/>
      <c r="CP50" s="53"/>
      <c r="CQ50" s="53"/>
      <c r="CS50" s="53"/>
      <c r="DF50" s="21"/>
      <c r="DH50" s="53"/>
      <c r="DI50" s="53"/>
    </row>
    <row r="51" spans="14:113" s="6" customFormat="1" ht="9" customHeight="1">
      <c r="N51" s="21"/>
      <c r="O51" s="21"/>
      <c r="P51" s="53"/>
      <c r="Q51" s="21"/>
      <c r="AD51" s="21"/>
      <c r="AF51" s="54"/>
      <c r="AG51" s="53"/>
      <c r="BC51" s="53"/>
      <c r="BE51" s="21"/>
      <c r="BU51" s="53"/>
      <c r="BV51" s="53"/>
      <c r="CP51" s="53"/>
      <c r="CQ51" s="53"/>
      <c r="CS51" s="53"/>
      <c r="DF51" s="21"/>
      <c r="DH51" s="53"/>
      <c r="DI51" s="53"/>
    </row>
    <row r="52" spans="14:113" s="6" customFormat="1" ht="9" customHeight="1">
      <c r="N52" s="21"/>
      <c r="O52" s="21"/>
      <c r="P52" s="53"/>
      <c r="Q52" s="21"/>
      <c r="AD52" s="21"/>
      <c r="AF52" s="54"/>
      <c r="AG52" s="53"/>
      <c r="BC52" s="53"/>
      <c r="BE52" s="21"/>
      <c r="BU52" s="53"/>
      <c r="BV52" s="53"/>
      <c r="CP52" s="53"/>
      <c r="CQ52" s="53"/>
      <c r="CS52" s="53"/>
      <c r="DF52" s="21"/>
      <c r="DH52" s="53"/>
      <c r="DI52" s="53"/>
    </row>
    <row r="53" spans="14:113" s="6" customFormat="1" ht="9" customHeight="1">
      <c r="N53" s="21"/>
      <c r="O53" s="21"/>
      <c r="P53" s="53"/>
      <c r="Q53" s="21"/>
      <c r="AD53" s="21"/>
      <c r="AF53" s="54"/>
      <c r="AG53" s="53"/>
      <c r="BC53" s="53"/>
      <c r="BE53" s="21"/>
      <c r="BU53" s="53"/>
      <c r="BV53" s="53"/>
      <c r="CP53" s="53"/>
      <c r="CQ53" s="53"/>
      <c r="CS53" s="53"/>
      <c r="DF53" s="21"/>
      <c r="DH53" s="53"/>
      <c r="DI53" s="53"/>
    </row>
    <row r="54" spans="14:113" s="6" customFormat="1" ht="9" customHeight="1">
      <c r="N54" s="21"/>
      <c r="O54" s="21"/>
      <c r="P54" s="53"/>
      <c r="Q54" s="21"/>
      <c r="AD54" s="21"/>
      <c r="AF54" s="54"/>
      <c r="AG54" s="53"/>
      <c r="BC54" s="53"/>
      <c r="BE54" s="21"/>
      <c r="BU54" s="53"/>
      <c r="BV54" s="53"/>
      <c r="CP54" s="53"/>
      <c r="CQ54" s="53"/>
      <c r="CS54" s="53"/>
      <c r="DF54" s="21"/>
      <c r="DH54" s="53"/>
      <c r="DI54" s="53"/>
    </row>
    <row r="55" spans="14:113" s="6" customFormat="1" ht="9" customHeight="1">
      <c r="N55" s="21"/>
      <c r="O55" s="21"/>
      <c r="P55" s="53"/>
      <c r="Q55" s="21"/>
      <c r="AD55" s="21"/>
      <c r="AF55" s="54"/>
      <c r="AG55" s="53"/>
      <c r="BC55" s="53"/>
      <c r="BE55" s="21"/>
      <c r="BU55" s="53"/>
      <c r="BV55" s="53"/>
      <c r="CP55" s="53"/>
      <c r="CQ55" s="53"/>
      <c r="CS55" s="53"/>
      <c r="DF55" s="21"/>
      <c r="DH55" s="53"/>
      <c r="DI55" s="53"/>
    </row>
    <row r="56" spans="14:113" s="6" customFormat="1" ht="9" customHeight="1">
      <c r="N56" s="21"/>
      <c r="O56" s="21"/>
      <c r="P56" s="53"/>
      <c r="Q56" s="21"/>
      <c r="AD56" s="21"/>
      <c r="AF56" s="54"/>
      <c r="AG56" s="53"/>
      <c r="BC56" s="53"/>
      <c r="BE56" s="21"/>
      <c r="BU56" s="53"/>
      <c r="BV56" s="53"/>
      <c r="CP56" s="53"/>
      <c r="CQ56" s="53"/>
      <c r="CS56" s="53"/>
      <c r="DF56" s="21"/>
      <c r="DH56" s="53"/>
      <c r="DI56" s="53"/>
    </row>
    <row r="57" spans="14:113" s="6" customFormat="1" ht="9" customHeight="1">
      <c r="N57" s="21"/>
      <c r="O57" s="21"/>
      <c r="P57" s="53"/>
      <c r="Q57" s="21"/>
      <c r="AD57" s="21"/>
      <c r="AF57" s="54"/>
      <c r="AG57" s="53"/>
      <c r="BC57" s="53"/>
      <c r="BE57" s="21"/>
      <c r="BU57" s="53"/>
      <c r="BV57" s="53"/>
      <c r="CP57" s="53"/>
      <c r="CQ57" s="53"/>
      <c r="CS57" s="53"/>
      <c r="DF57" s="21"/>
      <c r="DH57" s="53"/>
      <c r="DI57" s="53"/>
    </row>
    <row r="58" spans="14:113" s="6" customFormat="1" ht="9" customHeight="1">
      <c r="N58" s="21"/>
      <c r="O58" s="21"/>
      <c r="P58" s="53"/>
      <c r="Q58" s="21"/>
      <c r="AD58" s="21"/>
      <c r="AF58" s="54"/>
      <c r="AG58" s="53"/>
      <c r="BC58" s="53"/>
      <c r="BE58" s="21"/>
      <c r="BU58" s="53"/>
      <c r="BV58" s="53"/>
      <c r="CP58" s="53"/>
      <c r="CQ58" s="53"/>
      <c r="CS58" s="53"/>
      <c r="DF58" s="21"/>
      <c r="DH58" s="53"/>
      <c r="DI58" s="53"/>
    </row>
    <row r="59" spans="14:113" s="6" customFormat="1" ht="9" customHeight="1">
      <c r="N59" s="21"/>
      <c r="O59" s="21"/>
      <c r="P59" s="53"/>
      <c r="Q59" s="21"/>
      <c r="AD59" s="21"/>
      <c r="AF59" s="54"/>
      <c r="AG59" s="53"/>
      <c r="BC59" s="53"/>
      <c r="BE59" s="21"/>
      <c r="BU59" s="53"/>
      <c r="BV59" s="53"/>
      <c r="CP59" s="53"/>
      <c r="CQ59" s="53"/>
      <c r="CS59" s="53"/>
      <c r="DF59" s="21"/>
      <c r="DH59" s="53"/>
      <c r="DI59" s="53"/>
    </row>
    <row r="60" spans="14:113" s="6" customFormat="1" ht="9" customHeight="1">
      <c r="N60" s="21"/>
      <c r="O60" s="21"/>
      <c r="P60" s="53"/>
      <c r="Q60" s="21"/>
      <c r="AD60" s="21"/>
      <c r="AF60" s="54"/>
      <c r="AG60" s="53"/>
      <c r="BC60" s="53"/>
      <c r="BE60" s="21"/>
      <c r="BU60" s="53"/>
      <c r="BV60" s="53"/>
      <c r="CP60" s="53"/>
      <c r="CQ60" s="53"/>
      <c r="CS60" s="53"/>
      <c r="DF60" s="21"/>
      <c r="DH60" s="53"/>
      <c r="DI60" s="53"/>
    </row>
    <row r="61" spans="14:113" s="6" customFormat="1" ht="9" customHeight="1">
      <c r="N61" s="21"/>
      <c r="O61" s="21"/>
      <c r="P61" s="53"/>
      <c r="Q61" s="21"/>
      <c r="AD61" s="21"/>
      <c r="AF61" s="54"/>
      <c r="AG61" s="53"/>
      <c r="BC61" s="53"/>
      <c r="BE61" s="21"/>
      <c r="BU61" s="53"/>
      <c r="BV61" s="53"/>
      <c r="CP61" s="53"/>
      <c r="CQ61" s="53"/>
      <c r="CS61" s="53"/>
      <c r="DF61" s="21"/>
      <c r="DH61" s="53"/>
      <c r="DI61" s="53"/>
    </row>
    <row r="62" spans="14:113" s="6" customFormat="1" ht="9" customHeight="1">
      <c r="N62" s="21"/>
      <c r="O62" s="21"/>
      <c r="P62" s="53"/>
      <c r="Q62" s="21"/>
      <c r="AD62" s="21"/>
      <c r="AF62" s="54"/>
      <c r="AG62" s="53"/>
      <c r="BC62" s="53"/>
      <c r="BE62" s="21"/>
      <c r="BU62" s="53"/>
      <c r="BV62" s="53"/>
      <c r="CP62" s="53"/>
      <c r="CQ62" s="53"/>
      <c r="CS62" s="53"/>
      <c r="DF62" s="21"/>
      <c r="DH62" s="53"/>
      <c r="DI62" s="53"/>
    </row>
    <row r="63" spans="14:113" s="6" customFormat="1" ht="9" customHeight="1">
      <c r="N63" s="21"/>
      <c r="O63" s="21"/>
      <c r="P63" s="53"/>
      <c r="Q63" s="21"/>
      <c r="AD63" s="21"/>
      <c r="AF63" s="54"/>
      <c r="AG63" s="53"/>
      <c r="BC63" s="53"/>
      <c r="BE63" s="21"/>
      <c r="BU63" s="53"/>
      <c r="BV63" s="53"/>
      <c r="CP63" s="53"/>
      <c r="CQ63" s="53"/>
      <c r="CS63" s="53"/>
      <c r="DF63" s="21"/>
      <c r="DH63" s="53"/>
      <c r="DI63" s="53"/>
    </row>
    <row r="64" spans="14:113" s="6" customFormat="1" ht="9" customHeight="1">
      <c r="N64" s="21"/>
      <c r="O64" s="21"/>
      <c r="P64" s="53"/>
      <c r="Q64" s="21"/>
      <c r="AD64" s="21"/>
      <c r="AF64" s="54"/>
      <c r="AG64" s="53"/>
      <c r="BC64" s="53"/>
      <c r="BE64" s="21"/>
      <c r="BU64" s="53"/>
      <c r="BV64" s="53"/>
      <c r="CP64" s="53"/>
      <c r="CQ64" s="53"/>
      <c r="CS64" s="53"/>
      <c r="DF64" s="21"/>
      <c r="DH64" s="53"/>
      <c r="DI64" s="53"/>
    </row>
    <row r="65" spans="14:113" s="6" customFormat="1" ht="9" customHeight="1">
      <c r="N65" s="21"/>
      <c r="O65" s="21"/>
      <c r="P65" s="53"/>
      <c r="Q65" s="21"/>
      <c r="AD65" s="21"/>
      <c r="AF65" s="54"/>
      <c r="AG65" s="53"/>
      <c r="BC65" s="53"/>
      <c r="BE65" s="21"/>
      <c r="BU65" s="53"/>
      <c r="BV65" s="53"/>
      <c r="CP65" s="53"/>
      <c r="CQ65" s="53"/>
      <c r="CS65" s="53"/>
      <c r="DF65" s="21"/>
      <c r="DH65" s="53"/>
      <c r="DI65" s="53"/>
    </row>
    <row r="66" spans="14:113" s="6" customFormat="1" ht="9" customHeight="1">
      <c r="N66" s="21"/>
      <c r="O66" s="21"/>
      <c r="P66" s="53"/>
      <c r="Q66" s="21"/>
      <c r="AD66" s="21"/>
      <c r="AF66" s="54"/>
      <c r="AG66" s="53"/>
      <c r="BC66" s="53"/>
      <c r="BE66" s="21"/>
      <c r="BU66" s="53"/>
      <c r="BV66" s="53"/>
      <c r="CP66" s="53"/>
      <c r="CQ66" s="53"/>
      <c r="CS66" s="53"/>
      <c r="DF66" s="21"/>
      <c r="DH66" s="53"/>
      <c r="DI66" s="53"/>
    </row>
    <row r="67" spans="14:113" s="6" customFormat="1" ht="9" customHeight="1">
      <c r="N67" s="21"/>
      <c r="O67" s="21"/>
      <c r="P67" s="53"/>
      <c r="Q67" s="21"/>
      <c r="AD67" s="21"/>
      <c r="AF67" s="54"/>
      <c r="AG67" s="53"/>
      <c r="BC67" s="53"/>
      <c r="BE67" s="21"/>
      <c r="BU67" s="53"/>
      <c r="BV67" s="53"/>
      <c r="CP67" s="53"/>
      <c r="CQ67" s="53"/>
      <c r="CS67" s="53"/>
      <c r="DF67" s="21"/>
      <c r="DH67" s="53"/>
      <c r="DI67" s="53"/>
    </row>
    <row r="68" spans="14:113" s="6" customFormat="1" ht="9" customHeight="1">
      <c r="N68" s="21"/>
      <c r="O68" s="21"/>
      <c r="P68" s="53"/>
      <c r="Q68" s="21"/>
      <c r="AD68" s="21"/>
      <c r="AF68" s="54"/>
      <c r="AG68" s="53"/>
      <c r="BC68" s="53"/>
      <c r="BE68" s="21"/>
      <c r="BU68" s="53"/>
      <c r="BV68" s="53"/>
      <c r="CP68" s="53"/>
      <c r="CQ68" s="53"/>
      <c r="CS68" s="53"/>
      <c r="DF68" s="21"/>
      <c r="DH68" s="53"/>
      <c r="DI68" s="53"/>
    </row>
    <row r="69" spans="14:113" s="6" customFormat="1" ht="9" customHeight="1">
      <c r="N69" s="21"/>
      <c r="O69" s="21"/>
      <c r="P69" s="53"/>
      <c r="Q69" s="21"/>
      <c r="AD69" s="21"/>
      <c r="AF69" s="54"/>
      <c r="AG69" s="53"/>
      <c r="BC69" s="53"/>
      <c r="BE69" s="21"/>
      <c r="BU69" s="53"/>
      <c r="BV69" s="53"/>
      <c r="CP69" s="53"/>
      <c r="CQ69" s="53"/>
      <c r="CS69" s="53"/>
      <c r="DF69" s="21"/>
      <c r="DH69" s="53"/>
      <c r="DI69" s="53"/>
    </row>
    <row r="70" spans="14:113" s="6" customFormat="1" ht="9" customHeight="1">
      <c r="N70" s="21"/>
      <c r="O70" s="21"/>
      <c r="P70" s="53"/>
      <c r="Q70" s="21"/>
      <c r="AD70" s="21"/>
      <c r="AF70" s="54"/>
      <c r="AG70" s="53"/>
      <c r="BC70" s="53"/>
      <c r="BE70" s="21"/>
      <c r="BU70" s="53"/>
      <c r="BV70" s="53"/>
      <c r="CP70" s="53"/>
      <c r="CQ70" s="53"/>
      <c r="CS70" s="53"/>
      <c r="DF70" s="21"/>
      <c r="DH70" s="53"/>
      <c r="DI70" s="53"/>
    </row>
    <row r="71" spans="14:113" s="6" customFormat="1" ht="9" customHeight="1">
      <c r="N71" s="21"/>
      <c r="O71" s="21"/>
      <c r="P71" s="53"/>
      <c r="Q71" s="21"/>
      <c r="AD71" s="21"/>
      <c r="AF71" s="54"/>
      <c r="AG71" s="53"/>
      <c r="BC71" s="53"/>
      <c r="BE71" s="21"/>
      <c r="BU71" s="53"/>
      <c r="BV71" s="53"/>
      <c r="CP71" s="53"/>
      <c r="CQ71" s="53"/>
      <c r="CS71" s="53"/>
      <c r="DF71" s="21"/>
      <c r="DH71" s="53"/>
      <c r="DI71" s="53"/>
    </row>
    <row r="72" spans="14:113" s="6" customFormat="1" ht="9" customHeight="1">
      <c r="N72" s="21"/>
      <c r="O72" s="21"/>
      <c r="P72" s="53"/>
      <c r="Q72" s="21"/>
      <c r="AD72" s="21"/>
      <c r="AF72" s="54"/>
      <c r="AG72" s="53"/>
      <c r="BC72" s="53"/>
      <c r="BE72" s="21"/>
      <c r="BU72" s="53"/>
      <c r="BV72" s="53"/>
      <c r="CP72" s="53"/>
      <c r="CQ72" s="53"/>
      <c r="CS72" s="53"/>
      <c r="DF72" s="21"/>
      <c r="DH72" s="53"/>
      <c r="DI72" s="53"/>
    </row>
    <row r="73" spans="14:113" s="6" customFormat="1" ht="9" customHeight="1">
      <c r="N73" s="21"/>
      <c r="O73" s="21"/>
      <c r="P73" s="53"/>
      <c r="Q73" s="21"/>
      <c r="AD73" s="21"/>
      <c r="AF73" s="54"/>
      <c r="AG73" s="53"/>
      <c r="BC73" s="53"/>
      <c r="BE73" s="21"/>
      <c r="BU73" s="53"/>
      <c r="BV73" s="53"/>
      <c r="CP73" s="53"/>
      <c r="CQ73" s="53"/>
      <c r="CS73" s="53"/>
      <c r="DF73" s="21"/>
      <c r="DH73" s="53"/>
      <c r="DI73" s="53"/>
    </row>
    <row r="74" spans="14:113" s="6" customFormat="1" ht="9" customHeight="1">
      <c r="N74" s="21"/>
      <c r="O74" s="21"/>
      <c r="P74" s="53"/>
      <c r="Q74" s="21"/>
      <c r="AD74" s="21"/>
      <c r="AF74" s="54"/>
      <c r="AG74" s="53"/>
      <c r="BC74" s="53"/>
      <c r="BE74" s="21"/>
      <c r="BU74" s="53"/>
      <c r="BV74" s="53"/>
      <c r="CP74" s="53"/>
      <c r="CQ74" s="53"/>
      <c r="CS74" s="53"/>
      <c r="DF74" s="21"/>
      <c r="DH74" s="53"/>
      <c r="DI74" s="53"/>
    </row>
    <row r="75" spans="14:113" s="6" customFormat="1" ht="9" customHeight="1">
      <c r="N75" s="21"/>
      <c r="O75" s="21"/>
      <c r="P75" s="53"/>
      <c r="Q75" s="21"/>
      <c r="AD75" s="21"/>
      <c r="AF75" s="54"/>
      <c r="AG75" s="53"/>
      <c r="BC75" s="53"/>
      <c r="BE75" s="21"/>
      <c r="BU75" s="53"/>
      <c r="BV75" s="53"/>
      <c r="CP75" s="53"/>
      <c r="CQ75" s="53"/>
      <c r="CS75" s="53"/>
      <c r="DF75" s="21"/>
      <c r="DH75" s="53"/>
      <c r="DI75" s="53"/>
    </row>
    <row r="76" spans="14:113" s="6" customFormat="1" ht="9" customHeight="1">
      <c r="N76" s="21"/>
      <c r="O76" s="21"/>
      <c r="P76" s="53"/>
      <c r="Q76" s="21"/>
      <c r="AD76" s="21"/>
      <c r="AF76" s="54"/>
      <c r="AG76" s="53"/>
      <c r="BC76" s="53"/>
      <c r="BE76" s="21"/>
      <c r="BU76" s="53"/>
      <c r="BV76" s="53"/>
      <c r="CP76" s="53"/>
      <c r="CQ76" s="53"/>
      <c r="CS76" s="53"/>
      <c r="DF76" s="21"/>
      <c r="DH76" s="53"/>
      <c r="DI76" s="53"/>
    </row>
    <row r="77" spans="14:113" s="6" customFormat="1" ht="9" customHeight="1">
      <c r="N77" s="21"/>
      <c r="O77" s="21"/>
      <c r="P77" s="53"/>
      <c r="Q77" s="21"/>
      <c r="AD77" s="21"/>
      <c r="AF77" s="54"/>
      <c r="AG77" s="53"/>
      <c r="BC77" s="53"/>
      <c r="BE77" s="21"/>
      <c r="BU77" s="53"/>
      <c r="BV77" s="53"/>
      <c r="CP77" s="53"/>
      <c r="CQ77" s="53"/>
      <c r="CS77" s="53"/>
      <c r="DF77" s="21"/>
      <c r="DH77" s="53"/>
      <c r="DI77" s="53"/>
    </row>
    <row r="78" spans="14:113" s="6" customFormat="1" ht="9" customHeight="1">
      <c r="N78" s="21"/>
      <c r="O78" s="21"/>
      <c r="P78" s="53"/>
      <c r="Q78" s="21"/>
      <c r="AD78" s="21"/>
      <c r="AF78" s="54"/>
      <c r="AG78" s="53"/>
      <c r="BC78" s="53"/>
      <c r="BE78" s="21"/>
      <c r="BU78" s="53"/>
      <c r="BV78" s="53"/>
      <c r="CP78" s="53"/>
      <c r="CQ78" s="53"/>
      <c r="CS78" s="53"/>
      <c r="DF78" s="21"/>
      <c r="DH78" s="53"/>
      <c r="DI78" s="53"/>
    </row>
    <row r="79" spans="14:113" s="6" customFormat="1" ht="9" customHeight="1">
      <c r="N79" s="21"/>
      <c r="O79" s="21"/>
      <c r="P79" s="53"/>
      <c r="Q79" s="21"/>
      <c r="AD79" s="21"/>
      <c r="AF79" s="54"/>
      <c r="AG79" s="53"/>
      <c r="BC79" s="53"/>
      <c r="BE79" s="21"/>
      <c r="BU79" s="53"/>
      <c r="BV79" s="53"/>
      <c r="CP79" s="53"/>
      <c r="CQ79" s="53"/>
      <c r="CS79" s="53"/>
      <c r="DF79" s="21"/>
      <c r="DH79" s="53"/>
      <c r="DI79" s="53"/>
    </row>
    <row r="80" spans="14:113" s="6" customFormat="1" ht="9" customHeight="1">
      <c r="N80" s="21"/>
      <c r="O80" s="21"/>
      <c r="P80" s="53"/>
      <c r="Q80" s="21"/>
      <c r="AD80" s="21"/>
      <c r="AF80" s="54"/>
      <c r="AG80" s="53"/>
      <c r="BC80" s="53"/>
      <c r="BE80" s="21"/>
      <c r="BU80" s="53"/>
      <c r="BV80" s="53"/>
      <c r="CP80" s="53"/>
      <c r="CQ80" s="53"/>
      <c r="CS80" s="53"/>
      <c r="DF80" s="21"/>
      <c r="DH80" s="53"/>
      <c r="DI80" s="53"/>
    </row>
    <row r="81" spans="14:113" s="6" customFormat="1" ht="9" customHeight="1">
      <c r="N81" s="21"/>
      <c r="O81" s="21"/>
      <c r="P81" s="53"/>
      <c r="Q81" s="21"/>
      <c r="AD81" s="21"/>
      <c r="AF81" s="54"/>
      <c r="AG81" s="53"/>
      <c r="BC81" s="53"/>
      <c r="BE81" s="21"/>
      <c r="BU81" s="53"/>
      <c r="BV81" s="53"/>
      <c r="CP81" s="53"/>
      <c r="CQ81" s="53"/>
      <c r="CS81" s="53"/>
      <c r="DF81" s="21"/>
      <c r="DH81" s="53"/>
      <c r="DI81" s="53"/>
    </row>
    <row r="82" spans="14:113" s="6" customFormat="1" ht="9" customHeight="1">
      <c r="N82" s="21"/>
      <c r="O82" s="21"/>
      <c r="P82" s="53"/>
      <c r="Q82" s="21"/>
      <c r="AD82" s="21"/>
      <c r="AF82" s="54"/>
      <c r="AG82" s="53"/>
      <c r="BC82" s="53"/>
      <c r="BE82" s="21"/>
      <c r="BU82" s="53"/>
      <c r="BV82" s="53"/>
      <c r="CP82" s="53"/>
      <c r="CQ82" s="53"/>
      <c r="CS82" s="53"/>
      <c r="DF82" s="21"/>
      <c r="DH82" s="53"/>
      <c r="DI82" s="53"/>
    </row>
    <row r="83" spans="14:113" s="6" customFormat="1" ht="9" customHeight="1">
      <c r="N83" s="21"/>
      <c r="O83" s="21"/>
      <c r="P83" s="53"/>
      <c r="Q83" s="21"/>
      <c r="AD83" s="21"/>
      <c r="AF83" s="54"/>
      <c r="AG83" s="53"/>
      <c r="BC83" s="53"/>
      <c r="BE83" s="21"/>
      <c r="BU83" s="53"/>
      <c r="BV83" s="53"/>
      <c r="CP83" s="53"/>
      <c r="CQ83" s="53"/>
      <c r="CS83" s="53"/>
      <c r="DF83" s="21"/>
      <c r="DH83" s="53"/>
      <c r="DI83" s="53"/>
    </row>
    <row r="84" spans="14:113" s="6" customFormat="1" ht="9" customHeight="1">
      <c r="N84" s="21"/>
      <c r="O84" s="21"/>
      <c r="P84" s="53"/>
      <c r="Q84" s="21"/>
      <c r="AD84" s="21"/>
      <c r="AF84" s="54"/>
      <c r="AG84" s="53"/>
      <c r="BC84" s="53"/>
      <c r="BE84" s="21"/>
      <c r="BU84" s="53"/>
      <c r="BV84" s="53"/>
      <c r="CP84" s="53"/>
      <c r="CQ84" s="53"/>
      <c r="CS84" s="53"/>
      <c r="DF84" s="21"/>
      <c r="DH84" s="53"/>
      <c r="DI84" s="53"/>
    </row>
    <row r="85" spans="14:113" s="6" customFormat="1" ht="9" customHeight="1">
      <c r="N85" s="21"/>
      <c r="O85" s="21"/>
      <c r="P85" s="53"/>
      <c r="Q85" s="21"/>
      <c r="AD85" s="21"/>
      <c r="AF85" s="54"/>
      <c r="AG85" s="53"/>
      <c r="BC85" s="53"/>
      <c r="BE85" s="21"/>
      <c r="BU85" s="53"/>
      <c r="BV85" s="53"/>
      <c r="CP85" s="53"/>
      <c r="CQ85" s="53"/>
      <c r="CS85" s="53"/>
      <c r="DF85" s="21"/>
      <c r="DH85" s="53"/>
      <c r="DI85" s="53"/>
    </row>
    <row r="86" spans="14:113" s="6" customFormat="1" ht="9" customHeight="1">
      <c r="N86" s="21"/>
      <c r="O86" s="21"/>
      <c r="P86" s="53"/>
      <c r="Q86" s="21"/>
      <c r="AD86" s="21"/>
      <c r="AF86" s="54"/>
      <c r="AG86" s="53"/>
      <c r="BC86" s="53"/>
      <c r="BE86" s="21"/>
      <c r="BU86" s="53"/>
      <c r="BV86" s="53"/>
      <c r="CP86" s="53"/>
      <c r="CQ86" s="53"/>
      <c r="CS86" s="53"/>
      <c r="DF86" s="21"/>
      <c r="DH86" s="53"/>
      <c r="DI86" s="53"/>
    </row>
    <row r="87" spans="14:113" s="6" customFormat="1" ht="9" customHeight="1">
      <c r="N87" s="21"/>
      <c r="O87" s="21"/>
      <c r="P87" s="53"/>
      <c r="Q87" s="21"/>
      <c r="AD87" s="21"/>
      <c r="AF87" s="54"/>
      <c r="AG87" s="53"/>
      <c r="BC87" s="53"/>
      <c r="BE87" s="21"/>
      <c r="BU87" s="53"/>
      <c r="BV87" s="53"/>
      <c r="CP87" s="53"/>
      <c r="CQ87" s="53"/>
      <c r="CS87" s="53"/>
      <c r="DF87" s="21"/>
      <c r="DH87" s="53"/>
      <c r="DI87" s="53"/>
    </row>
    <row r="88" spans="14:113" s="6" customFormat="1" ht="9" customHeight="1">
      <c r="N88" s="21"/>
      <c r="O88" s="21"/>
      <c r="P88" s="53"/>
      <c r="Q88" s="21"/>
      <c r="AD88" s="21"/>
      <c r="AF88" s="54"/>
      <c r="AG88" s="53"/>
      <c r="BC88" s="53"/>
      <c r="BE88" s="21"/>
      <c r="BU88" s="53"/>
      <c r="BV88" s="53"/>
      <c r="CP88" s="53"/>
      <c r="CQ88" s="53"/>
      <c r="CS88" s="53"/>
      <c r="DF88" s="21"/>
      <c r="DH88" s="53"/>
      <c r="DI88" s="53"/>
    </row>
    <row r="89" spans="14:113" s="6" customFormat="1" ht="9" customHeight="1">
      <c r="N89" s="21"/>
      <c r="O89" s="21"/>
      <c r="P89" s="53"/>
      <c r="Q89" s="21"/>
      <c r="AD89" s="21"/>
      <c r="AF89" s="54"/>
      <c r="AG89" s="53"/>
      <c r="BC89" s="53"/>
      <c r="BE89" s="21"/>
      <c r="BU89" s="53"/>
      <c r="BV89" s="53"/>
      <c r="CP89" s="53"/>
      <c r="CQ89" s="53"/>
      <c r="CS89" s="53"/>
      <c r="DF89" s="21"/>
      <c r="DH89" s="53"/>
      <c r="DI89" s="53"/>
    </row>
    <row r="90" spans="14:113" s="6" customFormat="1" ht="9" customHeight="1">
      <c r="N90" s="21"/>
      <c r="O90" s="21"/>
      <c r="P90" s="53"/>
      <c r="Q90" s="21"/>
      <c r="AD90" s="21"/>
      <c r="AF90" s="54"/>
      <c r="AG90" s="53"/>
      <c r="BC90" s="53"/>
      <c r="BE90" s="21"/>
      <c r="BU90" s="53"/>
      <c r="BV90" s="53"/>
      <c r="CP90" s="53"/>
      <c r="CQ90" s="53"/>
      <c r="CS90" s="53"/>
      <c r="DF90" s="21"/>
      <c r="DH90" s="53"/>
      <c r="DI90" s="53"/>
    </row>
    <row r="91" spans="14:113" s="6" customFormat="1" ht="9" customHeight="1">
      <c r="N91" s="21"/>
      <c r="O91" s="21"/>
      <c r="P91" s="53"/>
      <c r="Q91" s="21"/>
      <c r="AD91" s="21"/>
      <c r="AF91" s="54"/>
      <c r="AG91" s="53"/>
      <c r="BC91" s="53"/>
      <c r="BE91" s="21"/>
      <c r="BU91" s="53"/>
      <c r="BV91" s="53"/>
      <c r="CP91" s="53"/>
      <c r="CQ91" s="53"/>
      <c r="CS91" s="53"/>
      <c r="DF91" s="21"/>
      <c r="DH91" s="53"/>
      <c r="DI91" s="53"/>
    </row>
    <row r="92" spans="14:113" s="6" customFormat="1" ht="9" customHeight="1">
      <c r="N92" s="21"/>
      <c r="O92" s="21"/>
      <c r="P92" s="53"/>
      <c r="Q92" s="21"/>
      <c r="AD92" s="21"/>
      <c r="AF92" s="54"/>
      <c r="AG92" s="53"/>
      <c r="BC92" s="53"/>
      <c r="BE92" s="21"/>
      <c r="BU92" s="53"/>
      <c r="BV92" s="53"/>
      <c r="CP92" s="53"/>
      <c r="CQ92" s="53"/>
      <c r="CS92" s="53"/>
      <c r="DF92" s="21"/>
      <c r="DH92" s="53"/>
      <c r="DI92" s="53"/>
    </row>
    <row r="93" spans="14:113" s="6" customFormat="1" ht="9" customHeight="1">
      <c r="N93" s="21"/>
      <c r="O93" s="21"/>
      <c r="P93" s="53"/>
      <c r="Q93" s="21"/>
      <c r="AD93" s="21"/>
      <c r="AF93" s="54"/>
      <c r="AG93" s="53"/>
      <c r="BC93" s="53"/>
      <c r="BE93" s="21"/>
      <c r="BU93" s="53"/>
      <c r="BV93" s="53"/>
      <c r="CP93" s="53"/>
      <c r="CQ93" s="53"/>
      <c r="CS93" s="53"/>
      <c r="DF93" s="21"/>
      <c r="DH93" s="53"/>
      <c r="DI93" s="53"/>
    </row>
    <row r="94" spans="14:113" s="6" customFormat="1" ht="9" customHeight="1">
      <c r="N94" s="21"/>
      <c r="O94" s="21"/>
      <c r="P94" s="53"/>
      <c r="Q94" s="21"/>
      <c r="AD94" s="21"/>
      <c r="AF94" s="54"/>
      <c r="AG94" s="53"/>
      <c r="BC94" s="53"/>
      <c r="BE94" s="21"/>
      <c r="BU94" s="53"/>
      <c r="BV94" s="53"/>
      <c r="CP94" s="53"/>
      <c r="CQ94" s="53"/>
      <c r="CS94" s="53"/>
      <c r="DF94" s="21"/>
      <c r="DH94" s="53"/>
      <c r="DI94" s="53"/>
    </row>
    <row r="95" spans="14:113" s="6" customFormat="1" ht="9" customHeight="1">
      <c r="N95" s="21"/>
      <c r="O95" s="21"/>
      <c r="P95" s="53"/>
      <c r="Q95" s="21"/>
      <c r="AD95" s="21"/>
      <c r="AF95" s="54"/>
      <c r="AG95" s="53"/>
      <c r="BC95" s="53"/>
      <c r="BE95" s="21"/>
      <c r="BU95" s="53"/>
      <c r="BV95" s="53"/>
      <c r="CP95" s="53"/>
      <c r="CQ95" s="53"/>
      <c r="CS95" s="53"/>
      <c r="DF95" s="21"/>
      <c r="DH95" s="53"/>
      <c r="DI95" s="53"/>
    </row>
    <row r="96" spans="14:113" s="6" customFormat="1" ht="9" customHeight="1">
      <c r="N96" s="21"/>
      <c r="O96" s="21"/>
      <c r="P96" s="53"/>
      <c r="Q96" s="21"/>
      <c r="AD96" s="21"/>
      <c r="AF96" s="54"/>
      <c r="AG96" s="53"/>
      <c r="BC96" s="53"/>
      <c r="BE96" s="21"/>
      <c r="BU96" s="53"/>
      <c r="BV96" s="53"/>
      <c r="CP96" s="53"/>
      <c r="CQ96" s="53"/>
      <c r="CS96" s="53"/>
      <c r="DF96" s="21"/>
      <c r="DH96" s="53"/>
      <c r="DI96" s="53"/>
    </row>
    <row r="97" spans="14:113" s="6" customFormat="1" ht="9" customHeight="1">
      <c r="N97" s="21"/>
      <c r="O97" s="21"/>
      <c r="P97" s="53"/>
      <c r="Q97" s="21"/>
      <c r="AD97" s="21"/>
      <c r="AF97" s="54"/>
      <c r="AG97" s="53"/>
      <c r="BC97" s="53"/>
      <c r="BE97" s="21"/>
      <c r="BU97" s="53"/>
      <c r="BV97" s="53"/>
      <c r="CP97" s="53"/>
      <c r="CQ97" s="53"/>
      <c r="CS97" s="53"/>
      <c r="DF97" s="21"/>
      <c r="DH97" s="53"/>
      <c r="DI97" s="53"/>
    </row>
    <row r="98" spans="14:113" s="6" customFormat="1" ht="9" customHeight="1">
      <c r="N98" s="21"/>
      <c r="O98" s="21"/>
      <c r="P98" s="53"/>
      <c r="Q98" s="21"/>
      <c r="AD98" s="21"/>
      <c r="AF98" s="54"/>
      <c r="AG98" s="53"/>
      <c r="BC98" s="53"/>
      <c r="BE98" s="21"/>
      <c r="BU98" s="53"/>
      <c r="BV98" s="53"/>
      <c r="CP98" s="53"/>
      <c r="CQ98" s="53"/>
      <c r="CS98" s="53"/>
      <c r="DF98" s="21"/>
      <c r="DH98" s="53"/>
      <c r="DI98" s="53"/>
    </row>
    <row r="99" spans="14:113" s="6" customFormat="1" ht="9" customHeight="1">
      <c r="N99" s="21"/>
      <c r="O99" s="21"/>
      <c r="P99" s="53"/>
      <c r="Q99" s="21"/>
      <c r="AD99" s="21"/>
      <c r="AF99" s="54"/>
      <c r="AG99" s="53"/>
      <c r="BC99" s="53"/>
      <c r="BE99" s="21"/>
      <c r="BU99" s="53"/>
      <c r="BV99" s="53"/>
      <c r="CP99" s="53"/>
      <c r="CQ99" s="53"/>
      <c r="CS99" s="53"/>
      <c r="DF99" s="21"/>
      <c r="DH99" s="53"/>
      <c r="DI99" s="53"/>
    </row>
    <row r="100" spans="14:113" s="6" customFormat="1" ht="9" customHeight="1">
      <c r="N100" s="21"/>
      <c r="O100" s="21"/>
      <c r="P100" s="53"/>
      <c r="Q100" s="21"/>
      <c r="AD100" s="21"/>
      <c r="AF100" s="54"/>
      <c r="AG100" s="53"/>
      <c r="BC100" s="53"/>
      <c r="BE100" s="21"/>
      <c r="BU100" s="53"/>
      <c r="BV100" s="53"/>
      <c r="CP100" s="53"/>
      <c r="CQ100" s="53"/>
      <c r="CS100" s="53"/>
      <c r="DF100" s="21"/>
      <c r="DH100" s="53"/>
      <c r="DI100" s="53"/>
    </row>
    <row r="101" spans="14:113" s="6" customFormat="1" ht="9" customHeight="1">
      <c r="N101" s="21"/>
      <c r="O101" s="21"/>
      <c r="P101" s="53"/>
      <c r="Q101" s="21"/>
      <c r="AD101" s="21"/>
      <c r="AF101" s="54"/>
      <c r="AG101" s="53"/>
      <c r="BC101" s="53"/>
      <c r="BE101" s="21"/>
      <c r="BU101" s="53"/>
      <c r="BV101" s="53"/>
      <c r="CP101" s="53"/>
      <c r="CQ101" s="53"/>
      <c r="CS101" s="53"/>
      <c r="DF101" s="21"/>
      <c r="DH101" s="53"/>
      <c r="DI101" s="53"/>
    </row>
    <row r="102" spans="14:113" s="6" customFormat="1" ht="9" customHeight="1">
      <c r="N102" s="21"/>
      <c r="O102" s="21"/>
      <c r="P102" s="53"/>
      <c r="Q102" s="21"/>
      <c r="AD102" s="21"/>
      <c r="AF102" s="54"/>
      <c r="AG102" s="53"/>
      <c r="BC102" s="53"/>
      <c r="BE102" s="21"/>
      <c r="BU102" s="53"/>
      <c r="BV102" s="53"/>
      <c r="CP102" s="53"/>
      <c r="CQ102" s="53"/>
      <c r="CS102" s="53"/>
      <c r="DF102" s="21"/>
      <c r="DH102" s="53"/>
      <c r="DI102" s="53"/>
    </row>
    <row r="103" spans="14:113" s="6" customFormat="1" ht="9" customHeight="1">
      <c r="N103" s="21"/>
      <c r="O103" s="21"/>
      <c r="P103" s="53"/>
      <c r="Q103" s="21"/>
      <c r="AD103" s="21"/>
      <c r="AF103" s="54"/>
      <c r="AG103" s="53"/>
      <c r="BC103" s="53"/>
      <c r="BE103" s="21"/>
      <c r="BU103" s="53"/>
      <c r="BV103" s="53"/>
      <c r="CP103" s="53"/>
      <c r="CQ103" s="53"/>
      <c r="CS103" s="53"/>
      <c r="DF103" s="21"/>
      <c r="DH103" s="53"/>
      <c r="DI103" s="53"/>
    </row>
    <row r="104" spans="14:113" s="6" customFormat="1" ht="9" customHeight="1">
      <c r="N104" s="21"/>
      <c r="O104" s="21"/>
      <c r="P104" s="53"/>
      <c r="Q104" s="21"/>
      <c r="AD104" s="21"/>
      <c r="AF104" s="54"/>
      <c r="AG104" s="53"/>
      <c r="BC104" s="53"/>
      <c r="BE104" s="21"/>
      <c r="BU104" s="53"/>
      <c r="BV104" s="53"/>
      <c r="CP104" s="53"/>
      <c r="CQ104" s="53"/>
      <c r="CS104" s="53"/>
      <c r="DF104" s="21"/>
      <c r="DH104" s="53"/>
      <c r="DI104" s="53"/>
    </row>
    <row r="105" spans="14:113" s="6" customFormat="1" ht="9" customHeight="1">
      <c r="N105" s="21"/>
      <c r="O105" s="21"/>
      <c r="P105" s="53"/>
      <c r="Q105" s="21"/>
      <c r="AD105" s="21"/>
      <c r="AF105" s="54"/>
      <c r="AG105" s="53"/>
      <c r="BC105" s="53"/>
      <c r="BE105" s="21"/>
      <c r="BU105" s="53"/>
      <c r="BV105" s="53"/>
      <c r="CP105" s="53"/>
      <c r="CQ105" s="53"/>
      <c r="CS105" s="53"/>
      <c r="DF105" s="21"/>
      <c r="DH105" s="53"/>
      <c r="DI105" s="53"/>
    </row>
    <row r="106" spans="14:113" s="6" customFormat="1" ht="9" customHeight="1">
      <c r="N106" s="21"/>
      <c r="O106" s="21"/>
      <c r="P106" s="53"/>
      <c r="Q106" s="21"/>
      <c r="AD106" s="21"/>
      <c r="AF106" s="54"/>
      <c r="AG106" s="53"/>
      <c r="BC106" s="53"/>
      <c r="BE106" s="21"/>
      <c r="BU106" s="53"/>
      <c r="BV106" s="53"/>
      <c r="CP106" s="53"/>
      <c r="CQ106" s="53"/>
      <c r="CS106" s="53"/>
      <c r="DF106" s="21"/>
      <c r="DH106" s="53"/>
      <c r="DI106" s="53"/>
    </row>
    <row r="107" spans="14:113" s="6" customFormat="1" ht="9" customHeight="1">
      <c r="N107" s="21"/>
      <c r="O107" s="21"/>
      <c r="P107" s="53"/>
      <c r="Q107" s="21"/>
      <c r="AD107" s="21"/>
      <c r="AF107" s="54"/>
      <c r="AG107" s="53"/>
      <c r="BC107" s="53"/>
      <c r="BE107" s="21"/>
      <c r="BU107" s="53"/>
      <c r="BV107" s="53"/>
      <c r="CP107" s="53"/>
      <c r="CQ107" s="53"/>
      <c r="CS107" s="53"/>
      <c r="DF107" s="21"/>
      <c r="DH107" s="53"/>
      <c r="DI107" s="53"/>
    </row>
    <row r="108" spans="14:113" s="6" customFormat="1" ht="9" customHeight="1">
      <c r="N108" s="21"/>
      <c r="O108" s="21"/>
      <c r="P108" s="53"/>
      <c r="Q108" s="21"/>
      <c r="AD108" s="21"/>
      <c r="AF108" s="54"/>
      <c r="AG108" s="53"/>
      <c r="BC108" s="53"/>
      <c r="BE108" s="21"/>
      <c r="BU108" s="53"/>
      <c r="BV108" s="53"/>
      <c r="CP108" s="53"/>
      <c r="CQ108" s="53"/>
      <c r="CS108" s="53"/>
      <c r="DF108" s="21"/>
      <c r="DH108" s="53"/>
      <c r="DI108" s="53"/>
    </row>
    <row r="109" spans="14:113" s="6" customFormat="1" ht="9" customHeight="1">
      <c r="N109" s="21"/>
      <c r="O109" s="21"/>
      <c r="P109" s="53"/>
      <c r="Q109" s="21"/>
      <c r="AD109" s="21"/>
      <c r="AF109" s="54"/>
      <c r="AG109" s="53"/>
      <c r="BC109" s="53"/>
      <c r="BE109" s="21"/>
      <c r="BU109" s="53"/>
      <c r="BV109" s="53"/>
      <c r="CP109" s="53"/>
      <c r="CQ109" s="53"/>
      <c r="CS109" s="53"/>
      <c r="DF109" s="21"/>
      <c r="DH109" s="53"/>
      <c r="DI109" s="53"/>
    </row>
    <row r="110" spans="14:113" s="6" customFormat="1" ht="9" customHeight="1">
      <c r="N110" s="21"/>
      <c r="O110" s="21"/>
      <c r="P110" s="53"/>
      <c r="Q110" s="21"/>
      <c r="AD110" s="21"/>
      <c r="AF110" s="54"/>
      <c r="AG110" s="53"/>
      <c r="BC110" s="53"/>
      <c r="BE110" s="21"/>
      <c r="BU110" s="53"/>
      <c r="BV110" s="53"/>
      <c r="CP110" s="53"/>
      <c r="CQ110" s="53"/>
      <c r="CS110" s="53"/>
      <c r="DF110" s="21"/>
      <c r="DH110" s="53"/>
      <c r="DI110" s="53"/>
    </row>
    <row r="111" spans="14:113" s="6" customFormat="1" ht="9" customHeight="1">
      <c r="N111" s="21"/>
      <c r="O111" s="21"/>
      <c r="P111" s="53"/>
      <c r="Q111" s="21"/>
      <c r="AD111" s="21"/>
      <c r="AF111" s="54"/>
      <c r="AG111" s="53"/>
      <c r="BC111" s="53"/>
      <c r="BE111" s="21"/>
      <c r="BU111" s="53"/>
      <c r="BV111" s="53"/>
      <c r="CP111" s="53"/>
      <c r="CQ111" s="53"/>
      <c r="CS111" s="53"/>
      <c r="DF111" s="21"/>
      <c r="DH111" s="53"/>
      <c r="DI111" s="53"/>
    </row>
    <row r="112" spans="14:113" s="6" customFormat="1" ht="9" customHeight="1">
      <c r="N112" s="21"/>
      <c r="O112" s="21"/>
      <c r="P112" s="53"/>
      <c r="Q112" s="21"/>
      <c r="AD112" s="21"/>
      <c r="AF112" s="54"/>
      <c r="AG112" s="53"/>
      <c r="BC112" s="53"/>
      <c r="BE112" s="21"/>
      <c r="BU112" s="53"/>
      <c r="BV112" s="53"/>
      <c r="CP112" s="53"/>
      <c r="CQ112" s="53"/>
      <c r="CS112" s="53"/>
      <c r="DF112" s="21"/>
      <c r="DH112" s="53"/>
      <c r="DI112" s="53"/>
    </row>
    <row r="113" spans="14:113" s="6" customFormat="1" ht="9" customHeight="1">
      <c r="N113" s="21"/>
      <c r="O113" s="21"/>
      <c r="P113" s="53"/>
      <c r="Q113" s="21"/>
      <c r="AD113" s="21"/>
      <c r="AF113" s="54"/>
      <c r="AG113" s="53"/>
      <c r="BC113" s="53"/>
      <c r="BE113" s="21"/>
      <c r="BU113" s="53"/>
      <c r="BV113" s="53"/>
      <c r="CP113" s="53"/>
      <c r="CQ113" s="53"/>
      <c r="CS113" s="53"/>
      <c r="DF113" s="21"/>
      <c r="DH113" s="53"/>
      <c r="DI113" s="53"/>
    </row>
    <row r="114" spans="14:113" s="6" customFormat="1" ht="9" customHeight="1">
      <c r="N114" s="21"/>
      <c r="O114" s="21"/>
      <c r="P114" s="53"/>
      <c r="Q114" s="21"/>
      <c r="AD114" s="21"/>
      <c r="AF114" s="54"/>
      <c r="AG114" s="53"/>
      <c r="BC114" s="53"/>
      <c r="BE114" s="21"/>
      <c r="BU114" s="53"/>
      <c r="BV114" s="53"/>
      <c r="CP114" s="53"/>
      <c r="CQ114" s="53"/>
      <c r="CS114" s="53"/>
      <c r="DF114" s="21"/>
      <c r="DH114" s="53"/>
      <c r="DI114" s="53"/>
    </row>
    <row r="115" spans="14:113" s="6" customFormat="1" ht="12" customHeight="1">
      <c r="N115" s="21"/>
      <c r="O115" s="21"/>
      <c r="P115" s="53"/>
      <c r="Q115" s="21"/>
      <c r="AD115" s="21"/>
      <c r="AF115" s="54"/>
      <c r="AG115" s="53"/>
      <c r="BC115" s="53"/>
      <c r="BE115" s="21"/>
      <c r="BU115" s="53"/>
      <c r="BV115" s="53"/>
      <c r="CP115" s="53"/>
      <c r="CQ115" s="53"/>
      <c r="CS115" s="53"/>
      <c r="DF115" s="21"/>
      <c r="DH115" s="53"/>
      <c r="DI115" s="53"/>
    </row>
    <row r="116" spans="16:122" s="21" customFormat="1" ht="9" customHeight="1">
      <c r="P116" s="53"/>
      <c r="AF116" s="53"/>
      <c r="AG116" s="53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53"/>
      <c r="BD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53"/>
      <c r="BV116" s="53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53"/>
      <c r="CQ116" s="53"/>
      <c r="CR116" s="6"/>
      <c r="CS116" s="53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G116" s="6"/>
      <c r="DH116" s="53"/>
      <c r="DI116" s="53"/>
      <c r="DJ116" s="6"/>
      <c r="DK116" s="6"/>
      <c r="DL116" s="6"/>
      <c r="DM116" s="6"/>
      <c r="DN116" s="6"/>
      <c r="DO116" s="6"/>
      <c r="DP116" s="6"/>
      <c r="DQ116" s="6"/>
      <c r="DR116" s="6"/>
    </row>
    <row r="117" spans="16:122" s="21" customFormat="1" ht="9" customHeight="1">
      <c r="P117" s="53"/>
      <c r="AF117" s="53"/>
      <c r="AG117" s="53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53"/>
      <c r="BD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53"/>
      <c r="BV117" s="53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53"/>
      <c r="CQ117" s="53"/>
      <c r="CR117" s="6"/>
      <c r="CS117" s="53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G117" s="6"/>
      <c r="DH117" s="53"/>
      <c r="DI117" s="53"/>
      <c r="DJ117" s="6"/>
      <c r="DK117" s="6"/>
      <c r="DL117" s="6"/>
      <c r="DM117" s="6"/>
      <c r="DN117" s="6"/>
      <c r="DO117" s="6"/>
      <c r="DP117" s="6"/>
      <c r="DQ117" s="6"/>
      <c r="DR117" s="6"/>
    </row>
    <row r="118" spans="16:113" s="21" customFormat="1" ht="9" customHeight="1">
      <c r="P118" s="53"/>
      <c r="AF118" s="53"/>
      <c r="AG118" s="53"/>
      <c r="BC118" s="53"/>
      <c r="BU118" s="53"/>
      <c r="BV118" s="53"/>
      <c r="CP118" s="53"/>
      <c r="CQ118" s="53"/>
      <c r="CS118" s="53"/>
      <c r="DH118" s="53"/>
      <c r="DI118" s="53"/>
    </row>
    <row r="119" spans="16:113" s="21" customFormat="1" ht="9" customHeight="1">
      <c r="P119" s="53"/>
      <c r="AF119" s="53"/>
      <c r="AG119" s="53"/>
      <c r="BC119" s="53"/>
      <c r="BU119" s="53"/>
      <c r="BV119" s="53"/>
      <c r="CP119" s="53"/>
      <c r="CQ119" s="53"/>
      <c r="CS119" s="53"/>
      <c r="DH119" s="53"/>
      <c r="DI119" s="53"/>
    </row>
    <row r="120" spans="16:113" s="21" customFormat="1" ht="9" customHeight="1">
      <c r="P120" s="53"/>
      <c r="AF120" s="53"/>
      <c r="AG120" s="53"/>
      <c r="BC120" s="53"/>
      <c r="BU120" s="53"/>
      <c r="BV120" s="53"/>
      <c r="CP120" s="53"/>
      <c r="CQ120" s="53"/>
      <c r="CS120" s="53"/>
      <c r="DH120" s="53"/>
      <c r="DI120" s="53"/>
    </row>
    <row r="121" spans="16:113" s="21" customFormat="1" ht="9" customHeight="1">
      <c r="P121" s="53"/>
      <c r="AF121" s="53"/>
      <c r="AG121" s="53"/>
      <c r="BC121" s="53"/>
      <c r="BU121" s="53"/>
      <c r="BV121" s="53"/>
      <c r="CP121" s="53"/>
      <c r="CQ121" s="53"/>
      <c r="CS121" s="53"/>
      <c r="DH121" s="53"/>
      <c r="DI121" s="53"/>
    </row>
    <row r="122" spans="16:113" s="21" customFormat="1" ht="9" customHeight="1">
      <c r="P122" s="53"/>
      <c r="AF122" s="53"/>
      <c r="AG122" s="53"/>
      <c r="BC122" s="53"/>
      <c r="BU122" s="53"/>
      <c r="BV122" s="53"/>
      <c r="CP122" s="53"/>
      <c r="CQ122" s="53"/>
      <c r="CS122" s="53"/>
      <c r="DH122" s="53"/>
      <c r="DI122" s="53"/>
    </row>
    <row r="123" spans="16:113" s="21" customFormat="1" ht="9" customHeight="1">
      <c r="P123" s="53"/>
      <c r="AF123" s="53"/>
      <c r="AG123" s="53"/>
      <c r="BC123" s="53"/>
      <c r="BU123" s="53"/>
      <c r="BV123" s="53"/>
      <c r="CP123" s="53"/>
      <c r="CQ123" s="53"/>
      <c r="CS123" s="53"/>
      <c r="DH123" s="53"/>
      <c r="DI123" s="53"/>
    </row>
    <row r="124" spans="16:113" s="21" customFormat="1" ht="9" customHeight="1">
      <c r="P124" s="53"/>
      <c r="AF124" s="53"/>
      <c r="AG124" s="53"/>
      <c r="BC124" s="53"/>
      <c r="BU124" s="53"/>
      <c r="BV124" s="53"/>
      <c r="CP124" s="53"/>
      <c r="CQ124" s="53"/>
      <c r="CS124" s="53"/>
      <c r="DH124" s="53"/>
      <c r="DI124" s="53"/>
    </row>
    <row r="125" spans="16:113" s="21" customFormat="1" ht="9" customHeight="1">
      <c r="P125" s="53"/>
      <c r="AF125" s="53"/>
      <c r="AG125" s="53"/>
      <c r="BC125" s="53"/>
      <c r="BU125" s="53"/>
      <c r="BV125" s="53"/>
      <c r="CP125" s="53"/>
      <c r="CQ125" s="53"/>
      <c r="CS125" s="53"/>
      <c r="DH125" s="53"/>
      <c r="DI125" s="53"/>
    </row>
    <row r="126" spans="16:113" s="21" customFormat="1" ht="9" customHeight="1">
      <c r="P126" s="53"/>
      <c r="AF126" s="53"/>
      <c r="AG126" s="53"/>
      <c r="BC126" s="53"/>
      <c r="BU126" s="53"/>
      <c r="BV126" s="53"/>
      <c r="CP126" s="53"/>
      <c r="CQ126" s="53"/>
      <c r="CS126" s="53"/>
      <c r="DH126" s="53"/>
      <c r="DI126" s="53"/>
    </row>
    <row r="127" spans="16:113" s="21" customFormat="1" ht="9" customHeight="1">
      <c r="P127" s="53"/>
      <c r="AF127" s="53"/>
      <c r="AG127" s="53"/>
      <c r="BC127" s="53"/>
      <c r="BU127" s="53"/>
      <c r="BV127" s="53"/>
      <c r="CP127" s="53"/>
      <c r="CQ127" s="53"/>
      <c r="CS127" s="53"/>
      <c r="DH127" s="53"/>
      <c r="DI127" s="53"/>
    </row>
    <row r="128" spans="16:113" s="21" customFormat="1" ht="9" customHeight="1">
      <c r="P128" s="53"/>
      <c r="AF128" s="53"/>
      <c r="AG128" s="53"/>
      <c r="BC128" s="53"/>
      <c r="BU128" s="53"/>
      <c r="BV128" s="53"/>
      <c r="CP128" s="53"/>
      <c r="CQ128" s="53"/>
      <c r="CS128" s="53"/>
      <c r="DH128" s="53"/>
      <c r="DI128" s="53"/>
    </row>
    <row r="129" spans="16:113" s="21" customFormat="1" ht="9" customHeight="1">
      <c r="P129" s="53"/>
      <c r="AF129" s="53"/>
      <c r="AG129" s="53"/>
      <c r="BC129" s="53"/>
      <c r="BU129" s="53"/>
      <c r="BV129" s="53"/>
      <c r="CP129" s="53"/>
      <c r="CQ129" s="53"/>
      <c r="CS129" s="53"/>
      <c r="DH129" s="53"/>
      <c r="DI129" s="53"/>
    </row>
    <row r="130" spans="16:113" s="21" customFormat="1" ht="9" customHeight="1">
      <c r="P130" s="53"/>
      <c r="AF130" s="53"/>
      <c r="AG130" s="53"/>
      <c r="BC130" s="53"/>
      <c r="BU130" s="53"/>
      <c r="BV130" s="53"/>
      <c r="CP130" s="53"/>
      <c r="CQ130" s="53"/>
      <c r="CS130" s="53"/>
      <c r="DH130" s="53"/>
      <c r="DI130" s="53"/>
    </row>
    <row r="131" spans="16:113" s="21" customFormat="1" ht="9" customHeight="1">
      <c r="P131" s="53"/>
      <c r="AF131" s="53"/>
      <c r="AG131" s="53"/>
      <c r="BC131" s="53"/>
      <c r="BU131" s="53"/>
      <c r="BV131" s="53"/>
      <c r="CP131" s="53"/>
      <c r="CQ131" s="53"/>
      <c r="CS131" s="53"/>
      <c r="DH131" s="53"/>
      <c r="DI131" s="53"/>
    </row>
    <row r="132" spans="16:113" s="21" customFormat="1" ht="9" customHeight="1">
      <c r="P132" s="53"/>
      <c r="AF132" s="53"/>
      <c r="AG132" s="53"/>
      <c r="BC132" s="53"/>
      <c r="BU132" s="53"/>
      <c r="BV132" s="53"/>
      <c r="CP132" s="53"/>
      <c r="CQ132" s="53"/>
      <c r="CS132" s="53"/>
      <c r="DH132" s="53"/>
      <c r="DI132" s="53"/>
    </row>
    <row r="133" spans="16:113" s="21" customFormat="1" ht="9" customHeight="1">
      <c r="P133" s="53"/>
      <c r="AF133" s="53"/>
      <c r="AG133" s="53"/>
      <c r="BC133" s="53"/>
      <c r="BU133" s="53"/>
      <c r="BV133" s="53"/>
      <c r="CP133" s="53"/>
      <c r="CQ133" s="53"/>
      <c r="CS133" s="53"/>
      <c r="DH133" s="53"/>
      <c r="DI133" s="53"/>
    </row>
    <row r="134" spans="16:113" s="21" customFormat="1" ht="9" customHeight="1">
      <c r="P134" s="53"/>
      <c r="AF134" s="53"/>
      <c r="AG134" s="53"/>
      <c r="BC134" s="53"/>
      <c r="BU134" s="53"/>
      <c r="BV134" s="53"/>
      <c r="CP134" s="53"/>
      <c r="CQ134" s="53"/>
      <c r="CS134" s="53"/>
      <c r="DH134" s="53"/>
      <c r="DI134" s="53"/>
    </row>
    <row r="135" spans="16:113" s="21" customFormat="1" ht="9" customHeight="1">
      <c r="P135" s="53"/>
      <c r="AF135" s="53"/>
      <c r="AG135" s="53"/>
      <c r="BC135" s="53"/>
      <c r="BU135" s="53"/>
      <c r="BV135" s="53"/>
      <c r="CP135" s="53"/>
      <c r="CQ135" s="53"/>
      <c r="CS135" s="53"/>
      <c r="DH135" s="53"/>
      <c r="DI135" s="53"/>
    </row>
    <row r="136" spans="16:113" s="21" customFormat="1" ht="9" customHeight="1">
      <c r="P136" s="53"/>
      <c r="AF136" s="53"/>
      <c r="AG136" s="53"/>
      <c r="BC136" s="53"/>
      <c r="BU136" s="53"/>
      <c r="BV136" s="53"/>
      <c r="CP136" s="53"/>
      <c r="CQ136" s="53"/>
      <c r="CS136" s="53"/>
      <c r="DH136" s="53"/>
      <c r="DI136" s="53"/>
    </row>
    <row r="137" spans="16:113" s="21" customFormat="1" ht="9" customHeight="1">
      <c r="P137" s="53"/>
      <c r="AF137" s="53"/>
      <c r="AG137" s="53"/>
      <c r="BC137" s="53"/>
      <c r="BU137" s="53"/>
      <c r="BV137" s="53"/>
      <c r="CP137" s="53"/>
      <c r="CQ137" s="53"/>
      <c r="CS137" s="53"/>
      <c r="DH137" s="53"/>
      <c r="DI137" s="53"/>
    </row>
    <row r="138" spans="16:113" s="21" customFormat="1" ht="9" customHeight="1">
      <c r="P138" s="53"/>
      <c r="AF138" s="53"/>
      <c r="AG138" s="53"/>
      <c r="BC138" s="53"/>
      <c r="BU138" s="53"/>
      <c r="BV138" s="53"/>
      <c r="CP138" s="53"/>
      <c r="CQ138" s="53"/>
      <c r="CS138" s="53"/>
      <c r="DH138" s="53"/>
      <c r="DI138" s="53"/>
    </row>
    <row r="139" spans="16:113" s="21" customFormat="1" ht="9" customHeight="1">
      <c r="P139" s="53"/>
      <c r="AF139" s="53"/>
      <c r="AG139" s="53"/>
      <c r="BC139" s="53"/>
      <c r="BU139" s="53"/>
      <c r="BV139" s="53"/>
      <c r="CP139" s="53"/>
      <c r="CQ139" s="53"/>
      <c r="CS139" s="53"/>
      <c r="DH139" s="53"/>
      <c r="DI139" s="53"/>
    </row>
    <row r="140" spans="16:113" s="21" customFormat="1" ht="9" customHeight="1">
      <c r="P140" s="53"/>
      <c r="AF140" s="53"/>
      <c r="AG140" s="53"/>
      <c r="BC140" s="53"/>
      <c r="BU140" s="53"/>
      <c r="BV140" s="53"/>
      <c r="CP140" s="53"/>
      <c r="CQ140" s="53"/>
      <c r="CS140" s="53"/>
      <c r="DH140" s="53"/>
      <c r="DI140" s="53"/>
    </row>
    <row r="141" spans="16:113" s="21" customFormat="1" ht="9" customHeight="1">
      <c r="P141" s="53"/>
      <c r="AF141" s="53"/>
      <c r="AG141" s="53"/>
      <c r="BC141" s="53"/>
      <c r="BU141" s="53"/>
      <c r="BV141" s="53"/>
      <c r="CP141" s="53"/>
      <c r="CQ141" s="53"/>
      <c r="CS141" s="53"/>
      <c r="DH141" s="53"/>
      <c r="DI141" s="53"/>
    </row>
    <row r="142" spans="16:113" s="21" customFormat="1" ht="9" customHeight="1">
      <c r="P142" s="53"/>
      <c r="AF142" s="53"/>
      <c r="AG142" s="53"/>
      <c r="BC142" s="53"/>
      <c r="BU142" s="53"/>
      <c r="BV142" s="53"/>
      <c r="CP142" s="53"/>
      <c r="CQ142" s="53"/>
      <c r="CS142" s="53"/>
      <c r="DH142" s="53"/>
      <c r="DI142" s="53"/>
    </row>
    <row r="143" spans="16:113" s="21" customFormat="1" ht="9" customHeight="1">
      <c r="P143" s="53"/>
      <c r="AF143" s="53"/>
      <c r="AG143" s="53"/>
      <c r="BC143" s="53"/>
      <c r="BU143" s="53"/>
      <c r="BV143" s="53"/>
      <c r="CP143" s="53"/>
      <c r="CQ143" s="53"/>
      <c r="CS143" s="53"/>
      <c r="DH143" s="53"/>
      <c r="DI143" s="53"/>
    </row>
    <row r="144" spans="16:113" s="21" customFormat="1" ht="9" customHeight="1">
      <c r="P144" s="53"/>
      <c r="AF144" s="53"/>
      <c r="AG144" s="53"/>
      <c r="BC144" s="53"/>
      <c r="BU144" s="53"/>
      <c r="BV144" s="53"/>
      <c r="CP144" s="53"/>
      <c r="CQ144" s="53"/>
      <c r="CS144" s="53"/>
      <c r="DH144" s="53"/>
      <c r="DI144" s="53"/>
    </row>
    <row r="145" spans="16:113" s="21" customFormat="1" ht="9" customHeight="1">
      <c r="P145" s="53"/>
      <c r="AF145" s="53"/>
      <c r="AG145" s="53"/>
      <c r="BC145" s="53"/>
      <c r="BU145" s="53"/>
      <c r="BV145" s="53"/>
      <c r="CP145" s="53"/>
      <c r="CQ145" s="53"/>
      <c r="CS145" s="53"/>
      <c r="DH145" s="53"/>
      <c r="DI145" s="53"/>
    </row>
    <row r="146" spans="16:113" s="21" customFormat="1" ht="9" customHeight="1">
      <c r="P146" s="53"/>
      <c r="AF146" s="53"/>
      <c r="AG146" s="53"/>
      <c r="BC146" s="53"/>
      <c r="BU146" s="53"/>
      <c r="BV146" s="53"/>
      <c r="CP146" s="53"/>
      <c r="CQ146" s="53"/>
      <c r="CS146" s="53"/>
      <c r="DH146" s="53"/>
      <c r="DI146" s="53"/>
    </row>
    <row r="147" spans="16:113" s="21" customFormat="1" ht="9" customHeight="1">
      <c r="P147" s="53"/>
      <c r="AF147" s="53"/>
      <c r="AG147" s="53"/>
      <c r="BC147" s="53"/>
      <c r="BU147" s="53"/>
      <c r="BV147" s="53"/>
      <c r="CP147" s="53"/>
      <c r="CQ147" s="53"/>
      <c r="CS147" s="53"/>
      <c r="DH147" s="53"/>
      <c r="DI147" s="53"/>
    </row>
    <row r="148" spans="16:113" s="21" customFormat="1" ht="9" customHeight="1">
      <c r="P148" s="53"/>
      <c r="AF148" s="53"/>
      <c r="AG148" s="53"/>
      <c r="BC148" s="53"/>
      <c r="BU148" s="53"/>
      <c r="BV148" s="53"/>
      <c r="CP148" s="53"/>
      <c r="CQ148" s="53"/>
      <c r="CS148" s="53"/>
      <c r="DH148" s="53"/>
      <c r="DI148" s="53"/>
    </row>
    <row r="149" spans="16:113" s="21" customFormat="1" ht="9" customHeight="1">
      <c r="P149" s="53"/>
      <c r="AF149" s="53"/>
      <c r="AG149" s="53"/>
      <c r="BC149" s="53"/>
      <c r="BU149" s="53"/>
      <c r="BV149" s="53"/>
      <c r="CP149" s="53"/>
      <c r="CQ149" s="53"/>
      <c r="CS149" s="53"/>
      <c r="DH149" s="53"/>
      <c r="DI149" s="53"/>
    </row>
    <row r="150" spans="16:113" s="21" customFormat="1" ht="9" customHeight="1">
      <c r="P150" s="53"/>
      <c r="AF150" s="53"/>
      <c r="AG150" s="53"/>
      <c r="BC150" s="53"/>
      <c r="BU150" s="53"/>
      <c r="BV150" s="53"/>
      <c r="CP150" s="53"/>
      <c r="CQ150" s="53"/>
      <c r="CS150" s="53"/>
      <c r="DH150" s="53"/>
      <c r="DI150" s="53"/>
    </row>
    <row r="151" spans="16:113" s="21" customFormat="1" ht="9" customHeight="1">
      <c r="P151" s="53"/>
      <c r="AF151" s="53"/>
      <c r="AG151" s="53"/>
      <c r="BC151" s="53"/>
      <c r="BU151" s="53"/>
      <c r="BV151" s="53"/>
      <c r="CP151" s="53"/>
      <c r="CQ151" s="53"/>
      <c r="CS151" s="53"/>
      <c r="DH151" s="53"/>
      <c r="DI151" s="53"/>
    </row>
    <row r="152" spans="16:113" s="21" customFormat="1" ht="9" customHeight="1">
      <c r="P152" s="53"/>
      <c r="AF152" s="53"/>
      <c r="AG152" s="53"/>
      <c r="BC152" s="53"/>
      <c r="BU152" s="53"/>
      <c r="BV152" s="53"/>
      <c r="CP152" s="53"/>
      <c r="CQ152" s="53"/>
      <c r="CS152" s="53"/>
      <c r="DH152" s="53"/>
      <c r="DI152" s="53"/>
    </row>
    <row r="153" spans="16:113" s="21" customFormat="1" ht="9" customHeight="1">
      <c r="P153" s="53"/>
      <c r="AF153" s="53"/>
      <c r="AG153" s="53"/>
      <c r="BC153" s="53"/>
      <c r="BU153" s="53"/>
      <c r="BV153" s="53"/>
      <c r="CP153" s="53"/>
      <c r="CQ153" s="53"/>
      <c r="CS153" s="53"/>
      <c r="DH153" s="53"/>
      <c r="DI153" s="53"/>
    </row>
    <row r="154" spans="16:113" s="21" customFormat="1" ht="9" customHeight="1">
      <c r="P154" s="53"/>
      <c r="AF154" s="53"/>
      <c r="AG154" s="53"/>
      <c r="BC154" s="53"/>
      <c r="BU154" s="53"/>
      <c r="BV154" s="53"/>
      <c r="CP154" s="53"/>
      <c r="CQ154" s="53"/>
      <c r="CS154" s="53"/>
      <c r="DH154" s="53"/>
      <c r="DI154" s="53"/>
    </row>
    <row r="155" spans="16:113" s="21" customFormat="1" ht="9" customHeight="1">
      <c r="P155" s="53"/>
      <c r="AF155" s="53"/>
      <c r="AG155" s="53"/>
      <c r="BC155" s="53"/>
      <c r="BU155" s="53"/>
      <c r="BV155" s="53"/>
      <c r="CP155" s="53"/>
      <c r="CQ155" s="53"/>
      <c r="CS155" s="53"/>
      <c r="DH155" s="53"/>
      <c r="DI155" s="53"/>
    </row>
    <row r="156" spans="16:113" s="21" customFormat="1" ht="9" customHeight="1">
      <c r="P156" s="53"/>
      <c r="AF156" s="53"/>
      <c r="AG156" s="53"/>
      <c r="BC156" s="53"/>
      <c r="BU156" s="53"/>
      <c r="BV156" s="53"/>
      <c r="CP156" s="53"/>
      <c r="CQ156" s="53"/>
      <c r="CS156" s="53"/>
      <c r="DH156" s="53"/>
      <c r="DI156" s="53"/>
    </row>
    <row r="157" spans="16:113" s="21" customFormat="1" ht="9" customHeight="1">
      <c r="P157" s="53"/>
      <c r="AF157" s="53"/>
      <c r="AG157" s="53"/>
      <c r="BC157" s="53"/>
      <c r="BU157" s="53"/>
      <c r="BV157" s="53"/>
      <c r="CP157" s="53"/>
      <c r="CQ157" s="53"/>
      <c r="CS157" s="53"/>
      <c r="DH157" s="53"/>
      <c r="DI157" s="53"/>
    </row>
    <row r="158" spans="16:113" s="21" customFormat="1" ht="9" customHeight="1">
      <c r="P158" s="53"/>
      <c r="AF158" s="53"/>
      <c r="AG158" s="53"/>
      <c r="BC158" s="53"/>
      <c r="BU158" s="53"/>
      <c r="BV158" s="53"/>
      <c r="CP158" s="53"/>
      <c r="CQ158" s="53"/>
      <c r="CS158" s="53"/>
      <c r="DH158" s="53"/>
      <c r="DI158" s="53"/>
    </row>
    <row r="159" spans="16:113" s="21" customFormat="1" ht="9" customHeight="1">
      <c r="P159" s="53"/>
      <c r="AF159" s="53"/>
      <c r="AG159" s="53"/>
      <c r="BC159" s="53"/>
      <c r="BU159" s="53"/>
      <c r="BV159" s="53"/>
      <c r="CP159" s="53"/>
      <c r="CQ159" s="53"/>
      <c r="CS159" s="53"/>
      <c r="DH159" s="53"/>
      <c r="DI159" s="53"/>
    </row>
    <row r="160" spans="16:113" s="21" customFormat="1" ht="9" customHeight="1">
      <c r="P160" s="53"/>
      <c r="AF160" s="53"/>
      <c r="AG160" s="53"/>
      <c r="BC160" s="53"/>
      <c r="BU160" s="53"/>
      <c r="BV160" s="53"/>
      <c r="CP160" s="53"/>
      <c r="CQ160" s="53"/>
      <c r="CS160" s="53"/>
      <c r="DH160" s="53"/>
      <c r="DI160" s="53"/>
    </row>
    <row r="161" spans="16:113" s="21" customFormat="1" ht="9" customHeight="1">
      <c r="P161" s="53"/>
      <c r="AF161" s="53"/>
      <c r="AG161" s="53"/>
      <c r="BC161" s="53"/>
      <c r="BU161" s="53"/>
      <c r="BV161" s="53"/>
      <c r="CP161" s="53"/>
      <c r="CQ161" s="53"/>
      <c r="CS161" s="53"/>
      <c r="DH161" s="53"/>
      <c r="DI161" s="53"/>
    </row>
    <row r="162" spans="16:113" s="21" customFormat="1" ht="9" customHeight="1">
      <c r="P162" s="53"/>
      <c r="AF162" s="53"/>
      <c r="AG162" s="53"/>
      <c r="BC162" s="53"/>
      <c r="BU162" s="53"/>
      <c r="BV162" s="53"/>
      <c r="CP162" s="53"/>
      <c r="CQ162" s="53"/>
      <c r="CS162" s="53"/>
      <c r="DH162" s="53"/>
      <c r="DI162" s="53"/>
    </row>
    <row r="163" spans="16:113" s="21" customFormat="1" ht="9" customHeight="1">
      <c r="P163" s="53"/>
      <c r="AF163" s="53"/>
      <c r="AG163" s="53"/>
      <c r="BC163" s="53"/>
      <c r="BU163" s="53"/>
      <c r="BV163" s="53"/>
      <c r="CP163" s="53"/>
      <c r="CQ163" s="53"/>
      <c r="CS163" s="53"/>
      <c r="DH163" s="53"/>
      <c r="DI163" s="53"/>
    </row>
    <row r="164" spans="16:113" s="21" customFormat="1" ht="9" customHeight="1">
      <c r="P164" s="53"/>
      <c r="AF164" s="53"/>
      <c r="AG164" s="53"/>
      <c r="BC164" s="53"/>
      <c r="BU164" s="53"/>
      <c r="BV164" s="53"/>
      <c r="CP164" s="53"/>
      <c r="CQ164" s="53"/>
      <c r="CS164" s="53"/>
      <c r="DH164" s="53"/>
      <c r="DI164" s="53"/>
    </row>
    <row r="165" spans="16:113" s="21" customFormat="1" ht="9" customHeight="1">
      <c r="P165" s="53"/>
      <c r="AF165" s="53"/>
      <c r="AG165" s="53"/>
      <c r="BC165" s="53"/>
      <c r="BU165" s="53"/>
      <c r="BV165" s="53"/>
      <c r="CP165" s="53"/>
      <c r="CQ165" s="53"/>
      <c r="CS165" s="53"/>
      <c r="DH165" s="53"/>
      <c r="DI165" s="53"/>
    </row>
    <row r="166" spans="16:113" s="21" customFormat="1" ht="9" customHeight="1">
      <c r="P166" s="53"/>
      <c r="AF166" s="53"/>
      <c r="AG166" s="53"/>
      <c r="BC166" s="53"/>
      <c r="BU166" s="53"/>
      <c r="BV166" s="53"/>
      <c r="CP166" s="53"/>
      <c r="CQ166" s="53"/>
      <c r="CS166" s="53"/>
      <c r="DH166" s="53"/>
      <c r="DI166" s="53"/>
    </row>
    <row r="167" spans="16:113" s="21" customFormat="1" ht="9" customHeight="1">
      <c r="P167" s="53"/>
      <c r="AF167" s="53"/>
      <c r="AG167" s="53"/>
      <c r="BC167" s="53"/>
      <c r="BU167" s="53"/>
      <c r="BV167" s="53"/>
      <c r="CP167" s="53"/>
      <c r="CQ167" s="53"/>
      <c r="CS167" s="53"/>
      <c r="DH167" s="53"/>
      <c r="DI167" s="53"/>
    </row>
    <row r="168" spans="16:113" s="21" customFormat="1" ht="9" customHeight="1">
      <c r="P168" s="53"/>
      <c r="AF168" s="53"/>
      <c r="AG168" s="53"/>
      <c r="BC168" s="53"/>
      <c r="BU168" s="53"/>
      <c r="BV168" s="53"/>
      <c r="CP168" s="53"/>
      <c r="CQ168" s="53"/>
      <c r="CS168" s="53"/>
      <c r="DH168" s="53"/>
      <c r="DI168" s="53"/>
    </row>
    <row r="169" spans="16:113" s="21" customFormat="1" ht="9" customHeight="1">
      <c r="P169" s="53"/>
      <c r="AF169" s="53"/>
      <c r="AG169" s="53"/>
      <c r="BC169" s="53"/>
      <c r="BU169" s="53"/>
      <c r="BV169" s="53"/>
      <c r="CP169" s="53"/>
      <c r="CQ169" s="53"/>
      <c r="CS169" s="53"/>
      <c r="DH169" s="53"/>
      <c r="DI169" s="53"/>
    </row>
    <row r="170" spans="16:113" s="21" customFormat="1" ht="9" customHeight="1">
      <c r="P170" s="53"/>
      <c r="AF170" s="53"/>
      <c r="AG170" s="53"/>
      <c r="BC170" s="53"/>
      <c r="BU170" s="53"/>
      <c r="BV170" s="53"/>
      <c r="CP170" s="53"/>
      <c r="CQ170" s="53"/>
      <c r="CS170" s="53"/>
      <c r="DH170" s="53"/>
      <c r="DI170" s="53"/>
    </row>
    <row r="171" spans="16:113" s="21" customFormat="1" ht="9" customHeight="1">
      <c r="P171" s="53"/>
      <c r="AF171" s="53"/>
      <c r="AG171" s="53"/>
      <c r="BC171" s="53"/>
      <c r="BU171" s="53"/>
      <c r="BV171" s="53"/>
      <c r="CP171" s="53"/>
      <c r="CQ171" s="53"/>
      <c r="CS171" s="53"/>
      <c r="DH171" s="53"/>
      <c r="DI171" s="53"/>
    </row>
    <row r="172" spans="16:113" s="21" customFormat="1" ht="9" customHeight="1">
      <c r="P172" s="53"/>
      <c r="AF172" s="53"/>
      <c r="AG172" s="53"/>
      <c r="BC172" s="53"/>
      <c r="BU172" s="53"/>
      <c r="BV172" s="53"/>
      <c r="CP172" s="53"/>
      <c r="CQ172" s="53"/>
      <c r="CS172" s="53"/>
      <c r="DH172" s="53"/>
      <c r="DI172" s="53"/>
    </row>
    <row r="173" spans="16:113" s="21" customFormat="1" ht="9" customHeight="1">
      <c r="P173" s="53"/>
      <c r="AF173" s="53"/>
      <c r="AG173" s="53"/>
      <c r="BC173" s="53"/>
      <c r="BU173" s="53"/>
      <c r="BV173" s="53"/>
      <c r="CP173" s="53"/>
      <c r="CQ173" s="53"/>
      <c r="CS173" s="53"/>
      <c r="DH173" s="53"/>
      <c r="DI173" s="53"/>
    </row>
    <row r="174" spans="16:113" s="21" customFormat="1" ht="9" customHeight="1">
      <c r="P174" s="53"/>
      <c r="AF174" s="53"/>
      <c r="AG174" s="53"/>
      <c r="BC174" s="53"/>
      <c r="BU174" s="53"/>
      <c r="BV174" s="53"/>
      <c r="CP174" s="53"/>
      <c r="CQ174" s="53"/>
      <c r="CS174" s="53"/>
      <c r="DH174" s="53"/>
      <c r="DI174" s="53"/>
    </row>
    <row r="175" spans="16:113" s="21" customFormat="1" ht="9" customHeight="1">
      <c r="P175" s="53"/>
      <c r="AF175" s="53"/>
      <c r="AG175" s="53"/>
      <c r="BC175" s="53"/>
      <c r="BU175" s="53"/>
      <c r="BV175" s="53"/>
      <c r="CP175" s="53"/>
      <c r="CQ175" s="53"/>
      <c r="CS175" s="53"/>
      <c r="DH175" s="53"/>
      <c r="DI175" s="53"/>
    </row>
    <row r="176" spans="16:113" s="21" customFormat="1" ht="9" customHeight="1">
      <c r="P176" s="53"/>
      <c r="AF176" s="53"/>
      <c r="AG176" s="53"/>
      <c r="BC176" s="53"/>
      <c r="BU176" s="53"/>
      <c r="BV176" s="53"/>
      <c r="CP176" s="53"/>
      <c r="CQ176" s="53"/>
      <c r="CS176" s="53"/>
      <c r="DH176" s="53"/>
      <c r="DI176" s="53"/>
    </row>
    <row r="177" spans="16:113" s="21" customFormat="1" ht="9" customHeight="1">
      <c r="P177" s="53"/>
      <c r="AF177" s="53"/>
      <c r="AG177" s="53"/>
      <c r="BC177" s="53"/>
      <c r="BU177" s="53"/>
      <c r="BV177" s="53"/>
      <c r="CP177" s="53"/>
      <c r="CQ177" s="53"/>
      <c r="CS177" s="53"/>
      <c r="DH177" s="53"/>
      <c r="DI177" s="53"/>
    </row>
    <row r="178" spans="16:113" s="21" customFormat="1" ht="9" customHeight="1">
      <c r="P178" s="53"/>
      <c r="AF178" s="53"/>
      <c r="AG178" s="53"/>
      <c r="BC178" s="53"/>
      <c r="BU178" s="53"/>
      <c r="BV178" s="53"/>
      <c r="CP178" s="53"/>
      <c r="CQ178" s="53"/>
      <c r="CS178" s="53"/>
      <c r="DH178" s="53"/>
      <c r="DI178" s="53"/>
    </row>
    <row r="179" spans="16:113" s="21" customFormat="1" ht="9" customHeight="1">
      <c r="P179" s="53"/>
      <c r="AF179" s="53"/>
      <c r="AG179" s="53"/>
      <c r="BC179" s="53"/>
      <c r="BU179" s="53"/>
      <c r="BV179" s="53"/>
      <c r="CP179" s="53"/>
      <c r="CQ179" s="53"/>
      <c r="CS179" s="53"/>
      <c r="DH179" s="53"/>
      <c r="DI179" s="53"/>
    </row>
    <row r="180" spans="16:113" s="21" customFormat="1" ht="9" customHeight="1">
      <c r="P180" s="53"/>
      <c r="AF180" s="53"/>
      <c r="AG180" s="53"/>
      <c r="BC180" s="53"/>
      <c r="BU180" s="53"/>
      <c r="BV180" s="53"/>
      <c r="CP180" s="53"/>
      <c r="CQ180" s="53"/>
      <c r="CS180" s="53"/>
      <c r="DH180" s="53"/>
      <c r="DI180" s="53"/>
    </row>
    <row r="181" spans="16:113" s="21" customFormat="1" ht="9" customHeight="1">
      <c r="P181" s="53"/>
      <c r="AF181" s="53"/>
      <c r="AG181" s="53"/>
      <c r="BC181" s="53"/>
      <c r="BU181" s="53"/>
      <c r="BV181" s="53"/>
      <c r="CP181" s="53"/>
      <c r="CQ181" s="53"/>
      <c r="CS181" s="53"/>
      <c r="DH181" s="53"/>
      <c r="DI181" s="53"/>
    </row>
    <row r="182" spans="16:113" s="21" customFormat="1" ht="9" customHeight="1">
      <c r="P182" s="53"/>
      <c r="AF182" s="53"/>
      <c r="AG182" s="53"/>
      <c r="BC182" s="53"/>
      <c r="BU182" s="53"/>
      <c r="BV182" s="53"/>
      <c r="CP182" s="53"/>
      <c r="CQ182" s="53"/>
      <c r="CS182" s="53"/>
      <c r="DH182" s="53"/>
      <c r="DI182" s="53"/>
    </row>
    <row r="183" spans="16:113" s="21" customFormat="1" ht="9" customHeight="1">
      <c r="P183" s="53"/>
      <c r="AF183" s="53"/>
      <c r="AG183" s="53"/>
      <c r="BC183" s="53"/>
      <c r="BU183" s="53"/>
      <c r="BV183" s="53"/>
      <c r="CP183" s="53"/>
      <c r="CQ183" s="53"/>
      <c r="CS183" s="53"/>
      <c r="DH183" s="53"/>
      <c r="DI183" s="53"/>
    </row>
    <row r="184" spans="16:113" s="21" customFormat="1" ht="9" customHeight="1">
      <c r="P184" s="53"/>
      <c r="AF184" s="53"/>
      <c r="AG184" s="53"/>
      <c r="BC184" s="53"/>
      <c r="BU184" s="53"/>
      <c r="BV184" s="53"/>
      <c r="CP184" s="53"/>
      <c r="CQ184" s="53"/>
      <c r="CS184" s="53"/>
      <c r="DH184" s="53"/>
      <c r="DI184" s="53"/>
    </row>
    <row r="185" spans="16:113" s="21" customFormat="1" ht="9" customHeight="1">
      <c r="P185" s="53"/>
      <c r="AF185" s="53"/>
      <c r="AG185" s="53"/>
      <c r="BC185" s="53"/>
      <c r="BU185" s="53"/>
      <c r="BV185" s="53"/>
      <c r="CP185" s="53"/>
      <c r="CQ185" s="53"/>
      <c r="CS185" s="53"/>
      <c r="DH185" s="53"/>
      <c r="DI185" s="53"/>
    </row>
    <row r="186" spans="16:113" s="21" customFormat="1" ht="9" customHeight="1">
      <c r="P186" s="53"/>
      <c r="AF186" s="53"/>
      <c r="AG186" s="53"/>
      <c r="BC186" s="53"/>
      <c r="BU186" s="53"/>
      <c r="BV186" s="53"/>
      <c r="CP186" s="53"/>
      <c r="CQ186" s="53"/>
      <c r="CS186" s="53"/>
      <c r="DH186" s="53"/>
      <c r="DI186" s="53"/>
    </row>
    <row r="187" spans="16:113" s="21" customFormat="1" ht="9" customHeight="1">
      <c r="P187" s="53"/>
      <c r="AF187" s="53"/>
      <c r="AG187" s="53"/>
      <c r="BC187" s="53"/>
      <c r="BU187" s="53"/>
      <c r="BV187" s="53"/>
      <c r="CP187" s="53"/>
      <c r="CQ187" s="53"/>
      <c r="CS187" s="53"/>
      <c r="DH187" s="53"/>
      <c r="DI187" s="53"/>
    </row>
    <row r="188" spans="16:113" s="21" customFormat="1" ht="9" customHeight="1">
      <c r="P188" s="53"/>
      <c r="AF188" s="53"/>
      <c r="AG188" s="53"/>
      <c r="BC188" s="53"/>
      <c r="BU188" s="53"/>
      <c r="BV188" s="53"/>
      <c r="CP188" s="53"/>
      <c r="CQ188" s="53"/>
      <c r="CS188" s="53"/>
      <c r="DH188" s="53"/>
      <c r="DI188" s="53"/>
    </row>
    <row r="189" spans="16:113" s="21" customFormat="1" ht="9" customHeight="1">
      <c r="P189" s="53"/>
      <c r="AF189" s="53"/>
      <c r="AG189" s="53"/>
      <c r="BC189" s="53"/>
      <c r="BU189" s="53"/>
      <c r="BV189" s="53"/>
      <c r="CP189" s="53"/>
      <c r="CQ189" s="53"/>
      <c r="CS189" s="53"/>
      <c r="DH189" s="53"/>
      <c r="DI189" s="53"/>
    </row>
    <row r="190" spans="16:113" s="21" customFormat="1" ht="9" customHeight="1">
      <c r="P190" s="53"/>
      <c r="AF190" s="53"/>
      <c r="AG190" s="53"/>
      <c r="BC190" s="53"/>
      <c r="BU190" s="53"/>
      <c r="BV190" s="53"/>
      <c r="CP190" s="53"/>
      <c r="CQ190" s="53"/>
      <c r="CS190" s="53"/>
      <c r="DH190" s="53"/>
      <c r="DI190" s="53"/>
    </row>
    <row r="191" spans="16:113" s="21" customFormat="1" ht="9" customHeight="1">
      <c r="P191" s="53"/>
      <c r="AF191" s="53"/>
      <c r="AG191" s="53"/>
      <c r="BC191" s="53"/>
      <c r="BU191" s="53"/>
      <c r="BV191" s="53"/>
      <c r="CP191" s="53"/>
      <c r="CQ191" s="53"/>
      <c r="CS191" s="53"/>
      <c r="DH191" s="53"/>
      <c r="DI191" s="53"/>
    </row>
    <row r="192" spans="16:113" s="21" customFormat="1" ht="9" customHeight="1">
      <c r="P192" s="53"/>
      <c r="AF192" s="53"/>
      <c r="AG192" s="53"/>
      <c r="BC192" s="53"/>
      <c r="BU192" s="53"/>
      <c r="BV192" s="53"/>
      <c r="CP192" s="53"/>
      <c r="CQ192" s="53"/>
      <c r="CS192" s="53"/>
      <c r="DH192" s="53"/>
      <c r="DI192" s="53"/>
    </row>
    <row r="193" spans="16:113" s="21" customFormat="1" ht="9" customHeight="1">
      <c r="P193" s="53"/>
      <c r="AF193" s="53"/>
      <c r="AG193" s="53"/>
      <c r="BC193" s="53"/>
      <c r="BU193" s="53"/>
      <c r="BV193" s="53"/>
      <c r="CP193" s="53"/>
      <c r="CQ193" s="53"/>
      <c r="CS193" s="53"/>
      <c r="DH193" s="53"/>
      <c r="DI193" s="53"/>
    </row>
    <row r="194" spans="16:113" s="21" customFormat="1" ht="9" customHeight="1">
      <c r="P194" s="53"/>
      <c r="AF194" s="53"/>
      <c r="AG194" s="53"/>
      <c r="BC194" s="53"/>
      <c r="BU194" s="53"/>
      <c r="BV194" s="53"/>
      <c r="CP194" s="53"/>
      <c r="CQ194" s="53"/>
      <c r="CS194" s="53"/>
      <c r="DH194" s="53"/>
      <c r="DI194" s="53"/>
    </row>
    <row r="195" spans="16:113" s="21" customFormat="1" ht="9" customHeight="1">
      <c r="P195" s="53"/>
      <c r="AF195" s="53"/>
      <c r="AG195" s="53"/>
      <c r="BC195" s="53"/>
      <c r="BU195" s="53"/>
      <c r="BV195" s="53"/>
      <c r="CP195" s="53"/>
      <c r="CQ195" s="53"/>
      <c r="CS195" s="53"/>
      <c r="DH195" s="53"/>
      <c r="DI195" s="53"/>
    </row>
    <row r="196" spans="16:113" s="21" customFormat="1" ht="9" customHeight="1">
      <c r="P196" s="53"/>
      <c r="AF196" s="53"/>
      <c r="AG196" s="53"/>
      <c r="BC196" s="53"/>
      <c r="BU196" s="53"/>
      <c r="BV196" s="53"/>
      <c r="CP196" s="53"/>
      <c r="CQ196" s="53"/>
      <c r="CS196" s="53"/>
      <c r="DH196" s="53"/>
      <c r="DI196" s="53"/>
    </row>
    <row r="197" spans="16:113" s="21" customFormat="1" ht="9" customHeight="1">
      <c r="P197" s="53"/>
      <c r="AF197" s="53"/>
      <c r="AG197" s="53"/>
      <c r="BC197" s="53"/>
      <c r="BU197" s="53"/>
      <c r="BV197" s="53"/>
      <c r="CP197" s="53"/>
      <c r="CQ197" s="53"/>
      <c r="CS197" s="53"/>
      <c r="DH197" s="53"/>
      <c r="DI197" s="53"/>
    </row>
    <row r="198" spans="16:113" s="21" customFormat="1" ht="9" customHeight="1">
      <c r="P198" s="53"/>
      <c r="AF198" s="53"/>
      <c r="AG198" s="53"/>
      <c r="BC198" s="53"/>
      <c r="BU198" s="53"/>
      <c r="BV198" s="53"/>
      <c r="CP198" s="53"/>
      <c r="CQ198" s="53"/>
      <c r="CS198" s="53"/>
      <c r="DH198" s="53"/>
      <c r="DI198" s="53"/>
    </row>
    <row r="199" spans="16:113" s="21" customFormat="1" ht="9" customHeight="1">
      <c r="P199" s="53"/>
      <c r="AF199" s="53"/>
      <c r="AG199" s="53"/>
      <c r="BC199" s="53"/>
      <c r="BU199" s="53"/>
      <c r="BV199" s="53"/>
      <c r="CP199" s="53"/>
      <c r="CQ199" s="53"/>
      <c r="CS199" s="53"/>
      <c r="DH199" s="53"/>
      <c r="DI199" s="53"/>
    </row>
    <row r="200" spans="16:113" s="21" customFormat="1" ht="9" customHeight="1">
      <c r="P200" s="53"/>
      <c r="AF200" s="53"/>
      <c r="AG200" s="53"/>
      <c r="BC200" s="53"/>
      <c r="BU200" s="53"/>
      <c r="BV200" s="53"/>
      <c r="CP200" s="53"/>
      <c r="CQ200" s="53"/>
      <c r="CS200" s="53"/>
      <c r="DH200" s="53"/>
      <c r="DI200" s="53"/>
    </row>
    <row r="201" spans="16:113" s="21" customFormat="1" ht="9" customHeight="1">
      <c r="P201" s="53"/>
      <c r="AF201" s="53"/>
      <c r="AG201" s="53"/>
      <c r="BC201" s="53"/>
      <c r="BU201" s="53"/>
      <c r="BV201" s="53"/>
      <c r="CP201" s="53"/>
      <c r="CQ201" s="53"/>
      <c r="CS201" s="53"/>
      <c r="DH201" s="53"/>
      <c r="DI201" s="53"/>
    </row>
    <row r="202" spans="16:113" s="21" customFormat="1" ht="9" customHeight="1">
      <c r="P202" s="53"/>
      <c r="AF202" s="53"/>
      <c r="AG202" s="53"/>
      <c r="BC202" s="53"/>
      <c r="BU202" s="53"/>
      <c r="BV202" s="53"/>
      <c r="CP202" s="53"/>
      <c r="CQ202" s="53"/>
      <c r="CS202" s="53"/>
      <c r="DH202" s="53"/>
      <c r="DI202" s="53"/>
    </row>
    <row r="203" spans="16:113" s="21" customFormat="1" ht="9" customHeight="1">
      <c r="P203" s="53"/>
      <c r="AF203" s="53"/>
      <c r="AG203" s="53"/>
      <c r="BC203" s="53"/>
      <c r="BU203" s="53"/>
      <c r="BV203" s="53"/>
      <c r="CP203" s="53"/>
      <c r="CQ203" s="53"/>
      <c r="CS203" s="53"/>
      <c r="DH203" s="53"/>
      <c r="DI203" s="53"/>
    </row>
    <row r="204" spans="16:113" s="21" customFormat="1" ht="9" customHeight="1">
      <c r="P204" s="53"/>
      <c r="AF204" s="53"/>
      <c r="AG204" s="53"/>
      <c r="BC204" s="53"/>
      <c r="BU204" s="53"/>
      <c r="BV204" s="53"/>
      <c r="CP204" s="53"/>
      <c r="CQ204" s="53"/>
      <c r="CS204" s="53"/>
      <c r="DH204" s="53"/>
      <c r="DI204" s="53"/>
    </row>
    <row r="205" spans="16:113" s="21" customFormat="1" ht="9" customHeight="1">
      <c r="P205" s="53"/>
      <c r="AF205" s="53"/>
      <c r="AG205" s="53"/>
      <c r="BC205" s="53"/>
      <c r="BU205" s="53"/>
      <c r="BV205" s="53"/>
      <c r="CP205" s="53"/>
      <c r="CQ205" s="53"/>
      <c r="CS205" s="53"/>
      <c r="DH205" s="53"/>
      <c r="DI205" s="53"/>
    </row>
    <row r="206" spans="16:113" s="21" customFormat="1" ht="9" customHeight="1">
      <c r="P206" s="53"/>
      <c r="AF206" s="53"/>
      <c r="AG206" s="53"/>
      <c r="BC206" s="53"/>
      <c r="BU206" s="53"/>
      <c r="BV206" s="53"/>
      <c r="CP206" s="53"/>
      <c r="CQ206" s="53"/>
      <c r="CS206" s="53"/>
      <c r="DH206" s="53"/>
      <c r="DI206" s="53"/>
    </row>
    <row r="207" spans="16:113" s="21" customFormat="1" ht="9" customHeight="1">
      <c r="P207" s="53"/>
      <c r="AF207" s="53"/>
      <c r="AG207" s="53"/>
      <c r="BC207" s="53"/>
      <c r="BU207" s="53"/>
      <c r="BV207" s="53"/>
      <c r="CP207" s="53"/>
      <c r="CQ207" s="53"/>
      <c r="CS207" s="53"/>
      <c r="DH207" s="53"/>
      <c r="DI207" s="53"/>
    </row>
    <row r="208" spans="16:113" s="21" customFormat="1" ht="9" customHeight="1">
      <c r="P208" s="53"/>
      <c r="AF208" s="53"/>
      <c r="AG208" s="53"/>
      <c r="BC208" s="53"/>
      <c r="BU208" s="53"/>
      <c r="BV208" s="53"/>
      <c r="CP208" s="53"/>
      <c r="CQ208" s="53"/>
      <c r="CS208" s="53"/>
      <c r="DH208" s="53"/>
      <c r="DI208" s="53"/>
    </row>
    <row r="209" spans="16:113" s="21" customFormat="1" ht="9" customHeight="1">
      <c r="P209" s="53"/>
      <c r="AF209" s="53"/>
      <c r="AG209" s="53"/>
      <c r="BC209" s="53"/>
      <c r="BU209" s="53"/>
      <c r="BV209" s="53"/>
      <c r="CP209" s="53"/>
      <c r="CQ209" s="53"/>
      <c r="CS209" s="53"/>
      <c r="DH209" s="53"/>
      <c r="DI209" s="53"/>
    </row>
    <row r="210" spans="16:113" s="21" customFormat="1" ht="9" customHeight="1">
      <c r="P210" s="53"/>
      <c r="AF210" s="53"/>
      <c r="AG210" s="53"/>
      <c r="BC210" s="53"/>
      <c r="BU210" s="53"/>
      <c r="BV210" s="53"/>
      <c r="CP210" s="53"/>
      <c r="CQ210" s="53"/>
      <c r="CS210" s="53"/>
      <c r="DH210" s="53"/>
      <c r="DI210" s="53"/>
    </row>
    <row r="211" spans="16:113" s="21" customFormat="1" ht="9" customHeight="1">
      <c r="P211" s="53"/>
      <c r="AF211" s="53"/>
      <c r="AG211" s="53"/>
      <c r="BC211" s="53"/>
      <c r="BU211" s="53"/>
      <c r="BV211" s="53"/>
      <c r="CP211" s="53"/>
      <c r="CQ211" s="53"/>
      <c r="CS211" s="53"/>
      <c r="DH211" s="53"/>
      <c r="DI211" s="53"/>
    </row>
    <row r="212" spans="16:113" s="21" customFormat="1" ht="9" customHeight="1">
      <c r="P212" s="53"/>
      <c r="AF212" s="53"/>
      <c r="AG212" s="53"/>
      <c r="BC212" s="53"/>
      <c r="BU212" s="53"/>
      <c r="BV212" s="53"/>
      <c r="CP212" s="53"/>
      <c r="CQ212" s="53"/>
      <c r="CS212" s="53"/>
      <c r="DH212" s="53"/>
      <c r="DI212" s="53"/>
    </row>
    <row r="213" spans="16:113" s="21" customFormat="1" ht="9" customHeight="1">
      <c r="P213" s="53"/>
      <c r="AF213" s="53"/>
      <c r="AG213" s="53"/>
      <c r="BC213" s="53"/>
      <c r="BU213" s="53"/>
      <c r="BV213" s="53"/>
      <c r="CP213" s="53"/>
      <c r="CQ213" s="53"/>
      <c r="CS213" s="53"/>
      <c r="DH213" s="53"/>
      <c r="DI213" s="53"/>
    </row>
    <row r="214" spans="16:113" s="21" customFormat="1" ht="9" customHeight="1">
      <c r="P214" s="53"/>
      <c r="AF214" s="53"/>
      <c r="AG214" s="53"/>
      <c r="BC214" s="53"/>
      <c r="BU214" s="53"/>
      <c r="BV214" s="53"/>
      <c r="CP214" s="53"/>
      <c r="CQ214" s="53"/>
      <c r="CS214" s="53"/>
      <c r="DH214" s="53"/>
      <c r="DI214" s="53"/>
    </row>
    <row r="215" spans="16:113" s="21" customFormat="1" ht="9" customHeight="1">
      <c r="P215" s="53"/>
      <c r="AF215" s="53"/>
      <c r="AG215" s="53"/>
      <c r="BC215" s="53"/>
      <c r="BU215" s="53"/>
      <c r="BV215" s="53"/>
      <c r="CP215" s="53"/>
      <c r="CQ215" s="53"/>
      <c r="CS215" s="53"/>
      <c r="DH215" s="53"/>
      <c r="DI215" s="53"/>
    </row>
    <row r="216" spans="16:113" s="21" customFormat="1" ht="9" customHeight="1">
      <c r="P216" s="53"/>
      <c r="AF216" s="53"/>
      <c r="AG216" s="53"/>
      <c r="BC216" s="53"/>
      <c r="BU216" s="53"/>
      <c r="BV216" s="53"/>
      <c r="CP216" s="53"/>
      <c r="CQ216" s="53"/>
      <c r="CS216" s="53"/>
      <c r="DH216" s="53"/>
      <c r="DI216" s="53"/>
    </row>
    <row r="217" spans="16:113" s="21" customFormat="1" ht="9" customHeight="1">
      <c r="P217" s="53"/>
      <c r="AF217" s="53"/>
      <c r="AG217" s="53"/>
      <c r="BC217" s="53"/>
      <c r="BU217" s="53"/>
      <c r="BV217" s="53"/>
      <c r="CP217" s="53"/>
      <c r="CQ217" s="53"/>
      <c r="CS217" s="53"/>
      <c r="DH217" s="53"/>
      <c r="DI217" s="53"/>
    </row>
    <row r="218" spans="16:113" s="21" customFormat="1" ht="9" customHeight="1">
      <c r="P218" s="53"/>
      <c r="AF218" s="53"/>
      <c r="AG218" s="53"/>
      <c r="BC218" s="53"/>
      <c r="BU218" s="53"/>
      <c r="BV218" s="53"/>
      <c r="CP218" s="53"/>
      <c r="CQ218" s="53"/>
      <c r="CS218" s="53"/>
      <c r="DH218" s="53"/>
      <c r="DI218" s="53"/>
    </row>
    <row r="219" spans="16:113" s="21" customFormat="1" ht="9" customHeight="1">
      <c r="P219" s="53"/>
      <c r="AF219" s="53"/>
      <c r="AG219" s="53"/>
      <c r="BC219" s="53"/>
      <c r="BU219" s="53"/>
      <c r="BV219" s="53"/>
      <c r="CP219" s="53"/>
      <c r="CQ219" s="53"/>
      <c r="CS219" s="53"/>
      <c r="DH219" s="53"/>
      <c r="DI219" s="53"/>
    </row>
    <row r="220" spans="16:113" s="21" customFormat="1" ht="9" customHeight="1">
      <c r="P220" s="53"/>
      <c r="AF220" s="53"/>
      <c r="AG220" s="53"/>
      <c r="BC220" s="53"/>
      <c r="BU220" s="53"/>
      <c r="BV220" s="53"/>
      <c r="CP220" s="53"/>
      <c r="CQ220" s="53"/>
      <c r="CS220" s="53"/>
      <c r="DH220" s="53"/>
      <c r="DI220" s="53"/>
    </row>
    <row r="221" spans="16:113" s="21" customFormat="1" ht="9" customHeight="1">
      <c r="P221" s="53"/>
      <c r="AF221" s="53"/>
      <c r="AG221" s="53"/>
      <c r="BC221" s="53"/>
      <c r="BU221" s="53"/>
      <c r="BV221" s="53"/>
      <c r="CP221" s="53"/>
      <c r="CQ221" s="53"/>
      <c r="CS221" s="53"/>
      <c r="DH221" s="53"/>
      <c r="DI221" s="53"/>
    </row>
    <row r="222" spans="16:113" s="21" customFormat="1" ht="9" customHeight="1">
      <c r="P222" s="53"/>
      <c r="AF222" s="53"/>
      <c r="AG222" s="53"/>
      <c r="BC222" s="53"/>
      <c r="BU222" s="53"/>
      <c r="BV222" s="53"/>
      <c r="CP222" s="53"/>
      <c r="CQ222" s="53"/>
      <c r="CS222" s="53"/>
      <c r="DH222" s="53"/>
      <c r="DI222" s="53"/>
    </row>
    <row r="223" spans="16:113" s="21" customFormat="1" ht="9" customHeight="1">
      <c r="P223" s="53"/>
      <c r="AF223" s="53"/>
      <c r="AG223" s="53"/>
      <c r="BC223" s="53"/>
      <c r="BU223" s="53"/>
      <c r="BV223" s="53"/>
      <c r="CP223" s="53"/>
      <c r="CQ223" s="53"/>
      <c r="CS223" s="53"/>
      <c r="DH223" s="53"/>
      <c r="DI223" s="53"/>
    </row>
    <row r="224" spans="16:113" s="21" customFormat="1" ht="9" customHeight="1">
      <c r="P224" s="53"/>
      <c r="AF224" s="53"/>
      <c r="AG224" s="53"/>
      <c r="BC224" s="53"/>
      <c r="BU224" s="53"/>
      <c r="BV224" s="53"/>
      <c r="CP224" s="53"/>
      <c r="CQ224" s="53"/>
      <c r="CS224" s="53"/>
      <c r="DH224" s="53"/>
      <c r="DI224" s="53"/>
    </row>
    <row r="225" spans="16:113" s="21" customFormat="1" ht="9" customHeight="1">
      <c r="P225" s="53"/>
      <c r="AF225" s="53"/>
      <c r="AG225" s="53"/>
      <c r="BC225" s="53"/>
      <c r="BU225" s="53"/>
      <c r="BV225" s="53"/>
      <c r="CP225" s="53"/>
      <c r="CQ225" s="53"/>
      <c r="CS225" s="53"/>
      <c r="DH225" s="53"/>
      <c r="DI225" s="53"/>
    </row>
    <row r="226" spans="16:113" s="21" customFormat="1" ht="9" customHeight="1">
      <c r="P226" s="53"/>
      <c r="AF226" s="53"/>
      <c r="AG226" s="53"/>
      <c r="BC226" s="53"/>
      <c r="BU226" s="53"/>
      <c r="BV226" s="53"/>
      <c r="CP226" s="53"/>
      <c r="CQ226" s="53"/>
      <c r="CS226" s="53"/>
      <c r="DH226" s="53"/>
      <c r="DI226" s="53"/>
    </row>
    <row r="227" spans="16:113" s="21" customFormat="1" ht="9" customHeight="1">
      <c r="P227" s="53"/>
      <c r="AF227" s="53"/>
      <c r="AG227" s="53"/>
      <c r="BC227" s="53"/>
      <c r="BU227" s="53"/>
      <c r="BV227" s="53"/>
      <c r="CP227" s="53"/>
      <c r="CQ227" s="53"/>
      <c r="CS227" s="53"/>
      <c r="DH227" s="53"/>
      <c r="DI227" s="53"/>
    </row>
    <row r="228" spans="16:113" s="21" customFormat="1" ht="9" customHeight="1">
      <c r="P228" s="53"/>
      <c r="AF228" s="53"/>
      <c r="AG228" s="53"/>
      <c r="BC228" s="53"/>
      <c r="BU228" s="53"/>
      <c r="BV228" s="53"/>
      <c r="CP228" s="53"/>
      <c r="CQ228" s="53"/>
      <c r="CS228" s="53"/>
      <c r="DH228" s="53"/>
      <c r="DI228" s="53"/>
    </row>
    <row r="229" spans="16:113" s="21" customFormat="1" ht="9" customHeight="1">
      <c r="P229" s="53"/>
      <c r="AF229" s="53"/>
      <c r="AG229" s="53"/>
      <c r="BC229" s="53"/>
      <c r="BU229" s="53"/>
      <c r="BV229" s="53"/>
      <c r="CP229" s="53"/>
      <c r="CQ229" s="53"/>
      <c r="CS229" s="53"/>
      <c r="DH229" s="53"/>
      <c r="DI229" s="53"/>
    </row>
    <row r="230" spans="16:113" s="21" customFormat="1" ht="9" customHeight="1">
      <c r="P230" s="53"/>
      <c r="AF230" s="53"/>
      <c r="AG230" s="53"/>
      <c r="BC230" s="53"/>
      <c r="BU230" s="53"/>
      <c r="BV230" s="53"/>
      <c r="CP230" s="53"/>
      <c r="CQ230" s="53"/>
      <c r="CS230" s="53"/>
      <c r="DH230" s="53"/>
      <c r="DI230" s="53"/>
    </row>
    <row r="231" spans="16:113" s="21" customFormat="1" ht="9" customHeight="1">
      <c r="P231" s="53"/>
      <c r="AF231" s="53"/>
      <c r="AG231" s="53"/>
      <c r="BC231" s="53"/>
      <c r="BU231" s="53"/>
      <c r="BV231" s="53"/>
      <c r="CP231" s="53"/>
      <c r="CQ231" s="53"/>
      <c r="CS231" s="53"/>
      <c r="DH231" s="53"/>
      <c r="DI231" s="53"/>
    </row>
    <row r="232" spans="16:113" s="21" customFormat="1" ht="9" customHeight="1">
      <c r="P232" s="53"/>
      <c r="AF232" s="53"/>
      <c r="AG232" s="53"/>
      <c r="BC232" s="53"/>
      <c r="BU232" s="53"/>
      <c r="BV232" s="53"/>
      <c r="CP232" s="53"/>
      <c r="CQ232" s="53"/>
      <c r="CS232" s="53"/>
      <c r="DH232" s="53"/>
      <c r="DI232" s="53"/>
    </row>
    <row r="233" spans="16:113" s="21" customFormat="1" ht="9" customHeight="1">
      <c r="P233" s="53"/>
      <c r="AF233" s="53"/>
      <c r="AG233" s="53"/>
      <c r="BC233" s="53"/>
      <c r="BU233" s="53"/>
      <c r="BV233" s="53"/>
      <c r="CP233" s="53"/>
      <c r="CQ233" s="53"/>
      <c r="CS233" s="53"/>
      <c r="DH233" s="53"/>
      <c r="DI233" s="53"/>
    </row>
    <row r="234" spans="14:113" s="6" customFormat="1" ht="9" customHeight="1">
      <c r="N234" s="21"/>
      <c r="O234" s="21"/>
      <c r="P234" s="53"/>
      <c r="Q234" s="21"/>
      <c r="AD234" s="21"/>
      <c r="AF234" s="54"/>
      <c r="AG234" s="53"/>
      <c r="BC234" s="53"/>
      <c r="BE234" s="21"/>
      <c r="BU234" s="53"/>
      <c r="BV234" s="53"/>
      <c r="CP234" s="53"/>
      <c r="CQ234" s="53"/>
      <c r="CS234" s="53"/>
      <c r="DF234" s="21"/>
      <c r="DH234" s="53"/>
      <c r="DI234" s="53"/>
    </row>
    <row r="235" spans="14:113" s="6" customFormat="1" ht="9" customHeight="1">
      <c r="N235" s="21"/>
      <c r="O235" s="21"/>
      <c r="P235" s="53"/>
      <c r="Q235" s="21"/>
      <c r="AD235" s="21"/>
      <c r="AF235" s="54"/>
      <c r="AG235" s="53"/>
      <c r="BC235" s="53"/>
      <c r="BE235" s="21"/>
      <c r="BU235" s="53"/>
      <c r="BV235" s="53"/>
      <c r="CP235" s="53"/>
      <c r="CQ235" s="53"/>
      <c r="CS235" s="53"/>
      <c r="DF235" s="21"/>
      <c r="DH235" s="53"/>
      <c r="DI235" s="53"/>
    </row>
    <row r="236" spans="14:113" s="6" customFormat="1" ht="9" customHeight="1">
      <c r="N236" s="21"/>
      <c r="O236" s="21"/>
      <c r="P236" s="53"/>
      <c r="Q236" s="21"/>
      <c r="AD236" s="21"/>
      <c r="AF236" s="54"/>
      <c r="AG236" s="53"/>
      <c r="BC236" s="53"/>
      <c r="BE236" s="21"/>
      <c r="BU236" s="53"/>
      <c r="BV236" s="53"/>
      <c r="CP236" s="53"/>
      <c r="CQ236" s="53"/>
      <c r="CS236" s="53"/>
      <c r="DF236" s="21"/>
      <c r="DH236" s="53"/>
      <c r="DI236" s="53"/>
    </row>
    <row r="237" spans="14:113" s="6" customFormat="1" ht="9" customHeight="1">
      <c r="N237" s="21"/>
      <c r="O237" s="21"/>
      <c r="P237" s="53"/>
      <c r="Q237" s="21"/>
      <c r="AD237" s="21"/>
      <c r="AF237" s="54"/>
      <c r="AG237" s="53"/>
      <c r="BC237" s="53"/>
      <c r="BE237" s="21"/>
      <c r="BU237" s="53"/>
      <c r="BV237" s="53"/>
      <c r="CP237" s="53"/>
      <c r="CQ237" s="53"/>
      <c r="CS237" s="53"/>
      <c r="DF237" s="21"/>
      <c r="DH237" s="53"/>
      <c r="DI237" s="53"/>
    </row>
    <row r="238" spans="14:113" s="6" customFormat="1" ht="9" customHeight="1">
      <c r="N238" s="21"/>
      <c r="O238" s="21"/>
      <c r="P238" s="53"/>
      <c r="Q238" s="21"/>
      <c r="AD238" s="21"/>
      <c r="AF238" s="54"/>
      <c r="AG238" s="53"/>
      <c r="BC238" s="53"/>
      <c r="BE238" s="21"/>
      <c r="BU238" s="53"/>
      <c r="BV238" s="53"/>
      <c r="CP238" s="53"/>
      <c r="CQ238" s="53"/>
      <c r="CS238" s="53"/>
      <c r="DF238" s="21"/>
      <c r="DH238" s="53"/>
      <c r="DI238" s="53"/>
    </row>
    <row r="239" spans="14:113" s="6" customFormat="1" ht="9" customHeight="1">
      <c r="N239" s="21"/>
      <c r="O239" s="21"/>
      <c r="P239" s="53"/>
      <c r="Q239" s="21"/>
      <c r="AD239" s="21"/>
      <c r="AF239" s="54"/>
      <c r="AG239" s="53"/>
      <c r="BC239" s="53"/>
      <c r="BE239" s="21"/>
      <c r="BU239" s="53"/>
      <c r="BV239" s="53"/>
      <c r="CP239" s="53"/>
      <c r="CQ239" s="53"/>
      <c r="CS239" s="53"/>
      <c r="DF239" s="21"/>
      <c r="DH239" s="53"/>
      <c r="DI239" s="53"/>
    </row>
    <row r="240" spans="14:113" s="6" customFormat="1" ht="9" customHeight="1">
      <c r="N240" s="21"/>
      <c r="O240" s="21"/>
      <c r="P240" s="53"/>
      <c r="Q240" s="21"/>
      <c r="AD240" s="21"/>
      <c r="AF240" s="54"/>
      <c r="AG240" s="53"/>
      <c r="BC240" s="53"/>
      <c r="BE240" s="21"/>
      <c r="BU240" s="53"/>
      <c r="BV240" s="53"/>
      <c r="CP240" s="53"/>
      <c r="CQ240" s="53"/>
      <c r="CS240" s="53"/>
      <c r="DF240" s="21"/>
      <c r="DH240" s="53"/>
      <c r="DI240" s="53"/>
    </row>
    <row r="241" spans="14:113" s="6" customFormat="1" ht="9" customHeight="1">
      <c r="N241" s="21"/>
      <c r="O241" s="21"/>
      <c r="P241" s="53"/>
      <c r="Q241" s="21"/>
      <c r="AD241" s="21"/>
      <c r="AF241" s="54"/>
      <c r="AG241" s="53"/>
      <c r="BC241" s="53"/>
      <c r="BE241" s="21"/>
      <c r="BU241" s="53"/>
      <c r="BV241" s="53"/>
      <c r="CP241" s="53"/>
      <c r="CQ241" s="53"/>
      <c r="CS241" s="53"/>
      <c r="DF241" s="21"/>
      <c r="DH241" s="53"/>
      <c r="DI241" s="53"/>
    </row>
    <row r="242" spans="14:113" s="6" customFormat="1" ht="9" customHeight="1">
      <c r="N242" s="21"/>
      <c r="O242" s="21"/>
      <c r="P242" s="53"/>
      <c r="Q242" s="21"/>
      <c r="AD242" s="21"/>
      <c r="AF242" s="54"/>
      <c r="AG242" s="53"/>
      <c r="BC242" s="53"/>
      <c r="BE242" s="21"/>
      <c r="BU242" s="53"/>
      <c r="BV242" s="53"/>
      <c r="CP242" s="53"/>
      <c r="CQ242" s="53"/>
      <c r="CS242" s="53"/>
      <c r="DF242" s="21"/>
      <c r="DH242" s="53"/>
      <c r="DI242" s="53"/>
    </row>
    <row r="243" spans="14:113" s="6" customFormat="1" ht="9" customHeight="1">
      <c r="N243" s="21"/>
      <c r="O243" s="21"/>
      <c r="P243" s="53"/>
      <c r="Q243" s="21"/>
      <c r="AD243" s="21"/>
      <c r="AF243" s="54"/>
      <c r="AG243" s="53"/>
      <c r="BC243" s="53"/>
      <c r="BE243" s="21"/>
      <c r="BU243" s="53"/>
      <c r="BV243" s="53"/>
      <c r="CP243" s="53"/>
      <c r="CQ243" s="53"/>
      <c r="CS243" s="53"/>
      <c r="DF243" s="21"/>
      <c r="DH243" s="53"/>
      <c r="DI243" s="53"/>
    </row>
    <row r="244" spans="14:113" s="6" customFormat="1" ht="9" customHeight="1">
      <c r="N244" s="21"/>
      <c r="O244" s="21"/>
      <c r="P244" s="53"/>
      <c r="Q244" s="21"/>
      <c r="AD244" s="21"/>
      <c r="AF244" s="54"/>
      <c r="AG244" s="53"/>
      <c r="BC244" s="53"/>
      <c r="BE244" s="21"/>
      <c r="BU244" s="53"/>
      <c r="BV244" s="53"/>
      <c r="CP244" s="53"/>
      <c r="CQ244" s="53"/>
      <c r="CS244" s="53"/>
      <c r="DF244" s="21"/>
      <c r="DH244" s="53"/>
      <c r="DI244" s="53"/>
    </row>
    <row r="245" spans="14:113" s="6" customFormat="1" ht="9" customHeight="1">
      <c r="N245" s="21"/>
      <c r="O245" s="21"/>
      <c r="P245" s="53"/>
      <c r="Q245" s="21"/>
      <c r="AD245" s="21"/>
      <c r="AF245" s="54"/>
      <c r="AG245" s="53"/>
      <c r="BC245" s="53"/>
      <c r="BE245" s="21"/>
      <c r="BU245" s="53"/>
      <c r="BV245" s="53"/>
      <c r="CP245" s="53"/>
      <c r="CQ245" s="53"/>
      <c r="CS245" s="53"/>
      <c r="DF245" s="21"/>
      <c r="DH245" s="53"/>
      <c r="DI245" s="53"/>
    </row>
    <row r="246" spans="14:113" s="6" customFormat="1" ht="9" customHeight="1">
      <c r="N246" s="21"/>
      <c r="O246" s="21"/>
      <c r="P246" s="53"/>
      <c r="Q246" s="21"/>
      <c r="AD246" s="21"/>
      <c r="AF246" s="54"/>
      <c r="AG246" s="53"/>
      <c r="BC246" s="53"/>
      <c r="BE246" s="21"/>
      <c r="BU246" s="53"/>
      <c r="BV246" s="53"/>
      <c r="CP246" s="53"/>
      <c r="CQ246" s="53"/>
      <c r="CS246" s="53"/>
      <c r="DF246" s="21"/>
      <c r="DH246" s="53"/>
      <c r="DI246" s="53"/>
    </row>
    <row r="247" spans="14:113" s="6" customFormat="1" ht="9" customHeight="1">
      <c r="N247" s="21"/>
      <c r="O247" s="21"/>
      <c r="P247" s="53"/>
      <c r="Q247" s="21"/>
      <c r="AD247" s="21"/>
      <c r="AF247" s="54"/>
      <c r="AG247" s="53"/>
      <c r="BC247" s="53"/>
      <c r="BE247" s="21"/>
      <c r="BU247" s="53"/>
      <c r="BV247" s="53"/>
      <c r="CP247" s="53"/>
      <c r="CQ247" s="53"/>
      <c r="CS247" s="53"/>
      <c r="DF247" s="21"/>
      <c r="DH247" s="53"/>
      <c r="DI247" s="53"/>
    </row>
    <row r="248" spans="14:113" s="6" customFormat="1" ht="9" customHeight="1">
      <c r="N248" s="21"/>
      <c r="O248" s="21"/>
      <c r="P248" s="53"/>
      <c r="Q248" s="21"/>
      <c r="AD248" s="21"/>
      <c r="AF248" s="54"/>
      <c r="AG248" s="53"/>
      <c r="BC248" s="53"/>
      <c r="BE248" s="21"/>
      <c r="BU248" s="53"/>
      <c r="BV248" s="53"/>
      <c r="CP248" s="53"/>
      <c r="CQ248" s="53"/>
      <c r="CS248" s="53"/>
      <c r="DF248" s="21"/>
      <c r="DH248" s="53"/>
      <c r="DI248" s="53"/>
    </row>
    <row r="249" spans="14:113" s="6" customFormat="1" ht="9" customHeight="1">
      <c r="N249" s="21"/>
      <c r="O249" s="21"/>
      <c r="P249" s="53"/>
      <c r="Q249" s="21"/>
      <c r="AD249" s="21"/>
      <c r="AF249" s="54"/>
      <c r="AG249" s="53"/>
      <c r="BC249" s="53"/>
      <c r="BE249" s="21"/>
      <c r="BU249" s="53"/>
      <c r="BV249" s="53"/>
      <c r="CP249" s="53"/>
      <c r="CQ249" s="53"/>
      <c r="CS249" s="53"/>
      <c r="DF249" s="21"/>
      <c r="DH249" s="53"/>
      <c r="DI249" s="53"/>
    </row>
    <row r="250" spans="14:113" s="6" customFormat="1" ht="9" customHeight="1">
      <c r="N250" s="21"/>
      <c r="O250" s="21"/>
      <c r="P250" s="53"/>
      <c r="Q250" s="21"/>
      <c r="AD250" s="21"/>
      <c r="AF250" s="54"/>
      <c r="AG250" s="53"/>
      <c r="BC250" s="53"/>
      <c r="BE250" s="21"/>
      <c r="BU250" s="53"/>
      <c r="BV250" s="53"/>
      <c r="CP250" s="53"/>
      <c r="CQ250" s="53"/>
      <c r="CS250" s="53"/>
      <c r="DF250" s="21"/>
      <c r="DH250" s="53"/>
      <c r="DI250" s="53"/>
    </row>
    <row r="251" spans="14:113" s="6" customFormat="1" ht="9" customHeight="1">
      <c r="N251" s="21"/>
      <c r="O251" s="21"/>
      <c r="P251" s="53"/>
      <c r="Q251" s="21"/>
      <c r="AD251" s="21"/>
      <c r="AF251" s="54"/>
      <c r="AG251" s="53"/>
      <c r="BC251" s="53"/>
      <c r="BE251" s="21"/>
      <c r="BU251" s="53"/>
      <c r="BV251" s="53"/>
      <c r="CP251" s="53"/>
      <c r="CQ251" s="53"/>
      <c r="CS251" s="53"/>
      <c r="DF251" s="21"/>
      <c r="DH251" s="53"/>
      <c r="DI251" s="53"/>
    </row>
    <row r="252" spans="14:113" s="6" customFormat="1" ht="9" customHeight="1">
      <c r="N252" s="21"/>
      <c r="O252" s="21"/>
      <c r="P252" s="53"/>
      <c r="Q252" s="21"/>
      <c r="AD252" s="21"/>
      <c r="AF252" s="54"/>
      <c r="AG252" s="53"/>
      <c r="BC252" s="53"/>
      <c r="BE252" s="21"/>
      <c r="BU252" s="53"/>
      <c r="BV252" s="53"/>
      <c r="CP252" s="53"/>
      <c r="CQ252" s="53"/>
      <c r="CS252" s="53"/>
      <c r="DF252" s="21"/>
      <c r="DH252" s="53"/>
      <c r="DI252" s="53"/>
    </row>
    <row r="253" spans="14:113" s="6" customFormat="1" ht="9" customHeight="1">
      <c r="N253" s="21"/>
      <c r="O253" s="21"/>
      <c r="P253" s="53"/>
      <c r="Q253" s="21"/>
      <c r="AD253" s="21"/>
      <c r="AF253" s="54"/>
      <c r="AG253" s="53"/>
      <c r="BC253" s="53"/>
      <c r="BE253" s="21"/>
      <c r="BU253" s="53"/>
      <c r="BV253" s="53"/>
      <c r="CP253" s="53"/>
      <c r="CQ253" s="53"/>
      <c r="CS253" s="53"/>
      <c r="DF253" s="21"/>
      <c r="DH253" s="53"/>
      <c r="DI253" s="53"/>
    </row>
    <row r="254" spans="14:113" s="6" customFormat="1" ht="9" customHeight="1">
      <c r="N254" s="21"/>
      <c r="O254" s="21"/>
      <c r="P254" s="53"/>
      <c r="Q254" s="21"/>
      <c r="AD254" s="21"/>
      <c r="AF254" s="54"/>
      <c r="AG254" s="53"/>
      <c r="BC254" s="53"/>
      <c r="BE254" s="21"/>
      <c r="BU254" s="53"/>
      <c r="BV254" s="53"/>
      <c r="CP254" s="53"/>
      <c r="CQ254" s="53"/>
      <c r="CS254" s="53"/>
      <c r="DF254" s="21"/>
      <c r="DH254" s="53"/>
      <c r="DI254" s="53"/>
    </row>
    <row r="255" spans="14:113" s="6" customFormat="1" ht="9" customHeight="1">
      <c r="N255" s="21"/>
      <c r="O255" s="21"/>
      <c r="P255" s="53"/>
      <c r="Q255" s="21"/>
      <c r="AD255" s="21"/>
      <c r="AF255" s="54"/>
      <c r="AG255" s="53"/>
      <c r="BC255" s="53"/>
      <c r="BE255" s="21"/>
      <c r="BU255" s="53"/>
      <c r="BV255" s="53"/>
      <c r="CP255" s="53"/>
      <c r="CQ255" s="53"/>
      <c r="CS255" s="53"/>
      <c r="DF255" s="21"/>
      <c r="DH255" s="53"/>
      <c r="DI255" s="53"/>
    </row>
    <row r="256" spans="14:113" s="6" customFormat="1" ht="9" customHeight="1">
      <c r="N256" s="21"/>
      <c r="O256" s="21"/>
      <c r="P256" s="53"/>
      <c r="Q256" s="21"/>
      <c r="AD256" s="21"/>
      <c r="AF256" s="54"/>
      <c r="AG256" s="53"/>
      <c r="BC256" s="53"/>
      <c r="BE256" s="21"/>
      <c r="BU256" s="53"/>
      <c r="BV256" s="53"/>
      <c r="CP256" s="53"/>
      <c r="CQ256" s="53"/>
      <c r="CS256" s="53"/>
      <c r="DF256" s="21"/>
      <c r="DH256" s="53"/>
      <c r="DI256" s="53"/>
    </row>
    <row r="257" spans="14:113" s="6" customFormat="1" ht="9" customHeight="1">
      <c r="N257" s="21"/>
      <c r="O257" s="21"/>
      <c r="P257" s="53"/>
      <c r="Q257" s="21"/>
      <c r="AD257" s="21"/>
      <c r="AF257" s="54"/>
      <c r="AG257" s="53"/>
      <c r="BC257" s="53"/>
      <c r="BE257" s="21"/>
      <c r="BU257" s="53"/>
      <c r="BV257" s="53"/>
      <c r="CP257" s="53"/>
      <c r="CQ257" s="53"/>
      <c r="CS257" s="53"/>
      <c r="DF257" s="21"/>
      <c r="DH257" s="53"/>
      <c r="DI257" s="53"/>
    </row>
    <row r="258" spans="14:113" s="6" customFormat="1" ht="9" customHeight="1">
      <c r="N258" s="21"/>
      <c r="O258" s="21"/>
      <c r="P258" s="53"/>
      <c r="Q258" s="21"/>
      <c r="AD258" s="21"/>
      <c r="AF258" s="54"/>
      <c r="AG258" s="53"/>
      <c r="BC258" s="53"/>
      <c r="BE258" s="21"/>
      <c r="BU258" s="53"/>
      <c r="BV258" s="53"/>
      <c r="CP258" s="53"/>
      <c r="CQ258" s="53"/>
      <c r="CS258" s="53"/>
      <c r="DF258" s="21"/>
      <c r="DH258" s="53"/>
      <c r="DI258" s="53"/>
    </row>
    <row r="259" spans="14:113" s="6" customFormat="1" ht="9" customHeight="1">
      <c r="N259" s="21"/>
      <c r="O259" s="21"/>
      <c r="P259" s="53"/>
      <c r="Q259" s="21"/>
      <c r="AD259" s="21"/>
      <c r="AF259" s="54"/>
      <c r="AG259" s="53"/>
      <c r="BC259" s="53"/>
      <c r="BE259" s="21"/>
      <c r="BU259" s="53"/>
      <c r="BV259" s="53"/>
      <c r="CP259" s="53"/>
      <c r="CQ259" s="53"/>
      <c r="CS259" s="53"/>
      <c r="DF259" s="21"/>
      <c r="DH259" s="53"/>
      <c r="DI259" s="53"/>
    </row>
    <row r="260" spans="14:113" s="6" customFormat="1" ht="9" customHeight="1">
      <c r="N260" s="21"/>
      <c r="O260" s="21"/>
      <c r="P260" s="53"/>
      <c r="Q260" s="21"/>
      <c r="AD260" s="21"/>
      <c r="AF260" s="54"/>
      <c r="AG260" s="53"/>
      <c r="BC260" s="53"/>
      <c r="BE260" s="21"/>
      <c r="BU260" s="53"/>
      <c r="BV260" s="53"/>
      <c r="CP260" s="53"/>
      <c r="CQ260" s="53"/>
      <c r="CS260" s="53"/>
      <c r="DF260" s="21"/>
      <c r="DH260" s="53"/>
      <c r="DI260" s="53"/>
    </row>
    <row r="261" spans="14:113" s="6" customFormat="1" ht="9" customHeight="1">
      <c r="N261" s="21"/>
      <c r="O261" s="21"/>
      <c r="P261" s="53"/>
      <c r="Q261" s="21"/>
      <c r="AD261" s="21"/>
      <c r="AF261" s="54"/>
      <c r="AG261" s="53"/>
      <c r="BC261" s="53"/>
      <c r="BE261" s="21"/>
      <c r="BU261" s="53"/>
      <c r="BV261" s="53"/>
      <c r="CP261" s="53"/>
      <c r="CQ261" s="53"/>
      <c r="CS261" s="53"/>
      <c r="DF261" s="21"/>
      <c r="DH261" s="53"/>
      <c r="DI261" s="53"/>
    </row>
    <row r="262" spans="14:113" s="6" customFormat="1" ht="9" customHeight="1">
      <c r="N262" s="21"/>
      <c r="O262" s="21"/>
      <c r="P262" s="53"/>
      <c r="Q262" s="21"/>
      <c r="AD262" s="21"/>
      <c r="AF262" s="54"/>
      <c r="AG262" s="53"/>
      <c r="BC262" s="53"/>
      <c r="BE262" s="21"/>
      <c r="BU262" s="53"/>
      <c r="BV262" s="53"/>
      <c r="CP262" s="53"/>
      <c r="CQ262" s="53"/>
      <c r="CS262" s="53"/>
      <c r="DF262" s="21"/>
      <c r="DH262" s="53"/>
      <c r="DI262" s="53"/>
    </row>
    <row r="263" spans="14:113" s="6" customFormat="1" ht="9" customHeight="1">
      <c r="N263" s="21"/>
      <c r="O263" s="21"/>
      <c r="P263" s="53"/>
      <c r="Q263" s="21"/>
      <c r="AD263" s="21"/>
      <c r="AF263" s="54"/>
      <c r="AG263" s="53"/>
      <c r="BC263" s="53"/>
      <c r="BE263" s="21"/>
      <c r="BU263" s="53"/>
      <c r="BV263" s="53"/>
      <c r="CP263" s="53"/>
      <c r="CQ263" s="53"/>
      <c r="CS263" s="53"/>
      <c r="DF263" s="21"/>
      <c r="DH263" s="53"/>
      <c r="DI263" s="53"/>
    </row>
    <row r="264" spans="14:113" s="6" customFormat="1" ht="9" customHeight="1">
      <c r="N264" s="21"/>
      <c r="O264" s="21"/>
      <c r="P264" s="53"/>
      <c r="Q264" s="21"/>
      <c r="AD264" s="21"/>
      <c r="AF264" s="54"/>
      <c r="AG264" s="53"/>
      <c r="BC264" s="53"/>
      <c r="BE264" s="21"/>
      <c r="BU264" s="53"/>
      <c r="BV264" s="53"/>
      <c r="CP264" s="53"/>
      <c r="CQ264" s="53"/>
      <c r="CS264" s="53"/>
      <c r="DF264" s="21"/>
      <c r="DH264" s="53"/>
      <c r="DI264" s="53"/>
    </row>
    <row r="265" spans="14:113" s="6" customFormat="1" ht="9" customHeight="1">
      <c r="N265" s="21"/>
      <c r="O265" s="21"/>
      <c r="P265" s="53"/>
      <c r="Q265" s="21"/>
      <c r="AD265" s="21"/>
      <c r="AF265" s="54"/>
      <c r="AG265" s="53"/>
      <c r="BC265" s="53"/>
      <c r="BE265" s="21"/>
      <c r="BU265" s="53"/>
      <c r="BV265" s="53"/>
      <c r="CP265" s="53"/>
      <c r="CQ265" s="53"/>
      <c r="CS265" s="53"/>
      <c r="DF265" s="21"/>
      <c r="DH265" s="53"/>
      <c r="DI265" s="53"/>
    </row>
    <row r="266" spans="14:113" s="6" customFormat="1" ht="9" customHeight="1">
      <c r="N266" s="21"/>
      <c r="O266" s="21"/>
      <c r="P266" s="53"/>
      <c r="Q266" s="21"/>
      <c r="AD266" s="21"/>
      <c r="AF266" s="54"/>
      <c r="AG266" s="53"/>
      <c r="BC266" s="53"/>
      <c r="BE266" s="21"/>
      <c r="BU266" s="53"/>
      <c r="BV266" s="53"/>
      <c r="CP266" s="53"/>
      <c r="CQ266" s="53"/>
      <c r="CS266" s="53"/>
      <c r="DF266" s="21"/>
      <c r="DH266" s="53"/>
      <c r="DI266" s="53"/>
    </row>
    <row r="267" spans="14:113" s="6" customFormat="1" ht="9" customHeight="1">
      <c r="N267" s="21"/>
      <c r="O267" s="21"/>
      <c r="P267" s="53"/>
      <c r="Q267" s="21"/>
      <c r="AD267" s="21"/>
      <c r="AF267" s="54"/>
      <c r="AG267" s="53"/>
      <c r="BC267" s="53"/>
      <c r="BE267" s="21"/>
      <c r="BU267" s="53"/>
      <c r="BV267" s="53"/>
      <c r="CP267" s="53"/>
      <c r="CQ267" s="53"/>
      <c r="CS267" s="53"/>
      <c r="DF267" s="21"/>
      <c r="DH267" s="53"/>
      <c r="DI267" s="53"/>
    </row>
    <row r="268" spans="14:113" s="6" customFormat="1" ht="9" customHeight="1">
      <c r="N268" s="21"/>
      <c r="O268" s="21"/>
      <c r="P268" s="53"/>
      <c r="Q268" s="21"/>
      <c r="AD268" s="21"/>
      <c r="AF268" s="54"/>
      <c r="AG268" s="53"/>
      <c r="BC268" s="53"/>
      <c r="BE268" s="21"/>
      <c r="BU268" s="53"/>
      <c r="BV268" s="53"/>
      <c r="CP268" s="53"/>
      <c r="CQ268" s="53"/>
      <c r="CS268" s="53"/>
      <c r="DF268" s="21"/>
      <c r="DH268" s="53"/>
      <c r="DI268" s="53"/>
    </row>
    <row r="269" spans="14:113" s="6" customFormat="1" ht="9" customHeight="1">
      <c r="N269" s="21"/>
      <c r="O269" s="21"/>
      <c r="P269" s="53"/>
      <c r="Q269" s="21"/>
      <c r="AD269" s="21"/>
      <c r="AF269" s="54"/>
      <c r="AG269" s="53"/>
      <c r="BC269" s="53"/>
      <c r="BE269" s="21"/>
      <c r="BU269" s="53"/>
      <c r="BV269" s="53"/>
      <c r="CP269" s="53"/>
      <c r="CQ269" s="53"/>
      <c r="CS269" s="53"/>
      <c r="DF269" s="21"/>
      <c r="DH269" s="53"/>
      <c r="DI269" s="53"/>
    </row>
    <row r="270" spans="14:113" s="6" customFormat="1" ht="9" customHeight="1">
      <c r="N270" s="21"/>
      <c r="O270" s="21"/>
      <c r="P270" s="53"/>
      <c r="Q270" s="21"/>
      <c r="AD270" s="21"/>
      <c r="AF270" s="54"/>
      <c r="AG270" s="53"/>
      <c r="BC270" s="53"/>
      <c r="BE270" s="21"/>
      <c r="BU270" s="53"/>
      <c r="BV270" s="53"/>
      <c r="CP270" s="53"/>
      <c r="CQ270" s="53"/>
      <c r="CS270" s="53"/>
      <c r="DF270" s="21"/>
      <c r="DH270" s="53"/>
      <c r="DI270" s="53"/>
    </row>
    <row r="271" spans="14:113" s="6" customFormat="1" ht="9" customHeight="1">
      <c r="N271" s="21"/>
      <c r="O271" s="21"/>
      <c r="P271" s="53"/>
      <c r="Q271" s="21"/>
      <c r="AD271" s="21"/>
      <c r="AF271" s="54"/>
      <c r="AG271" s="53"/>
      <c r="BC271" s="53"/>
      <c r="BE271" s="21"/>
      <c r="BU271" s="53"/>
      <c r="BV271" s="53"/>
      <c r="CP271" s="53"/>
      <c r="CQ271" s="53"/>
      <c r="CS271" s="53"/>
      <c r="DF271" s="21"/>
      <c r="DH271" s="53"/>
      <c r="DI271" s="53"/>
    </row>
    <row r="272" spans="14:113" s="6" customFormat="1" ht="9" customHeight="1">
      <c r="N272" s="21"/>
      <c r="O272" s="21"/>
      <c r="P272" s="53"/>
      <c r="Q272" s="21"/>
      <c r="AD272" s="21"/>
      <c r="AF272" s="54"/>
      <c r="AG272" s="53"/>
      <c r="BC272" s="53"/>
      <c r="BE272" s="21"/>
      <c r="BU272" s="53"/>
      <c r="BV272" s="53"/>
      <c r="CP272" s="53"/>
      <c r="CQ272" s="53"/>
      <c r="CS272" s="53"/>
      <c r="DF272" s="21"/>
      <c r="DH272" s="53"/>
      <c r="DI272" s="53"/>
    </row>
    <row r="273" spans="14:113" s="6" customFormat="1" ht="9" customHeight="1">
      <c r="N273" s="21"/>
      <c r="O273" s="21"/>
      <c r="P273" s="53"/>
      <c r="Q273" s="21"/>
      <c r="AD273" s="21"/>
      <c r="AF273" s="54"/>
      <c r="AG273" s="53"/>
      <c r="BC273" s="53"/>
      <c r="BE273" s="21"/>
      <c r="BU273" s="53"/>
      <c r="BV273" s="53"/>
      <c r="CP273" s="53"/>
      <c r="CQ273" s="53"/>
      <c r="CS273" s="53"/>
      <c r="DF273" s="21"/>
      <c r="DH273" s="53"/>
      <c r="DI273" s="53"/>
    </row>
    <row r="274" spans="14:113" s="6" customFormat="1" ht="9" customHeight="1">
      <c r="N274" s="21"/>
      <c r="O274" s="21"/>
      <c r="P274" s="53"/>
      <c r="Q274" s="21"/>
      <c r="AD274" s="21"/>
      <c r="AF274" s="54"/>
      <c r="AG274" s="53"/>
      <c r="BC274" s="53"/>
      <c r="BE274" s="21"/>
      <c r="BU274" s="53"/>
      <c r="BV274" s="53"/>
      <c r="CP274" s="53"/>
      <c r="CQ274" s="53"/>
      <c r="CS274" s="53"/>
      <c r="DF274" s="21"/>
      <c r="DH274" s="53"/>
      <c r="DI274" s="53"/>
    </row>
    <row r="275" spans="14:113" s="6" customFormat="1" ht="9" customHeight="1">
      <c r="N275" s="21"/>
      <c r="O275" s="21"/>
      <c r="P275" s="53"/>
      <c r="Q275" s="21"/>
      <c r="AD275" s="21"/>
      <c r="AF275" s="54"/>
      <c r="AG275" s="53"/>
      <c r="BC275" s="53"/>
      <c r="BE275" s="21"/>
      <c r="BU275" s="53"/>
      <c r="BV275" s="53"/>
      <c r="CP275" s="53"/>
      <c r="CQ275" s="53"/>
      <c r="CS275" s="53"/>
      <c r="DF275" s="21"/>
      <c r="DH275" s="53"/>
      <c r="DI275" s="53"/>
    </row>
    <row r="276" spans="14:113" s="6" customFormat="1" ht="9" customHeight="1">
      <c r="N276" s="21"/>
      <c r="O276" s="21"/>
      <c r="P276" s="53"/>
      <c r="Q276" s="21"/>
      <c r="AD276" s="21"/>
      <c r="AF276" s="54"/>
      <c r="AG276" s="53"/>
      <c r="BC276" s="53"/>
      <c r="BE276" s="21"/>
      <c r="BU276" s="53"/>
      <c r="BV276" s="53"/>
      <c r="CP276" s="53"/>
      <c r="CQ276" s="53"/>
      <c r="CS276" s="53"/>
      <c r="DF276" s="21"/>
      <c r="DH276" s="53"/>
      <c r="DI276" s="53"/>
    </row>
    <row r="277" spans="14:113" s="6" customFormat="1" ht="9" customHeight="1">
      <c r="N277" s="21"/>
      <c r="O277" s="21"/>
      <c r="P277" s="53"/>
      <c r="Q277" s="21"/>
      <c r="AD277" s="21"/>
      <c r="AF277" s="54"/>
      <c r="AG277" s="53"/>
      <c r="BC277" s="53"/>
      <c r="BE277" s="21"/>
      <c r="BU277" s="53"/>
      <c r="BV277" s="53"/>
      <c r="CP277" s="53"/>
      <c r="CQ277" s="53"/>
      <c r="CS277" s="53"/>
      <c r="DF277" s="21"/>
      <c r="DH277" s="53"/>
      <c r="DI277" s="53"/>
    </row>
    <row r="278" spans="14:113" s="6" customFormat="1" ht="9" customHeight="1">
      <c r="N278" s="21"/>
      <c r="O278" s="21"/>
      <c r="P278" s="53"/>
      <c r="Q278" s="21"/>
      <c r="AD278" s="21"/>
      <c r="AF278" s="54"/>
      <c r="AG278" s="53"/>
      <c r="BC278" s="53"/>
      <c r="BE278" s="21"/>
      <c r="BU278" s="53"/>
      <c r="BV278" s="53"/>
      <c r="CP278" s="53"/>
      <c r="CQ278" s="53"/>
      <c r="CS278" s="53"/>
      <c r="DF278" s="21"/>
      <c r="DH278" s="53"/>
      <c r="DI278" s="53"/>
    </row>
    <row r="279" spans="14:113" s="6" customFormat="1" ht="9" customHeight="1">
      <c r="N279" s="21"/>
      <c r="O279" s="21"/>
      <c r="P279" s="53"/>
      <c r="Q279" s="21"/>
      <c r="AD279" s="21"/>
      <c r="AF279" s="54"/>
      <c r="AG279" s="53"/>
      <c r="BC279" s="53"/>
      <c r="BE279" s="21"/>
      <c r="BU279" s="53"/>
      <c r="BV279" s="53"/>
      <c r="CP279" s="53"/>
      <c r="CQ279" s="53"/>
      <c r="CS279" s="53"/>
      <c r="DF279" s="21"/>
      <c r="DH279" s="53"/>
      <c r="DI279" s="53"/>
    </row>
    <row r="280" spans="14:113" s="6" customFormat="1" ht="9" customHeight="1">
      <c r="N280" s="21"/>
      <c r="O280" s="21"/>
      <c r="P280" s="53"/>
      <c r="Q280" s="21"/>
      <c r="AD280" s="21"/>
      <c r="AF280" s="54"/>
      <c r="AG280" s="53"/>
      <c r="BC280" s="53"/>
      <c r="BE280" s="21"/>
      <c r="BU280" s="53"/>
      <c r="BV280" s="53"/>
      <c r="CP280" s="53"/>
      <c r="CQ280" s="53"/>
      <c r="CS280" s="53"/>
      <c r="DF280" s="21"/>
      <c r="DH280" s="53"/>
      <c r="DI280" s="53"/>
    </row>
    <row r="281" spans="14:113" s="6" customFormat="1" ht="9" customHeight="1">
      <c r="N281" s="21"/>
      <c r="O281" s="21"/>
      <c r="P281" s="53"/>
      <c r="Q281" s="21"/>
      <c r="AD281" s="21"/>
      <c r="AF281" s="54"/>
      <c r="AG281" s="53"/>
      <c r="BC281" s="53"/>
      <c r="BE281" s="21"/>
      <c r="BU281" s="53"/>
      <c r="BV281" s="53"/>
      <c r="CP281" s="53"/>
      <c r="CQ281" s="53"/>
      <c r="CS281" s="53"/>
      <c r="DF281" s="21"/>
      <c r="DH281" s="53"/>
      <c r="DI281" s="53"/>
    </row>
    <row r="282" spans="14:113" s="6" customFormat="1" ht="9" customHeight="1">
      <c r="N282" s="21"/>
      <c r="O282" s="21"/>
      <c r="P282" s="53"/>
      <c r="Q282" s="21"/>
      <c r="AD282" s="21"/>
      <c r="AF282" s="54"/>
      <c r="AG282" s="53"/>
      <c r="BC282" s="53"/>
      <c r="BE282" s="21"/>
      <c r="BU282" s="53"/>
      <c r="BV282" s="53"/>
      <c r="CP282" s="53"/>
      <c r="CQ282" s="53"/>
      <c r="CS282" s="53"/>
      <c r="DF282" s="21"/>
      <c r="DH282" s="53"/>
      <c r="DI282" s="53"/>
    </row>
    <row r="283" spans="14:113" s="6" customFormat="1" ht="9" customHeight="1">
      <c r="N283" s="21"/>
      <c r="O283" s="21"/>
      <c r="P283" s="53"/>
      <c r="Q283" s="21"/>
      <c r="AD283" s="21"/>
      <c r="AF283" s="54"/>
      <c r="AG283" s="53"/>
      <c r="BC283" s="53"/>
      <c r="BE283" s="21"/>
      <c r="BU283" s="53"/>
      <c r="BV283" s="53"/>
      <c r="CP283" s="53"/>
      <c r="CQ283" s="53"/>
      <c r="CS283" s="53"/>
      <c r="DF283" s="21"/>
      <c r="DH283" s="53"/>
      <c r="DI283" s="53"/>
    </row>
    <row r="284" spans="14:113" s="6" customFormat="1" ht="9" customHeight="1">
      <c r="N284" s="21"/>
      <c r="O284" s="21"/>
      <c r="P284" s="53"/>
      <c r="Q284" s="21"/>
      <c r="AD284" s="21"/>
      <c r="AF284" s="54"/>
      <c r="AG284" s="53"/>
      <c r="BC284" s="53"/>
      <c r="BE284" s="21"/>
      <c r="BU284" s="53"/>
      <c r="BV284" s="53"/>
      <c r="CP284" s="53"/>
      <c r="CQ284" s="53"/>
      <c r="CS284" s="53"/>
      <c r="DF284" s="21"/>
      <c r="DH284" s="53"/>
      <c r="DI284" s="53"/>
    </row>
    <row r="285" spans="14:113" s="6" customFormat="1" ht="9" customHeight="1">
      <c r="N285" s="21"/>
      <c r="O285" s="21"/>
      <c r="P285" s="53"/>
      <c r="Q285" s="21"/>
      <c r="AD285" s="21"/>
      <c r="AF285" s="54"/>
      <c r="AG285" s="53"/>
      <c r="BC285" s="53"/>
      <c r="BE285" s="21"/>
      <c r="BU285" s="53"/>
      <c r="BV285" s="53"/>
      <c r="CP285" s="53"/>
      <c r="CQ285" s="53"/>
      <c r="CS285" s="53"/>
      <c r="DF285" s="21"/>
      <c r="DH285" s="53"/>
      <c r="DI285" s="53"/>
    </row>
    <row r="286" spans="14:113" s="6" customFormat="1" ht="9" customHeight="1">
      <c r="N286" s="21"/>
      <c r="O286" s="21"/>
      <c r="P286" s="53"/>
      <c r="Q286" s="21"/>
      <c r="AD286" s="21"/>
      <c r="AF286" s="54"/>
      <c r="AG286" s="53"/>
      <c r="BC286" s="53"/>
      <c r="BE286" s="21"/>
      <c r="BU286" s="53"/>
      <c r="BV286" s="53"/>
      <c r="CP286" s="53"/>
      <c r="CQ286" s="53"/>
      <c r="CS286" s="53"/>
      <c r="DF286" s="21"/>
      <c r="DH286" s="53"/>
      <c r="DI286" s="53"/>
    </row>
    <row r="287" spans="14:113" s="6" customFormat="1" ht="9" customHeight="1">
      <c r="N287" s="21"/>
      <c r="O287" s="21"/>
      <c r="P287" s="53"/>
      <c r="Q287" s="21"/>
      <c r="AD287" s="21"/>
      <c r="AF287" s="54"/>
      <c r="AG287" s="53"/>
      <c r="BC287" s="53"/>
      <c r="BE287" s="21"/>
      <c r="BU287" s="53"/>
      <c r="BV287" s="53"/>
      <c r="CP287" s="53"/>
      <c r="CQ287" s="53"/>
      <c r="CS287" s="53"/>
      <c r="DF287" s="21"/>
      <c r="DH287" s="53"/>
      <c r="DI287" s="53"/>
    </row>
    <row r="288" spans="14:113" s="6" customFormat="1" ht="9" customHeight="1">
      <c r="N288" s="21"/>
      <c r="O288" s="21"/>
      <c r="P288" s="53"/>
      <c r="Q288" s="21"/>
      <c r="AD288" s="21"/>
      <c r="AF288" s="54"/>
      <c r="AG288" s="53"/>
      <c r="BC288" s="53"/>
      <c r="BE288" s="21"/>
      <c r="BU288" s="53"/>
      <c r="BV288" s="53"/>
      <c r="CP288" s="53"/>
      <c r="CQ288" s="53"/>
      <c r="CS288" s="53"/>
      <c r="DF288" s="21"/>
      <c r="DH288" s="53"/>
      <c r="DI288" s="53"/>
    </row>
    <row r="289" spans="14:113" s="6" customFormat="1" ht="9" customHeight="1">
      <c r="N289" s="21"/>
      <c r="O289" s="21"/>
      <c r="P289" s="53"/>
      <c r="Q289" s="21"/>
      <c r="AD289" s="21"/>
      <c r="AF289" s="54"/>
      <c r="AG289" s="53"/>
      <c r="BC289" s="53"/>
      <c r="BE289" s="21"/>
      <c r="BU289" s="53"/>
      <c r="BV289" s="53"/>
      <c r="CP289" s="53"/>
      <c r="CQ289" s="53"/>
      <c r="CS289" s="53"/>
      <c r="DF289" s="21"/>
      <c r="DH289" s="53"/>
      <c r="DI289" s="53"/>
    </row>
    <row r="290" spans="14:113" s="6" customFormat="1" ht="9" customHeight="1">
      <c r="N290" s="21"/>
      <c r="O290" s="21"/>
      <c r="P290" s="53"/>
      <c r="Q290" s="21"/>
      <c r="AD290" s="21"/>
      <c r="AF290" s="54"/>
      <c r="AG290" s="53"/>
      <c r="BC290" s="53"/>
      <c r="BE290" s="21"/>
      <c r="BU290" s="53"/>
      <c r="BV290" s="53"/>
      <c r="CP290" s="53"/>
      <c r="CQ290" s="53"/>
      <c r="CS290" s="53"/>
      <c r="DF290" s="21"/>
      <c r="DH290" s="53"/>
      <c r="DI290" s="53"/>
    </row>
    <row r="291" spans="14:113" s="6" customFormat="1" ht="9" customHeight="1">
      <c r="N291" s="21"/>
      <c r="O291" s="21"/>
      <c r="P291" s="53"/>
      <c r="Q291" s="21"/>
      <c r="AD291" s="21"/>
      <c r="AF291" s="54"/>
      <c r="AG291" s="53"/>
      <c r="BC291" s="53"/>
      <c r="BE291" s="21"/>
      <c r="BU291" s="53"/>
      <c r="BV291" s="53"/>
      <c r="CP291" s="53"/>
      <c r="CQ291" s="53"/>
      <c r="CS291" s="53"/>
      <c r="DF291" s="21"/>
      <c r="DH291" s="53"/>
      <c r="DI291" s="53"/>
    </row>
    <row r="292" spans="14:113" s="6" customFormat="1" ht="9" customHeight="1">
      <c r="N292" s="21"/>
      <c r="O292" s="21"/>
      <c r="P292" s="53"/>
      <c r="Q292" s="21"/>
      <c r="AD292" s="21"/>
      <c r="AF292" s="54"/>
      <c r="AG292" s="53"/>
      <c r="BC292" s="53"/>
      <c r="BE292" s="21"/>
      <c r="BU292" s="53"/>
      <c r="BV292" s="53"/>
      <c r="CP292" s="53"/>
      <c r="CQ292" s="53"/>
      <c r="CS292" s="53"/>
      <c r="DF292" s="21"/>
      <c r="DH292" s="53"/>
      <c r="DI292" s="53"/>
    </row>
    <row r="293" spans="14:113" s="6" customFormat="1" ht="9" customHeight="1">
      <c r="N293" s="21"/>
      <c r="O293" s="21"/>
      <c r="P293" s="53"/>
      <c r="Q293" s="21"/>
      <c r="AD293" s="21"/>
      <c r="AF293" s="54"/>
      <c r="AG293" s="53"/>
      <c r="BC293" s="53"/>
      <c r="BE293" s="21"/>
      <c r="BU293" s="53"/>
      <c r="BV293" s="53"/>
      <c r="CP293" s="53"/>
      <c r="CQ293" s="53"/>
      <c r="CS293" s="53"/>
      <c r="DF293" s="21"/>
      <c r="DH293" s="53"/>
      <c r="DI293" s="53"/>
    </row>
    <row r="294" spans="14:113" s="6" customFormat="1" ht="9" customHeight="1">
      <c r="N294" s="21"/>
      <c r="O294" s="21"/>
      <c r="P294" s="53"/>
      <c r="Q294" s="21"/>
      <c r="AD294" s="21"/>
      <c r="AF294" s="54"/>
      <c r="AG294" s="53"/>
      <c r="BC294" s="53"/>
      <c r="BE294" s="21"/>
      <c r="BU294" s="53"/>
      <c r="BV294" s="53"/>
      <c r="CP294" s="53"/>
      <c r="CQ294" s="53"/>
      <c r="CS294" s="53"/>
      <c r="DF294" s="21"/>
      <c r="DH294" s="53"/>
      <c r="DI294" s="53"/>
    </row>
    <row r="295" spans="14:113" s="6" customFormat="1" ht="9" customHeight="1">
      <c r="N295" s="21"/>
      <c r="O295" s="21"/>
      <c r="P295" s="53"/>
      <c r="Q295" s="21"/>
      <c r="AD295" s="21"/>
      <c r="AF295" s="54"/>
      <c r="AG295" s="53"/>
      <c r="BC295" s="53"/>
      <c r="BE295" s="21"/>
      <c r="BU295" s="53"/>
      <c r="BV295" s="53"/>
      <c r="CP295" s="53"/>
      <c r="CQ295" s="53"/>
      <c r="CS295" s="53"/>
      <c r="DF295" s="21"/>
      <c r="DH295" s="53"/>
      <c r="DI295" s="53"/>
    </row>
    <row r="296" spans="14:113" s="6" customFormat="1" ht="9" customHeight="1">
      <c r="N296" s="21"/>
      <c r="O296" s="21"/>
      <c r="P296" s="53"/>
      <c r="Q296" s="21"/>
      <c r="AD296" s="21"/>
      <c r="AF296" s="54"/>
      <c r="AG296" s="53"/>
      <c r="BC296" s="53"/>
      <c r="BE296" s="21"/>
      <c r="BU296" s="53"/>
      <c r="BV296" s="53"/>
      <c r="CP296" s="53"/>
      <c r="CQ296" s="53"/>
      <c r="CS296" s="53"/>
      <c r="DF296" s="21"/>
      <c r="DH296" s="53"/>
      <c r="DI296" s="53"/>
    </row>
    <row r="297" spans="14:113" s="6" customFormat="1" ht="9" customHeight="1">
      <c r="N297" s="21"/>
      <c r="O297" s="21"/>
      <c r="P297" s="53"/>
      <c r="Q297" s="21"/>
      <c r="AD297" s="21"/>
      <c r="AF297" s="54"/>
      <c r="AG297" s="53"/>
      <c r="BC297" s="53"/>
      <c r="BE297" s="21"/>
      <c r="BU297" s="53"/>
      <c r="BV297" s="53"/>
      <c r="CP297" s="53"/>
      <c r="CQ297" s="53"/>
      <c r="CS297" s="53"/>
      <c r="DF297" s="21"/>
      <c r="DH297" s="53"/>
      <c r="DI297" s="53"/>
    </row>
    <row r="298" spans="14:113" s="6" customFormat="1" ht="9" customHeight="1">
      <c r="N298" s="21"/>
      <c r="O298" s="21"/>
      <c r="P298" s="53"/>
      <c r="Q298" s="21"/>
      <c r="AD298" s="21"/>
      <c r="AF298" s="54"/>
      <c r="AG298" s="53"/>
      <c r="BC298" s="53"/>
      <c r="BE298" s="21"/>
      <c r="BU298" s="53"/>
      <c r="BV298" s="53"/>
      <c r="CP298" s="53"/>
      <c r="CQ298" s="53"/>
      <c r="CS298" s="53"/>
      <c r="DF298" s="21"/>
      <c r="DH298" s="53"/>
      <c r="DI298" s="53"/>
    </row>
    <row r="299" spans="14:113" s="6" customFormat="1" ht="9" customHeight="1">
      <c r="N299" s="21"/>
      <c r="O299" s="21"/>
      <c r="P299" s="53"/>
      <c r="Q299" s="21"/>
      <c r="AD299" s="21"/>
      <c r="AF299" s="54"/>
      <c r="AG299" s="53"/>
      <c r="BC299" s="53"/>
      <c r="BE299" s="21"/>
      <c r="BU299" s="53"/>
      <c r="BV299" s="53"/>
      <c r="CP299" s="53"/>
      <c r="CQ299" s="53"/>
      <c r="CS299" s="53"/>
      <c r="DF299" s="21"/>
      <c r="DH299" s="53"/>
      <c r="DI299" s="53"/>
    </row>
    <row r="300" spans="14:113" s="6" customFormat="1" ht="9" customHeight="1">
      <c r="N300" s="21"/>
      <c r="O300" s="21"/>
      <c r="P300" s="53"/>
      <c r="Q300" s="21"/>
      <c r="AD300" s="21"/>
      <c r="AF300" s="54"/>
      <c r="AG300" s="53"/>
      <c r="BC300" s="53"/>
      <c r="BE300" s="21"/>
      <c r="BU300" s="53"/>
      <c r="BV300" s="53"/>
      <c r="CP300" s="53"/>
      <c r="CQ300" s="53"/>
      <c r="CS300" s="53"/>
      <c r="DF300" s="21"/>
      <c r="DH300" s="53"/>
      <c r="DI300" s="53"/>
    </row>
    <row r="301" spans="14:113" s="6" customFormat="1" ht="9" customHeight="1">
      <c r="N301" s="21"/>
      <c r="O301" s="21"/>
      <c r="P301" s="53"/>
      <c r="Q301" s="21"/>
      <c r="AD301" s="21"/>
      <c r="AF301" s="54"/>
      <c r="AG301" s="53"/>
      <c r="BC301" s="53"/>
      <c r="BE301" s="21"/>
      <c r="BU301" s="53"/>
      <c r="BV301" s="53"/>
      <c r="CP301" s="53"/>
      <c r="CQ301" s="53"/>
      <c r="CS301" s="53"/>
      <c r="DF301" s="21"/>
      <c r="DH301" s="53"/>
      <c r="DI301" s="53"/>
    </row>
    <row r="302" spans="14:113" s="6" customFormat="1" ht="9" customHeight="1">
      <c r="N302" s="21"/>
      <c r="O302" s="21"/>
      <c r="P302" s="53"/>
      <c r="Q302" s="21"/>
      <c r="AD302" s="21"/>
      <c r="AF302" s="54"/>
      <c r="AG302" s="53"/>
      <c r="BC302" s="53"/>
      <c r="BE302" s="21"/>
      <c r="BU302" s="53"/>
      <c r="BV302" s="53"/>
      <c r="CP302" s="53"/>
      <c r="CQ302" s="53"/>
      <c r="CS302" s="53"/>
      <c r="DF302" s="21"/>
      <c r="DH302" s="53"/>
      <c r="DI302" s="53"/>
    </row>
    <row r="303" spans="14:113" s="6" customFormat="1" ht="9" customHeight="1">
      <c r="N303" s="21"/>
      <c r="O303" s="21"/>
      <c r="P303" s="53"/>
      <c r="Q303" s="21"/>
      <c r="AD303" s="21"/>
      <c r="AF303" s="54"/>
      <c r="AG303" s="53"/>
      <c r="BC303" s="53"/>
      <c r="BE303" s="21"/>
      <c r="BU303" s="53"/>
      <c r="BV303" s="53"/>
      <c r="CP303" s="53"/>
      <c r="CQ303" s="53"/>
      <c r="CS303" s="53"/>
      <c r="DF303" s="21"/>
      <c r="DH303" s="53"/>
      <c r="DI303" s="53"/>
    </row>
    <row r="304" spans="14:113" s="6" customFormat="1" ht="9" customHeight="1">
      <c r="N304" s="21"/>
      <c r="O304" s="21"/>
      <c r="P304" s="53"/>
      <c r="Q304" s="21"/>
      <c r="AD304" s="21"/>
      <c r="AF304" s="54"/>
      <c r="AG304" s="53"/>
      <c r="BC304" s="53"/>
      <c r="BE304" s="21"/>
      <c r="BU304" s="53"/>
      <c r="BV304" s="53"/>
      <c r="CP304" s="53"/>
      <c r="CQ304" s="53"/>
      <c r="CS304" s="53"/>
      <c r="DF304" s="21"/>
      <c r="DH304" s="53"/>
      <c r="DI304" s="53"/>
    </row>
    <row r="305" spans="14:113" s="6" customFormat="1" ht="9" customHeight="1">
      <c r="N305" s="21"/>
      <c r="O305" s="21"/>
      <c r="P305" s="53"/>
      <c r="Q305" s="21"/>
      <c r="AD305" s="21"/>
      <c r="AF305" s="54"/>
      <c r="AG305" s="53"/>
      <c r="BC305" s="53"/>
      <c r="BE305" s="21"/>
      <c r="BU305" s="53"/>
      <c r="BV305" s="53"/>
      <c r="CP305" s="53"/>
      <c r="CQ305" s="53"/>
      <c r="CS305" s="53"/>
      <c r="DF305" s="21"/>
      <c r="DH305" s="53"/>
      <c r="DI305" s="53"/>
    </row>
    <row r="306" spans="14:113" s="6" customFormat="1" ht="9" customHeight="1">
      <c r="N306" s="21"/>
      <c r="O306" s="21"/>
      <c r="P306" s="53"/>
      <c r="Q306" s="21"/>
      <c r="AD306" s="21"/>
      <c r="AF306" s="54"/>
      <c r="AG306" s="53"/>
      <c r="BC306" s="53"/>
      <c r="BE306" s="21"/>
      <c r="BU306" s="53"/>
      <c r="BV306" s="53"/>
      <c r="CP306" s="53"/>
      <c r="CQ306" s="53"/>
      <c r="CS306" s="53"/>
      <c r="DF306" s="21"/>
      <c r="DH306" s="53"/>
      <c r="DI306" s="53"/>
    </row>
    <row r="307" spans="14:113" s="6" customFormat="1" ht="9" customHeight="1">
      <c r="N307" s="21"/>
      <c r="O307" s="21"/>
      <c r="P307" s="53"/>
      <c r="Q307" s="21"/>
      <c r="AD307" s="21"/>
      <c r="AF307" s="54"/>
      <c r="AG307" s="53"/>
      <c r="BC307" s="53"/>
      <c r="BE307" s="21"/>
      <c r="BU307" s="53"/>
      <c r="BV307" s="53"/>
      <c r="CP307" s="53"/>
      <c r="CQ307" s="53"/>
      <c r="CS307" s="53"/>
      <c r="DF307" s="21"/>
      <c r="DH307" s="53"/>
      <c r="DI307" s="53"/>
    </row>
    <row r="308" spans="14:113" s="6" customFormat="1" ht="9" customHeight="1">
      <c r="N308" s="21"/>
      <c r="O308" s="21"/>
      <c r="P308" s="53"/>
      <c r="Q308" s="21"/>
      <c r="AD308" s="21"/>
      <c r="AF308" s="54"/>
      <c r="AG308" s="53"/>
      <c r="BC308" s="53"/>
      <c r="BE308" s="21"/>
      <c r="BU308" s="53"/>
      <c r="BV308" s="53"/>
      <c r="CP308" s="53"/>
      <c r="CQ308" s="53"/>
      <c r="CS308" s="53"/>
      <c r="DF308" s="21"/>
      <c r="DH308" s="53"/>
      <c r="DI308" s="53"/>
    </row>
    <row r="309" spans="14:113" s="6" customFormat="1" ht="9" customHeight="1">
      <c r="N309" s="21"/>
      <c r="O309" s="21"/>
      <c r="P309" s="53"/>
      <c r="Q309" s="21"/>
      <c r="AD309" s="21"/>
      <c r="AF309" s="54"/>
      <c r="AG309" s="53"/>
      <c r="BC309" s="53"/>
      <c r="BE309" s="21"/>
      <c r="BU309" s="53"/>
      <c r="BV309" s="53"/>
      <c r="CP309" s="53"/>
      <c r="CQ309" s="53"/>
      <c r="CS309" s="53"/>
      <c r="DF309" s="21"/>
      <c r="DH309" s="53"/>
      <c r="DI309" s="53"/>
    </row>
    <row r="310" spans="14:113" s="6" customFormat="1" ht="9" customHeight="1">
      <c r="N310" s="21"/>
      <c r="O310" s="21"/>
      <c r="P310" s="53"/>
      <c r="Q310" s="21"/>
      <c r="AD310" s="21"/>
      <c r="AF310" s="54"/>
      <c r="AG310" s="53"/>
      <c r="BC310" s="53"/>
      <c r="BE310" s="21"/>
      <c r="BU310" s="53"/>
      <c r="BV310" s="53"/>
      <c r="CP310" s="53"/>
      <c r="CQ310" s="53"/>
      <c r="CS310" s="53"/>
      <c r="DF310" s="21"/>
      <c r="DH310" s="53"/>
      <c r="DI310" s="53"/>
    </row>
    <row r="311" spans="14:113" s="6" customFormat="1" ht="9" customHeight="1">
      <c r="N311" s="21"/>
      <c r="O311" s="21"/>
      <c r="P311" s="53"/>
      <c r="Q311" s="21"/>
      <c r="AD311" s="21"/>
      <c r="AF311" s="54"/>
      <c r="AG311" s="53"/>
      <c r="BC311" s="53"/>
      <c r="BE311" s="21"/>
      <c r="BU311" s="53"/>
      <c r="BV311" s="53"/>
      <c r="CP311" s="53"/>
      <c r="CQ311" s="53"/>
      <c r="CS311" s="53"/>
      <c r="DF311" s="21"/>
      <c r="DH311" s="53"/>
      <c r="DI311" s="53"/>
    </row>
    <row r="312" spans="14:113" s="6" customFormat="1" ht="9" customHeight="1">
      <c r="N312" s="21"/>
      <c r="O312" s="21"/>
      <c r="P312" s="53"/>
      <c r="Q312" s="21"/>
      <c r="AD312" s="21"/>
      <c r="AF312" s="54"/>
      <c r="AG312" s="53"/>
      <c r="BC312" s="53"/>
      <c r="BE312" s="21"/>
      <c r="BU312" s="53"/>
      <c r="BV312" s="53"/>
      <c r="CP312" s="53"/>
      <c r="CQ312" s="53"/>
      <c r="CS312" s="53"/>
      <c r="DF312" s="21"/>
      <c r="DH312" s="53"/>
      <c r="DI312" s="53"/>
    </row>
    <row r="313" spans="14:113" s="6" customFormat="1" ht="9" customHeight="1">
      <c r="N313" s="21"/>
      <c r="O313" s="21"/>
      <c r="P313" s="53"/>
      <c r="Q313" s="21"/>
      <c r="AD313" s="21"/>
      <c r="AF313" s="54"/>
      <c r="AG313" s="53"/>
      <c r="BC313" s="53"/>
      <c r="BE313" s="21"/>
      <c r="BU313" s="53"/>
      <c r="BV313" s="53"/>
      <c r="CP313" s="53"/>
      <c r="CQ313" s="53"/>
      <c r="CS313" s="53"/>
      <c r="DF313" s="21"/>
      <c r="DH313" s="53"/>
      <c r="DI313" s="53"/>
    </row>
    <row r="314" spans="14:113" s="6" customFormat="1" ht="9" customHeight="1">
      <c r="N314" s="21"/>
      <c r="O314" s="21"/>
      <c r="P314" s="53"/>
      <c r="Q314" s="21"/>
      <c r="AD314" s="21"/>
      <c r="AF314" s="54"/>
      <c r="AG314" s="53"/>
      <c r="BC314" s="53"/>
      <c r="BE314" s="21"/>
      <c r="BU314" s="53"/>
      <c r="BV314" s="53"/>
      <c r="CP314" s="53"/>
      <c r="CQ314" s="53"/>
      <c r="CS314" s="53"/>
      <c r="DF314" s="21"/>
      <c r="DH314" s="53"/>
      <c r="DI314" s="53"/>
    </row>
    <row r="315" spans="14:113" s="6" customFormat="1" ht="9" customHeight="1">
      <c r="N315" s="21"/>
      <c r="O315" s="21"/>
      <c r="P315" s="53"/>
      <c r="Q315" s="21"/>
      <c r="AD315" s="21"/>
      <c r="AF315" s="54"/>
      <c r="AG315" s="53"/>
      <c r="BC315" s="53"/>
      <c r="BE315" s="21"/>
      <c r="BU315" s="53"/>
      <c r="BV315" s="53"/>
      <c r="CP315" s="53"/>
      <c r="CQ315" s="53"/>
      <c r="CS315" s="53"/>
      <c r="DF315" s="21"/>
      <c r="DH315" s="53"/>
      <c r="DI315" s="53"/>
    </row>
    <row r="316" spans="14:113" s="6" customFormat="1" ht="9" customHeight="1">
      <c r="N316" s="21"/>
      <c r="O316" s="21"/>
      <c r="P316" s="53"/>
      <c r="Q316" s="21"/>
      <c r="AD316" s="21"/>
      <c r="AF316" s="54"/>
      <c r="AG316" s="53"/>
      <c r="BC316" s="53"/>
      <c r="BE316" s="21"/>
      <c r="BU316" s="53"/>
      <c r="BV316" s="53"/>
      <c r="CP316" s="53"/>
      <c r="CQ316" s="53"/>
      <c r="CS316" s="53"/>
      <c r="DF316" s="21"/>
      <c r="DH316" s="53"/>
      <c r="DI316" s="53"/>
    </row>
    <row r="317" spans="14:113" s="6" customFormat="1" ht="9" customHeight="1">
      <c r="N317" s="21"/>
      <c r="O317" s="21"/>
      <c r="P317" s="53"/>
      <c r="Q317" s="21"/>
      <c r="AD317" s="21"/>
      <c r="AF317" s="54"/>
      <c r="AG317" s="53"/>
      <c r="BC317" s="53"/>
      <c r="BE317" s="21"/>
      <c r="BU317" s="53"/>
      <c r="BV317" s="53"/>
      <c r="CP317" s="53"/>
      <c r="CQ317" s="53"/>
      <c r="CS317" s="53"/>
      <c r="DF317" s="21"/>
      <c r="DH317" s="53"/>
      <c r="DI317" s="53"/>
    </row>
    <row r="318" spans="14:113" s="6" customFormat="1" ht="9" customHeight="1">
      <c r="N318" s="21"/>
      <c r="O318" s="21"/>
      <c r="P318" s="53"/>
      <c r="Q318" s="21"/>
      <c r="AD318" s="21"/>
      <c r="AF318" s="54"/>
      <c r="AG318" s="53"/>
      <c r="BC318" s="53"/>
      <c r="BE318" s="21"/>
      <c r="BU318" s="53"/>
      <c r="BV318" s="53"/>
      <c r="CP318" s="53"/>
      <c r="CQ318" s="53"/>
      <c r="CS318" s="53"/>
      <c r="DF318" s="21"/>
      <c r="DH318" s="53"/>
      <c r="DI318" s="53"/>
    </row>
    <row r="319" spans="14:113" s="6" customFormat="1" ht="9" customHeight="1">
      <c r="N319" s="21"/>
      <c r="O319" s="21"/>
      <c r="P319" s="53"/>
      <c r="Q319" s="21"/>
      <c r="AD319" s="21"/>
      <c r="AF319" s="54"/>
      <c r="AG319" s="53"/>
      <c r="BC319" s="53"/>
      <c r="BE319" s="21"/>
      <c r="BU319" s="53"/>
      <c r="BV319" s="53"/>
      <c r="CP319" s="53"/>
      <c r="CQ319" s="53"/>
      <c r="CS319" s="53"/>
      <c r="DF319" s="21"/>
      <c r="DH319" s="53"/>
      <c r="DI319" s="53"/>
    </row>
    <row r="320" spans="14:113" s="6" customFormat="1" ht="9" customHeight="1">
      <c r="N320" s="21"/>
      <c r="O320" s="21"/>
      <c r="P320" s="53"/>
      <c r="Q320" s="21"/>
      <c r="AD320" s="21"/>
      <c r="AF320" s="54"/>
      <c r="AG320" s="53"/>
      <c r="BC320" s="53"/>
      <c r="BE320" s="21"/>
      <c r="BU320" s="53"/>
      <c r="BV320" s="53"/>
      <c r="CP320" s="53"/>
      <c r="CQ320" s="53"/>
      <c r="CS320" s="53"/>
      <c r="DF320" s="21"/>
      <c r="DH320" s="53"/>
      <c r="DI320" s="53"/>
    </row>
    <row r="321" spans="14:113" s="6" customFormat="1" ht="9" customHeight="1">
      <c r="N321" s="21"/>
      <c r="O321" s="21"/>
      <c r="P321" s="53"/>
      <c r="Q321" s="21"/>
      <c r="AD321" s="21"/>
      <c r="AF321" s="54"/>
      <c r="AG321" s="53"/>
      <c r="BC321" s="53"/>
      <c r="BE321" s="21"/>
      <c r="BU321" s="53"/>
      <c r="BV321" s="53"/>
      <c r="CP321" s="53"/>
      <c r="CQ321" s="53"/>
      <c r="CS321" s="53"/>
      <c r="DF321" s="21"/>
      <c r="DH321" s="53"/>
      <c r="DI321" s="53"/>
    </row>
    <row r="322" spans="14:113" s="6" customFormat="1" ht="9" customHeight="1">
      <c r="N322" s="21"/>
      <c r="O322" s="21"/>
      <c r="P322" s="53"/>
      <c r="Q322" s="21"/>
      <c r="AD322" s="21"/>
      <c r="AF322" s="54"/>
      <c r="AG322" s="53"/>
      <c r="BC322" s="53"/>
      <c r="BE322" s="21"/>
      <c r="BU322" s="53"/>
      <c r="BV322" s="53"/>
      <c r="CP322" s="53"/>
      <c r="CQ322" s="53"/>
      <c r="CS322" s="53"/>
      <c r="DF322" s="21"/>
      <c r="DH322" s="53"/>
      <c r="DI322" s="53"/>
    </row>
    <row r="323" spans="14:113" s="6" customFormat="1" ht="9" customHeight="1">
      <c r="N323" s="21"/>
      <c r="O323" s="21"/>
      <c r="P323" s="53"/>
      <c r="Q323" s="21"/>
      <c r="AD323" s="21"/>
      <c r="AF323" s="54"/>
      <c r="AG323" s="53"/>
      <c r="BC323" s="53"/>
      <c r="BE323" s="21"/>
      <c r="BU323" s="53"/>
      <c r="BV323" s="53"/>
      <c r="CP323" s="53"/>
      <c r="CQ323" s="53"/>
      <c r="CS323" s="53"/>
      <c r="DF323" s="21"/>
      <c r="DH323" s="53"/>
      <c r="DI323" s="53"/>
    </row>
    <row r="324" spans="14:113" s="6" customFormat="1" ht="9" customHeight="1">
      <c r="N324" s="21"/>
      <c r="O324" s="21"/>
      <c r="P324" s="53"/>
      <c r="Q324" s="21"/>
      <c r="AD324" s="21"/>
      <c r="AF324" s="54"/>
      <c r="AG324" s="53"/>
      <c r="BC324" s="53"/>
      <c r="BE324" s="21"/>
      <c r="BU324" s="53"/>
      <c r="BV324" s="53"/>
      <c r="CP324" s="53"/>
      <c r="CQ324" s="53"/>
      <c r="CS324" s="53"/>
      <c r="DF324" s="21"/>
      <c r="DH324" s="53"/>
      <c r="DI324" s="53"/>
    </row>
    <row r="325" spans="14:113" s="6" customFormat="1" ht="9" customHeight="1">
      <c r="N325" s="21"/>
      <c r="O325" s="21"/>
      <c r="P325" s="53"/>
      <c r="Q325" s="21"/>
      <c r="AD325" s="21"/>
      <c r="AF325" s="54"/>
      <c r="AG325" s="53"/>
      <c r="BC325" s="53"/>
      <c r="BE325" s="21"/>
      <c r="BU325" s="53"/>
      <c r="BV325" s="53"/>
      <c r="CP325" s="53"/>
      <c r="CQ325" s="53"/>
      <c r="CS325" s="53"/>
      <c r="DF325" s="21"/>
      <c r="DH325" s="53"/>
      <c r="DI325" s="53"/>
    </row>
    <row r="326" spans="14:113" s="6" customFormat="1" ht="9" customHeight="1">
      <c r="N326" s="21"/>
      <c r="O326" s="21"/>
      <c r="P326" s="53"/>
      <c r="Q326" s="21"/>
      <c r="AD326" s="21"/>
      <c r="AF326" s="54"/>
      <c r="AG326" s="53"/>
      <c r="BC326" s="53"/>
      <c r="BE326" s="21"/>
      <c r="BU326" s="53"/>
      <c r="BV326" s="53"/>
      <c r="CP326" s="53"/>
      <c r="CQ326" s="53"/>
      <c r="CS326" s="53"/>
      <c r="DF326" s="21"/>
      <c r="DH326" s="53"/>
      <c r="DI326" s="53"/>
    </row>
    <row r="327" spans="14:113" s="6" customFormat="1" ht="9" customHeight="1">
      <c r="N327" s="21"/>
      <c r="O327" s="21"/>
      <c r="P327" s="53"/>
      <c r="Q327" s="21"/>
      <c r="AD327" s="21"/>
      <c r="AF327" s="54"/>
      <c r="AG327" s="53"/>
      <c r="BC327" s="53"/>
      <c r="BE327" s="21"/>
      <c r="BU327" s="53"/>
      <c r="BV327" s="53"/>
      <c r="CP327" s="53"/>
      <c r="CQ327" s="53"/>
      <c r="CS327" s="53"/>
      <c r="DF327" s="21"/>
      <c r="DH327" s="53"/>
      <c r="DI327" s="53"/>
    </row>
    <row r="328" spans="14:113" s="6" customFormat="1" ht="9" customHeight="1">
      <c r="N328" s="21"/>
      <c r="O328" s="21"/>
      <c r="P328" s="53"/>
      <c r="Q328" s="21"/>
      <c r="AD328" s="21"/>
      <c r="AF328" s="54"/>
      <c r="AG328" s="53"/>
      <c r="BC328" s="53"/>
      <c r="BE328" s="21"/>
      <c r="BU328" s="53"/>
      <c r="BV328" s="53"/>
      <c r="CP328" s="53"/>
      <c r="CQ328" s="53"/>
      <c r="CS328" s="53"/>
      <c r="DF328" s="21"/>
      <c r="DH328" s="53"/>
      <c r="DI328" s="53"/>
    </row>
    <row r="329" spans="14:113" s="6" customFormat="1" ht="9" customHeight="1">
      <c r="N329" s="21"/>
      <c r="O329" s="21"/>
      <c r="P329" s="53"/>
      <c r="Q329" s="21"/>
      <c r="AD329" s="21"/>
      <c r="AF329" s="54"/>
      <c r="AG329" s="53"/>
      <c r="BC329" s="53"/>
      <c r="BE329" s="21"/>
      <c r="BU329" s="53"/>
      <c r="BV329" s="53"/>
      <c r="CP329" s="53"/>
      <c r="CQ329" s="53"/>
      <c r="CS329" s="53"/>
      <c r="DF329" s="21"/>
      <c r="DH329" s="53"/>
      <c r="DI329" s="53"/>
    </row>
    <row r="330" spans="14:113" s="6" customFormat="1" ht="9" customHeight="1">
      <c r="N330" s="21"/>
      <c r="O330" s="21"/>
      <c r="P330" s="53"/>
      <c r="Q330" s="21"/>
      <c r="AD330" s="21"/>
      <c r="AF330" s="54"/>
      <c r="AG330" s="53"/>
      <c r="BC330" s="53"/>
      <c r="BE330" s="21"/>
      <c r="BU330" s="53"/>
      <c r="BV330" s="53"/>
      <c r="CP330" s="53"/>
      <c r="CQ330" s="53"/>
      <c r="CS330" s="53"/>
      <c r="DF330" s="21"/>
      <c r="DH330" s="53"/>
      <c r="DI330" s="53"/>
    </row>
    <row r="331" spans="14:113" s="6" customFormat="1" ht="9" customHeight="1">
      <c r="N331" s="21"/>
      <c r="O331" s="21"/>
      <c r="P331" s="53"/>
      <c r="Q331" s="21"/>
      <c r="AD331" s="21"/>
      <c r="AF331" s="54"/>
      <c r="AG331" s="53"/>
      <c r="BC331" s="53"/>
      <c r="BE331" s="21"/>
      <c r="BU331" s="53"/>
      <c r="BV331" s="53"/>
      <c r="CP331" s="53"/>
      <c r="CQ331" s="53"/>
      <c r="CS331" s="53"/>
      <c r="DF331" s="21"/>
      <c r="DH331" s="53"/>
      <c r="DI331" s="53"/>
    </row>
    <row r="332" spans="14:113" s="6" customFormat="1" ht="9" customHeight="1">
      <c r="N332" s="21"/>
      <c r="O332" s="21"/>
      <c r="P332" s="53"/>
      <c r="Q332" s="21"/>
      <c r="AD332" s="21"/>
      <c r="AF332" s="54"/>
      <c r="AG332" s="53"/>
      <c r="BC332" s="53"/>
      <c r="BE332" s="21"/>
      <c r="BU332" s="53"/>
      <c r="BV332" s="53"/>
      <c r="CP332" s="53"/>
      <c r="CQ332" s="53"/>
      <c r="CS332" s="53"/>
      <c r="DF332" s="21"/>
      <c r="DH332" s="53"/>
      <c r="DI332" s="53"/>
    </row>
    <row r="333" spans="14:113" s="6" customFormat="1" ht="9" customHeight="1">
      <c r="N333" s="21"/>
      <c r="O333" s="21"/>
      <c r="P333" s="53"/>
      <c r="Q333" s="21"/>
      <c r="AD333" s="21"/>
      <c r="AF333" s="54"/>
      <c r="AG333" s="53"/>
      <c r="BC333" s="53"/>
      <c r="BE333" s="21"/>
      <c r="BU333" s="53"/>
      <c r="BV333" s="53"/>
      <c r="CP333" s="53"/>
      <c r="CQ333" s="53"/>
      <c r="CS333" s="53"/>
      <c r="DF333" s="21"/>
      <c r="DH333" s="53"/>
      <c r="DI333" s="53"/>
    </row>
    <row r="334" spans="14:113" s="6" customFormat="1" ht="9" customHeight="1">
      <c r="N334" s="21"/>
      <c r="O334" s="21"/>
      <c r="P334" s="53"/>
      <c r="Q334" s="21"/>
      <c r="AD334" s="21"/>
      <c r="AF334" s="54"/>
      <c r="AG334" s="53"/>
      <c r="BC334" s="53"/>
      <c r="BE334" s="21"/>
      <c r="BU334" s="53"/>
      <c r="BV334" s="53"/>
      <c r="CP334" s="53"/>
      <c r="CQ334" s="53"/>
      <c r="CS334" s="53"/>
      <c r="DF334" s="21"/>
      <c r="DH334" s="53"/>
      <c r="DI334" s="53"/>
    </row>
    <row r="335" spans="14:113" s="6" customFormat="1" ht="9" customHeight="1">
      <c r="N335" s="21"/>
      <c r="O335" s="21"/>
      <c r="P335" s="53"/>
      <c r="Q335" s="21"/>
      <c r="AD335" s="21"/>
      <c r="AF335" s="54"/>
      <c r="AG335" s="53"/>
      <c r="BC335" s="53"/>
      <c r="BE335" s="21"/>
      <c r="BU335" s="53"/>
      <c r="BV335" s="53"/>
      <c r="CP335" s="53"/>
      <c r="CQ335" s="53"/>
      <c r="CS335" s="53"/>
      <c r="DF335" s="21"/>
      <c r="DH335" s="53"/>
      <c r="DI335" s="53"/>
    </row>
    <row r="336" spans="14:113" s="6" customFormat="1" ht="9" customHeight="1">
      <c r="N336" s="21"/>
      <c r="O336" s="21"/>
      <c r="P336" s="53"/>
      <c r="Q336" s="21"/>
      <c r="AD336" s="21"/>
      <c r="AF336" s="54"/>
      <c r="AG336" s="53"/>
      <c r="BC336" s="53"/>
      <c r="BE336" s="21"/>
      <c r="BU336" s="53"/>
      <c r="BV336" s="53"/>
      <c r="CP336" s="53"/>
      <c r="CQ336" s="53"/>
      <c r="CS336" s="53"/>
      <c r="DF336" s="21"/>
      <c r="DH336" s="53"/>
      <c r="DI336" s="53"/>
    </row>
    <row r="337" spans="14:113" s="6" customFormat="1" ht="9" customHeight="1">
      <c r="N337" s="21"/>
      <c r="O337" s="21"/>
      <c r="P337" s="53"/>
      <c r="Q337" s="21"/>
      <c r="AD337" s="21"/>
      <c r="AF337" s="54"/>
      <c r="AG337" s="53"/>
      <c r="BC337" s="53"/>
      <c r="BE337" s="21"/>
      <c r="BU337" s="53"/>
      <c r="BV337" s="53"/>
      <c r="CP337" s="53"/>
      <c r="CQ337" s="53"/>
      <c r="CS337" s="53"/>
      <c r="DF337" s="21"/>
      <c r="DH337" s="53"/>
      <c r="DI337" s="53"/>
    </row>
    <row r="338" spans="14:113" s="6" customFormat="1" ht="9" customHeight="1">
      <c r="N338" s="21"/>
      <c r="O338" s="21"/>
      <c r="P338" s="53"/>
      <c r="Q338" s="21"/>
      <c r="AD338" s="21"/>
      <c r="AF338" s="54"/>
      <c r="AG338" s="53"/>
      <c r="BC338" s="53"/>
      <c r="BE338" s="21"/>
      <c r="BU338" s="53"/>
      <c r="BV338" s="53"/>
      <c r="CP338" s="53"/>
      <c r="CQ338" s="53"/>
      <c r="CS338" s="53"/>
      <c r="DF338" s="21"/>
      <c r="DH338" s="53"/>
      <c r="DI338" s="53"/>
    </row>
    <row r="339" spans="14:113" s="6" customFormat="1" ht="9" customHeight="1">
      <c r="N339" s="21"/>
      <c r="O339" s="21"/>
      <c r="P339" s="53"/>
      <c r="Q339" s="21"/>
      <c r="AD339" s="21"/>
      <c r="AF339" s="54"/>
      <c r="AG339" s="53"/>
      <c r="BC339" s="53"/>
      <c r="BE339" s="21"/>
      <c r="BU339" s="53"/>
      <c r="BV339" s="53"/>
      <c r="CP339" s="53"/>
      <c r="CQ339" s="53"/>
      <c r="CS339" s="53"/>
      <c r="DF339" s="21"/>
      <c r="DH339" s="53"/>
      <c r="DI339" s="53"/>
    </row>
    <row r="340" spans="14:113" s="6" customFormat="1" ht="9" customHeight="1">
      <c r="N340" s="21"/>
      <c r="O340" s="21"/>
      <c r="P340" s="53"/>
      <c r="Q340" s="21"/>
      <c r="AD340" s="21"/>
      <c r="AF340" s="54"/>
      <c r="AG340" s="53"/>
      <c r="BC340" s="53"/>
      <c r="BE340" s="21"/>
      <c r="BU340" s="53"/>
      <c r="BV340" s="53"/>
      <c r="CP340" s="53"/>
      <c r="CQ340" s="53"/>
      <c r="CS340" s="53"/>
      <c r="DF340" s="21"/>
      <c r="DH340" s="53"/>
      <c r="DI340" s="53"/>
    </row>
    <row r="341" spans="14:113" s="6" customFormat="1" ht="9" customHeight="1">
      <c r="N341" s="21"/>
      <c r="O341" s="21"/>
      <c r="P341" s="53"/>
      <c r="Q341" s="21"/>
      <c r="AD341" s="21"/>
      <c r="AF341" s="54"/>
      <c r="AG341" s="53"/>
      <c r="BC341" s="53"/>
      <c r="BE341" s="21"/>
      <c r="BU341" s="53"/>
      <c r="BV341" s="53"/>
      <c r="CP341" s="53"/>
      <c r="CQ341" s="53"/>
      <c r="CS341" s="53"/>
      <c r="DF341" s="21"/>
      <c r="DH341" s="53"/>
      <c r="DI341" s="53"/>
    </row>
    <row r="342" spans="14:113" s="6" customFormat="1" ht="9" customHeight="1">
      <c r="N342" s="21"/>
      <c r="O342" s="21"/>
      <c r="P342" s="53"/>
      <c r="Q342" s="21"/>
      <c r="AD342" s="21"/>
      <c r="AF342" s="54"/>
      <c r="AG342" s="53"/>
      <c r="BC342" s="53"/>
      <c r="BE342" s="21"/>
      <c r="BU342" s="53"/>
      <c r="BV342" s="53"/>
      <c r="CP342" s="53"/>
      <c r="CQ342" s="53"/>
      <c r="CS342" s="53"/>
      <c r="DF342" s="21"/>
      <c r="DH342" s="53"/>
      <c r="DI342" s="53"/>
    </row>
    <row r="343" spans="14:113" s="6" customFormat="1" ht="9" customHeight="1">
      <c r="N343" s="21"/>
      <c r="O343" s="21"/>
      <c r="P343" s="53"/>
      <c r="Q343" s="21"/>
      <c r="AD343" s="21"/>
      <c r="AF343" s="54"/>
      <c r="AG343" s="53"/>
      <c r="BC343" s="53"/>
      <c r="BE343" s="21"/>
      <c r="BU343" s="53"/>
      <c r="BV343" s="53"/>
      <c r="CP343" s="53"/>
      <c r="CQ343" s="53"/>
      <c r="CS343" s="53"/>
      <c r="DF343" s="21"/>
      <c r="DH343" s="53"/>
      <c r="DI343" s="53"/>
    </row>
    <row r="344" spans="14:113" s="6" customFormat="1" ht="9" customHeight="1">
      <c r="N344" s="21"/>
      <c r="O344" s="21"/>
      <c r="P344" s="53"/>
      <c r="Q344" s="21"/>
      <c r="AD344" s="21"/>
      <c r="AF344" s="54"/>
      <c r="AG344" s="53"/>
      <c r="BC344" s="53"/>
      <c r="BE344" s="21"/>
      <c r="BU344" s="53"/>
      <c r="BV344" s="53"/>
      <c r="CP344" s="53"/>
      <c r="CQ344" s="53"/>
      <c r="CS344" s="53"/>
      <c r="DF344" s="21"/>
      <c r="DH344" s="53"/>
      <c r="DI344" s="53"/>
    </row>
    <row r="345" spans="14:113" s="6" customFormat="1" ht="9" customHeight="1">
      <c r="N345" s="21"/>
      <c r="O345" s="21"/>
      <c r="P345" s="53"/>
      <c r="Q345" s="21"/>
      <c r="AD345" s="21"/>
      <c r="AF345" s="54"/>
      <c r="AG345" s="53"/>
      <c r="BC345" s="53"/>
      <c r="BE345" s="21"/>
      <c r="BU345" s="53"/>
      <c r="BV345" s="53"/>
      <c r="CP345" s="53"/>
      <c r="CQ345" s="53"/>
      <c r="CS345" s="53"/>
      <c r="DF345" s="21"/>
      <c r="DH345" s="53"/>
      <c r="DI345" s="53"/>
    </row>
    <row r="346" spans="14:113" s="6" customFormat="1" ht="9" customHeight="1">
      <c r="N346" s="21"/>
      <c r="O346" s="21"/>
      <c r="P346" s="53"/>
      <c r="Q346" s="21"/>
      <c r="AD346" s="21"/>
      <c r="AF346" s="54"/>
      <c r="AG346" s="53"/>
      <c r="BC346" s="53"/>
      <c r="BE346" s="21"/>
      <c r="BU346" s="53"/>
      <c r="BV346" s="53"/>
      <c r="CP346" s="53"/>
      <c r="CQ346" s="53"/>
      <c r="CS346" s="53"/>
      <c r="DF346" s="21"/>
      <c r="DH346" s="53"/>
      <c r="DI346" s="53"/>
    </row>
    <row r="347" spans="14:113" s="6" customFormat="1" ht="9" customHeight="1">
      <c r="N347" s="21"/>
      <c r="O347" s="21"/>
      <c r="P347" s="53"/>
      <c r="Q347" s="21"/>
      <c r="AD347" s="21"/>
      <c r="AF347" s="54"/>
      <c r="AG347" s="53"/>
      <c r="BC347" s="53"/>
      <c r="BE347" s="21"/>
      <c r="BU347" s="53"/>
      <c r="BV347" s="53"/>
      <c r="CP347" s="53"/>
      <c r="CQ347" s="53"/>
      <c r="CS347" s="53"/>
      <c r="DF347" s="21"/>
      <c r="DH347" s="53"/>
      <c r="DI347" s="53"/>
    </row>
    <row r="348" spans="14:113" s="6" customFormat="1" ht="9" customHeight="1">
      <c r="N348" s="21"/>
      <c r="O348" s="21"/>
      <c r="P348" s="53"/>
      <c r="Q348" s="21"/>
      <c r="AD348" s="21"/>
      <c r="AF348" s="54"/>
      <c r="AG348" s="53"/>
      <c r="BC348" s="53"/>
      <c r="BE348" s="21"/>
      <c r="BU348" s="53"/>
      <c r="BV348" s="53"/>
      <c r="CP348" s="53"/>
      <c r="CQ348" s="53"/>
      <c r="CS348" s="53"/>
      <c r="DF348" s="21"/>
      <c r="DH348" s="53"/>
      <c r="DI348" s="53"/>
    </row>
    <row r="349" spans="14:113" s="6" customFormat="1" ht="9" customHeight="1">
      <c r="N349" s="21"/>
      <c r="O349" s="21"/>
      <c r="P349" s="53"/>
      <c r="Q349" s="21"/>
      <c r="AD349" s="21"/>
      <c r="AF349" s="54"/>
      <c r="AG349" s="53"/>
      <c r="BC349" s="53"/>
      <c r="BE349" s="21"/>
      <c r="BU349" s="53"/>
      <c r="BV349" s="53"/>
      <c r="CP349" s="53"/>
      <c r="CQ349" s="53"/>
      <c r="CS349" s="53"/>
      <c r="DF349" s="21"/>
      <c r="DH349" s="53"/>
      <c r="DI349" s="53"/>
    </row>
    <row r="350" spans="14:113" s="6" customFormat="1" ht="9" customHeight="1">
      <c r="N350" s="21"/>
      <c r="O350" s="21"/>
      <c r="P350" s="53"/>
      <c r="Q350" s="21"/>
      <c r="AD350" s="21"/>
      <c r="AF350" s="54"/>
      <c r="AG350" s="53"/>
      <c r="BC350" s="53"/>
      <c r="BE350" s="21"/>
      <c r="BU350" s="53"/>
      <c r="BV350" s="53"/>
      <c r="CP350" s="53"/>
      <c r="CQ350" s="53"/>
      <c r="CS350" s="53"/>
      <c r="DF350" s="21"/>
      <c r="DH350" s="53"/>
      <c r="DI350" s="53"/>
    </row>
    <row r="351" spans="14:113" s="6" customFormat="1" ht="9" customHeight="1">
      <c r="N351" s="21"/>
      <c r="O351" s="21"/>
      <c r="P351" s="53"/>
      <c r="Q351" s="21"/>
      <c r="AD351" s="21"/>
      <c r="AF351" s="54"/>
      <c r="AG351" s="53"/>
      <c r="BC351" s="53"/>
      <c r="BE351" s="21"/>
      <c r="BU351" s="53"/>
      <c r="BV351" s="53"/>
      <c r="CP351" s="53"/>
      <c r="CQ351" s="53"/>
      <c r="CS351" s="53"/>
      <c r="DF351" s="21"/>
      <c r="DH351" s="53"/>
      <c r="DI351" s="53"/>
    </row>
    <row r="352" spans="14:113" s="6" customFormat="1" ht="9" customHeight="1">
      <c r="N352" s="21"/>
      <c r="O352" s="21"/>
      <c r="P352" s="53"/>
      <c r="Q352" s="21"/>
      <c r="AD352" s="21"/>
      <c r="AF352" s="54"/>
      <c r="AG352" s="53"/>
      <c r="BC352" s="53"/>
      <c r="BE352" s="21"/>
      <c r="BU352" s="53"/>
      <c r="BV352" s="53"/>
      <c r="CP352" s="53"/>
      <c r="CQ352" s="53"/>
      <c r="CS352" s="53"/>
      <c r="DF352" s="21"/>
      <c r="DH352" s="53"/>
      <c r="DI352" s="53"/>
    </row>
    <row r="353" spans="14:113" s="6" customFormat="1" ht="9" customHeight="1">
      <c r="N353" s="21"/>
      <c r="O353" s="21"/>
      <c r="P353" s="53"/>
      <c r="Q353" s="21"/>
      <c r="AD353" s="21"/>
      <c r="AF353" s="54"/>
      <c r="AG353" s="53"/>
      <c r="BC353" s="53"/>
      <c r="BE353" s="21"/>
      <c r="BU353" s="53"/>
      <c r="BV353" s="53"/>
      <c r="CP353" s="53"/>
      <c r="CQ353" s="53"/>
      <c r="CS353" s="53"/>
      <c r="DF353" s="21"/>
      <c r="DH353" s="53"/>
      <c r="DI353" s="53"/>
    </row>
    <row r="354" spans="14:113" s="6" customFormat="1" ht="9" customHeight="1">
      <c r="N354" s="21"/>
      <c r="O354" s="21"/>
      <c r="P354" s="53"/>
      <c r="Q354" s="21"/>
      <c r="AD354" s="21"/>
      <c r="AF354" s="54"/>
      <c r="AG354" s="53"/>
      <c r="BC354" s="53"/>
      <c r="BE354" s="21"/>
      <c r="BU354" s="53"/>
      <c r="BV354" s="53"/>
      <c r="CP354" s="53"/>
      <c r="CQ354" s="53"/>
      <c r="CS354" s="53"/>
      <c r="DF354" s="21"/>
      <c r="DH354" s="53"/>
      <c r="DI354" s="53"/>
    </row>
    <row r="355" spans="14:113" s="6" customFormat="1" ht="9" customHeight="1">
      <c r="N355" s="21"/>
      <c r="O355" s="21"/>
      <c r="P355" s="53"/>
      <c r="Q355" s="21"/>
      <c r="AD355" s="21"/>
      <c r="AF355" s="54"/>
      <c r="AG355" s="53"/>
      <c r="BC355" s="53"/>
      <c r="BE355" s="21"/>
      <c r="BU355" s="53"/>
      <c r="BV355" s="53"/>
      <c r="CP355" s="53"/>
      <c r="CQ355" s="53"/>
      <c r="CS355" s="53"/>
      <c r="DF355" s="21"/>
      <c r="DH355" s="53"/>
      <c r="DI355" s="53"/>
    </row>
    <row r="356" spans="14:113" s="6" customFormat="1" ht="9" customHeight="1">
      <c r="N356" s="21"/>
      <c r="O356" s="21"/>
      <c r="P356" s="53"/>
      <c r="Q356" s="21"/>
      <c r="AD356" s="21"/>
      <c r="AF356" s="54"/>
      <c r="AG356" s="53"/>
      <c r="BC356" s="53"/>
      <c r="BE356" s="21"/>
      <c r="BU356" s="53"/>
      <c r="BV356" s="53"/>
      <c r="CP356" s="53"/>
      <c r="CQ356" s="53"/>
      <c r="CS356" s="53"/>
      <c r="DF356" s="21"/>
      <c r="DH356" s="53"/>
      <c r="DI356" s="53"/>
    </row>
    <row r="357" spans="14:113" s="6" customFormat="1" ht="9" customHeight="1">
      <c r="N357" s="21"/>
      <c r="O357" s="21"/>
      <c r="P357" s="53"/>
      <c r="Q357" s="21"/>
      <c r="AD357" s="21"/>
      <c r="AF357" s="54"/>
      <c r="AG357" s="53"/>
      <c r="BC357" s="53"/>
      <c r="BE357" s="21"/>
      <c r="BU357" s="53"/>
      <c r="BV357" s="53"/>
      <c r="CP357" s="53"/>
      <c r="CQ357" s="53"/>
      <c r="CS357" s="53"/>
      <c r="DF357" s="21"/>
      <c r="DH357" s="53"/>
      <c r="DI357" s="53"/>
    </row>
    <row r="358" spans="14:113" s="6" customFormat="1" ht="9" customHeight="1">
      <c r="N358" s="21"/>
      <c r="O358" s="21"/>
      <c r="P358" s="53"/>
      <c r="Q358" s="21"/>
      <c r="AD358" s="21"/>
      <c r="AF358" s="54"/>
      <c r="AG358" s="53"/>
      <c r="BC358" s="53"/>
      <c r="BE358" s="21"/>
      <c r="BU358" s="53"/>
      <c r="BV358" s="53"/>
      <c r="CP358" s="53"/>
      <c r="CQ358" s="53"/>
      <c r="CS358" s="53"/>
      <c r="DF358" s="21"/>
      <c r="DH358" s="53"/>
      <c r="DI358" s="53"/>
    </row>
    <row r="359" spans="14:113" s="6" customFormat="1" ht="9" customHeight="1">
      <c r="N359" s="21"/>
      <c r="O359" s="21"/>
      <c r="P359" s="53"/>
      <c r="Q359" s="21"/>
      <c r="AD359" s="21"/>
      <c r="AF359" s="54"/>
      <c r="AG359" s="53"/>
      <c r="BC359" s="53"/>
      <c r="BE359" s="21"/>
      <c r="BU359" s="53"/>
      <c r="BV359" s="53"/>
      <c r="CP359" s="53"/>
      <c r="CQ359" s="53"/>
      <c r="CS359" s="53"/>
      <c r="DF359" s="21"/>
      <c r="DH359" s="53"/>
      <c r="DI359" s="53"/>
    </row>
    <row r="360" spans="14:113" s="6" customFormat="1" ht="9" customHeight="1">
      <c r="N360" s="21"/>
      <c r="O360" s="21"/>
      <c r="P360" s="53"/>
      <c r="Q360" s="21"/>
      <c r="AD360" s="21"/>
      <c r="AF360" s="54"/>
      <c r="AG360" s="53"/>
      <c r="BC360" s="53"/>
      <c r="BE360" s="21"/>
      <c r="BU360" s="53"/>
      <c r="BV360" s="53"/>
      <c r="CP360" s="53"/>
      <c r="CQ360" s="53"/>
      <c r="CS360" s="53"/>
      <c r="DF360" s="21"/>
      <c r="DH360" s="53"/>
      <c r="DI360" s="53"/>
    </row>
    <row r="361" spans="14:113" s="6" customFormat="1" ht="9" customHeight="1">
      <c r="N361" s="21"/>
      <c r="O361" s="21"/>
      <c r="P361" s="53"/>
      <c r="Q361" s="21"/>
      <c r="AD361" s="21"/>
      <c r="AF361" s="54"/>
      <c r="AG361" s="53"/>
      <c r="BC361" s="53"/>
      <c r="BE361" s="21"/>
      <c r="BU361" s="53"/>
      <c r="BV361" s="53"/>
      <c r="CP361" s="53"/>
      <c r="CQ361" s="53"/>
      <c r="CS361" s="53"/>
      <c r="DF361" s="21"/>
      <c r="DH361" s="53"/>
      <c r="DI361" s="53"/>
    </row>
    <row r="362" spans="14:113" s="6" customFormat="1" ht="9" customHeight="1">
      <c r="N362" s="21"/>
      <c r="O362" s="21"/>
      <c r="P362" s="53"/>
      <c r="Q362" s="21"/>
      <c r="AD362" s="21"/>
      <c r="AF362" s="54"/>
      <c r="AG362" s="53"/>
      <c r="BC362" s="53"/>
      <c r="BE362" s="21"/>
      <c r="BU362" s="53"/>
      <c r="BV362" s="53"/>
      <c r="CP362" s="53"/>
      <c r="CQ362" s="53"/>
      <c r="CS362" s="53"/>
      <c r="DF362" s="21"/>
      <c r="DH362" s="53"/>
      <c r="DI362" s="53"/>
    </row>
    <row r="363" spans="14:113" s="6" customFormat="1" ht="9" customHeight="1">
      <c r="N363" s="21"/>
      <c r="O363" s="21"/>
      <c r="P363" s="53"/>
      <c r="Q363" s="21"/>
      <c r="AD363" s="21"/>
      <c r="AF363" s="54"/>
      <c r="AG363" s="53"/>
      <c r="BC363" s="53"/>
      <c r="BE363" s="21"/>
      <c r="BU363" s="53"/>
      <c r="BV363" s="53"/>
      <c r="CP363" s="53"/>
      <c r="CQ363" s="53"/>
      <c r="CS363" s="53"/>
      <c r="DF363" s="21"/>
      <c r="DH363" s="53"/>
      <c r="DI363" s="53"/>
    </row>
    <row r="364" spans="14:113" s="6" customFormat="1" ht="9" customHeight="1">
      <c r="N364" s="21"/>
      <c r="O364" s="21"/>
      <c r="P364" s="53"/>
      <c r="Q364" s="21"/>
      <c r="AD364" s="21"/>
      <c r="AF364" s="54"/>
      <c r="AG364" s="53"/>
      <c r="BC364" s="53"/>
      <c r="BE364" s="21"/>
      <c r="BU364" s="53"/>
      <c r="BV364" s="53"/>
      <c r="CP364" s="53"/>
      <c r="CQ364" s="53"/>
      <c r="CS364" s="53"/>
      <c r="DF364" s="21"/>
      <c r="DH364" s="53"/>
      <c r="DI364" s="53"/>
    </row>
    <row r="365" spans="14:113" s="6" customFormat="1" ht="9" customHeight="1">
      <c r="N365" s="21"/>
      <c r="O365" s="21"/>
      <c r="P365" s="53"/>
      <c r="Q365" s="21"/>
      <c r="AD365" s="21"/>
      <c r="AF365" s="54"/>
      <c r="AG365" s="53"/>
      <c r="BC365" s="53"/>
      <c r="BE365" s="21"/>
      <c r="BU365" s="53"/>
      <c r="BV365" s="53"/>
      <c r="CP365" s="53"/>
      <c r="CQ365" s="53"/>
      <c r="CS365" s="53"/>
      <c r="DF365" s="21"/>
      <c r="DH365" s="53"/>
      <c r="DI365" s="53"/>
    </row>
    <row r="366" spans="14:113" s="6" customFormat="1" ht="9" customHeight="1">
      <c r="N366" s="21"/>
      <c r="O366" s="21"/>
      <c r="P366" s="53"/>
      <c r="Q366" s="21"/>
      <c r="AD366" s="21"/>
      <c r="AF366" s="54"/>
      <c r="AG366" s="53"/>
      <c r="BC366" s="53"/>
      <c r="BE366" s="21"/>
      <c r="BU366" s="53"/>
      <c r="BV366" s="53"/>
      <c r="CP366" s="53"/>
      <c r="CQ366" s="53"/>
      <c r="CS366" s="53"/>
      <c r="DF366" s="21"/>
      <c r="DH366" s="53"/>
      <c r="DI366" s="53"/>
    </row>
    <row r="367" spans="14:113" s="6" customFormat="1" ht="9" customHeight="1">
      <c r="N367" s="21"/>
      <c r="O367" s="21"/>
      <c r="P367" s="53"/>
      <c r="Q367" s="21"/>
      <c r="AD367" s="21"/>
      <c r="AF367" s="54"/>
      <c r="AG367" s="53"/>
      <c r="BC367" s="53"/>
      <c r="BE367" s="21"/>
      <c r="BU367" s="53"/>
      <c r="BV367" s="53"/>
      <c r="CP367" s="53"/>
      <c r="CQ367" s="53"/>
      <c r="CS367" s="53"/>
      <c r="DF367" s="21"/>
      <c r="DH367" s="53"/>
      <c r="DI367" s="53"/>
    </row>
    <row r="368" spans="14:113" s="6" customFormat="1" ht="9" customHeight="1">
      <c r="N368" s="21"/>
      <c r="O368" s="21"/>
      <c r="P368" s="53"/>
      <c r="Q368" s="21"/>
      <c r="AD368" s="21"/>
      <c r="AF368" s="54"/>
      <c r="AG368" s="53"/>
      <c r="BC368" s="53"/>
      <c r="BE368" s="21"/>
      <c r="BU368" s="53"/>
      <c r="BV368" s="53"/>
      <c r="CP368" s="53"/>
      <c r="CQ368" s="53"/>
      <c r="CS368" s="53"/>
      <c r="DF368" s="21"/>
      <c r="DH368" s="53"/>
      <c r="DI368" s="53"/>
    </row>
    <row r="369" spans="14:113" s="6" customFormat="1" ht="9" customHeight="1">
      <c r="N369" s="21"/>
      <c r="O369" s="21"/>
      <c r="P369" s="53"/>
      <c r="Q369" s="21"/>
      <c r="AD369" s="21"/>
      <c r="AF369" s="54"/>
      <c r="AG369" s="53"/>
      <c r="BC369" s="53"/>
      <c r="BE369" s="21"/>
      <c r="BU369" s="53"/>
      <c r="BV369" s="53"/>
      <c r="CP369" s="53"/>
      <c r="CQ369" s="53"/>
      <c r="CS369" s="53"/>
      <c r="DF369" s="21"/>
      <c r="DH369" s="53"/>
      <c r="DI369" s="53"/>
    </row>
    <row r="370" spans="14:113" s="6" customFormat="1" ht="9" customHeight="1">
      <c r="N370" s="21"/>
      <c r="O370" s="21"/>
      <c r="P370" s="53"/>
      <c r="Q370" s="21"/>
      <c r="AD370" s="21"/>
      <c r="AF370" s="54"/>
      <c r="AG370" s="53"/>
      <c r="BC370" s="53"/>
      <c r="BE370" s="21"/>
      <c r="BU370" s="53"/>
      <c r="BV370" s="53"/>
      <c r="CP370" s="53"/>
      <c r="CQ370" s="53"/>
      <c r="CS370" s="53"/>
      <c r="DF370" s="21"/>
      <c r="DH370" s="53"/>
      <c r="DI370" s="53"/>
    </row>
    <row r="371" spans="14:113" s="6" customFormat="1" ht="9" customHeight="1">
      <c r="N371" s="21"/>
      <c r="O371" s="21"/>
      <c r="P371" s="53"/>
      <c r="Q371" s="21"/>
      <c r="AD371" s="21"/>
      <c r="AF371" s="54"/>
      <c r="AG371" s="53"/>
      <c r="BC371" s="53"/>
      <c r="BE371" s="21"/>
      <c r="BU371" s="53"/>
      <c r="BV371" s="53"/>
      <c r="CP371" s="53"/>
      <c r="CQ371" s="53"/>
      <c r="CS371" s="53"/>
      <c r="DF371" s="21"/>
      <c r="DH371" s="53"/>
      <c r="DI371" s="53"/>
    </row>
    <row r="372" spans="14:113" s="6" customFormat="1" ht="9" customHeight="1">
      <c r="N372" s="21"/>
      <c r="O372" s="21"/>
      <c r="P372" s="53"/>
      <c r="Q372" s="21"/>
      <c r="AD372" s="21"/>
      <c r="AF372" s="54"/>
      <c r="AG372" s="53"/>
      <c r="BC372" s="53"/>
      <c r="BE372" s="21"/>
      <c r="BU372" s="53"/>
      <c r="BV372" s="53"/>
      <c r="CP372" s="53"/>
      <c r="CQ372" s="53"/>
      <c r="CS372" s="53"/>
      <c r="DF372" s="21"/>
      <c r="DH372" s="53"/>
      <c r="DI372" s="53"/>
    </row>
    <row r="373" spans="14:113" s="6" customFormat="1" ht="9" customHeight="1">
      <c r="N373" s="21"/>
      <c r="O373" s="21"/>
      <c r="P373" s="53"/>
      <c r="Q373" s="21"/>
      <c r="AD373" s="21"/>
      <c r="AF373" s="54"/>
      <c r="AG373" s="53"/>
      <c r="BC373" s="53"/>
      <c r="BE373" s="21"/>
      <c r="BU373" s="53"/>
      <c r="BV373" s="53"/>
      <c r="CP373" s="53"/>
      <c r="CQ373" s="53"/>
      <c r="CS373" s="53"/>
      <c r="DF373" s="21"/>
      <c r="DH373" s="53"/>
      <c r="DI373" s="53"/>
    </row>
    <row r="374" spans="14:113" s="6" customFormat="1" ht="9" customHeight="1">
      <c r="N374" s="21"/>
      <c r="O374" s="21"/>
      <c r="P374" s="53"/>
      <c r="Q374" s="21"/>
      <c r="AD374" s="21"/>
      <c r="AF374" s="54"/>
      <c r="AG374" s="53"/>
      <c r="BC374" s="53"/>
      <c r="BE374" s="21"/>
      <c r="BU374" s="53"/>
      <c r="BV374" s="53"/>
      <c r="CP374" s="53"/>
      <c r="CQ374" s="53"/>
      <c r="CS374" s="53"/>
      <c r="DF374" s="21"/>
      <c r="DH374" s="53"/>
      <c r="DI374" s="53"/>
    </row>
    <row r="375" spans="14:113" s="6" customFormat="1" ht="9" customHeight="1">
      <c r="N375" s="21"/>
      <c r="O375" s="21"/>
      <c r="P375" s="53"/>
      <c r="Q375" s="21"/>
      <c r="AD375" s="21"/>
      <c r="AF375" s="54"/>
      <c r="AG375" s="53"/>
      <c r="BC375" s="53"/>
      <c r="BE375" s="21"/>
      <c r="BU375" s="53"/>
      <c r="BV375" s="53"/>
      <c r="CP375" s="53"/>
      <c r="CQ375" s="53"/>
      <c r="CS375" s="53"/>
      <c r="DF375" s="21"/>
      <c r="DH375" s="53"/>
      <c r="DI375" s="53"/>
    </row>
    <row r="376" spans="14:113" s="6" customFormat="1" ht="9" customHeight="1">
      <c r="N376" s="21"/>
      <c r="O376" s="21"/>
      <c r="P376" s="53"/>
      <c r="Q376" s="21"/>
      <c r="AD376" s="21"/>
      <c r="AF376" s="54"/>
      <c r="AG376" s="53"/>
      <c r="BC376" s="53"/>
      <c r="BE376" s="21"/>
      <c r="BU376" s="53"/>
      <c r="BV376" s="53"/>
      <c r="CP376" s="53"/>
      <c r="CQ376" s="53"/>
      <c r="CS376" s="53"/>
      <c r="DF376" s="21"/>
      <c r="DH376" s="53"/>
      <c r="DI376" s="53"/>
    </row>
    <row r="377" spans="14:113" s="6" customFormat="1" ht="9" customHeight="1">
      <c r="N377" s="21"/>
      <c r="O377" s="21"/>
      <c r="P377" s="53"/>
      <c r="Q377" s="21"/>
      <c r="AD377" s="21"/>
      <c r="AF377" s="54"/>
      <c r="AG377" s="53"/>
      <c r="BC377" s="53"/>
      <c r="BE377" s="21"/>
      <c r="BU377" s="53"/>
      <c r="BV377" s="53"/>
      <c r="CP377" s="53"/>
      <c r="CQ377" s="53"/>
      <c r="CS377" s="53"/>
      <c r="DF377" s="21"/>
      <c r="DH377" s="53"/>
      <c r="DI377" s="53"/>
    </row>
    <row r="378" spans="14:113" s="6" customFormat="1" ht="9" customHeight="1">
      <c r="N378" s="21"/>
      <c r="O378" s="21"/>
      <c r="P378" s="53"/>
      <c r="Q378" s="21"/>
      <c r="AD378" s="21"/>
      <c r="AF378" s="54"/>
      <c r="AG378" s="53"/>
      <c r="BC378" s="53"/>
      <c r="BE378" s="21"/>
      <c r="BU378" s="53"/>
      <c r="BV378" s="53"/>
      <c r="CP378" s="53"/>
      <c r="CQ378" s="53"/>
      <c r="CS378" s="53"/>
      <c r="DF378" s="21"/>
      <c r="DH378" s="53"/>
      <c r="DI378" s="53"/>
    </row>
    <row r="379" spans="14:113" s="6" customFormat="1" ht="9" customHeight="1">
      <c r="N379" s="21"/>
      <c r="O379" s="21"/>
      <c r="P379" s="53"/>
      <c r="Q379" s="21"/>
      <c r="AD379" s="21"/>
      <c r="AF379" s="54"/>
      <c r="AG379" s="53"/>
      <c r="BC379" s="53"/>
      <c r="BE379" s="21"/>
      <c r="BU379" s="53"/>
      <c r="BV379" s="53"/>
      <c r="CP379" s="53"/>
      <c r="CQ379" s="53"/>
      <c r="CS379" s="53"/>
      <c r="DF379" s="21"/>
      <c r="DH379" s="53"/>
      <c r="DI379" s="53"/>
    </row>
    <row r="380" spans="14:113" s="6" customFormat="1" ht="9" customHeight="1">
      <c r="N380" s="21"/>
      <c r="O380" s="21"/>
      <c r="P380" s="53"/>
      <c r="Q380" s="21"/>
      <c r="AD380" s="21"/>
      <c r="AF380" s="54"/>
      <c r="AG380" s="53"/>
      <c r="BC380" s="53"/>
      <c r="BE380" s="21"/>
      <c r="BU380" s="53"/>
      <c r="BV380" s="53"/>
      <c r="CP380" s="53"/>
      <c r="CQ380" s="53"/>
      <c r="CS380" s="53"/>
      <c r="DF380" s="21"/>
      <c r="DH380" s="53"/>
      <c r="DI380" s="53"/>
    </row>
    <row r="381" spans="14:113" s="6" customFormat="1" ht="9" customHeight="1">
      <c r="N381" s="21"/>
      <c r="O381" s="21"/>
      <c r="P381" s="53"/>
      <c r="Q381" s="21"/>
      <c r="AD381" s="21"/>
      <c r="AF381" s="54"/>
      <c r="AG381" s="53"/>
      <c r="BC381" s="53"/>
      <c r="BE381" s="21"/>
      <c r="BU381" s="53"/>
      <c r="BV381" s="53"/>
      <c r="CP381" s="53"/>
      <c r="CQ381" s="53"/>
      <c r="CS381" s="53"/>
      <c r="DF381" s="21"/>
      <c r="DH381" s="53"/>
      <c r="DI381" s="53"/>
    </row>
    <row r="382" spans="14:113" s="6" customFormat="1" ht="9" customHeight="1">
      <c r="N382" s="21"/>
      <c r="O382" s="21"/>
      <c r="P382" s="53"/>
      <c r="Q382" s="21"/>
      <c r="AD382" s="21"/>
      <c r="AF382" s="54"/>
      <c r="AG382" s="53"/>
      <c r="BC382" s="53"/>
      <c r="BE382" s="21"/>
      <c r="BU382" s="53"/>
      <c r="BV382" s="53"/>
      <c r="CP382" s="53"/>
      <c r="CQ382" s="53"/>
      <c r="CS382" s="53"/>
      <c r="DF382" s="21"/>
      <c r="DH382" s="53"/>
      <c r="DI382" s="53"/>
    </row>
    <row r="383" spans="14:113" s="6" customFormat="1" ht="9" customHeight="1">
      <c r="N383" s="21"/>
      <c r="O383" s="21"/>
      <c r="P383" s="53"/>
      <c r="Q383" s="21"/>
      <c r="AD383" s="21"/>
      <c r="AF383" s="54"/>
      <c r="AG383" s="53"/>
      <c r="BC383" s="53"/>
      <c r="BE383" s="21"/>
      <c r="BU383" s="53"/>
      <c r="BV383" s="53"/>
      <c r="CP383" s="53"/>
      <c r="CQ383" s="53"/>
      <c r="CS383" s="53"/>
      <c r="DF383" s="21"/>
      <c r="DH383" s="53"/>
      <c r="DI383" s="53"/>
    </row>
    <row r="384" spans="14:113" s="6" customFormat="1" ht="9" customHeight="1">
      <c r="N384" s="21"/>
      <c r="O384" s="21"/>
      <c r="P384" s="53"/>
      <c r="Q384" s="21"/>
      <c r="AD384" s="21"/>
      <c r="AF384" s="54"/>
      <c r="AG384" s="53"/>
      <c r="BC384" s="53"/>
      <c r="BE384" s="21"/>
      <c r="BU384" s="53"/>
      <c r="BV384" s="53"/>
      <c r="CP384" s="53"/>
      <c r="CQ384" s="53"/>
      <c r="CS384" s="53"/>
      <c r="DF384" s="21"/>
      <c r="DH384" s="53"/>
      <c r="DI384" s="53"/>
    </row>
    <row r="385" spans="14:113" s="6" customFormat="1" ht="9" customHeight="1">
      <c r="N385" s="21"/>
      <c r="O385" s="21"/>
      <c r="P385" s="53"/>
      <c r="Q385" s="21"/>
      <c r="AD385" s="21"/>
      <c r="AF385" s="54"/>
      <c r="AG385" s="53"/>
      <c r="BC385" s="53"/>
      <c r="BE385" s="21"/>
      <c r="BU385" s="53"/>
      <c r="BV385" s="53"/>
      <c r="CP385" s="53"/>
      <c r="CQ385" s="53"/>
      <c r="CS385" s="53"/>
      <c r="DF385" s="21"/>
      <c r="DH385" s="53"/>
      <c r="DI385" s="53"/>
    </row>
    <row r="386" spans="14:113" s="6" customFormat="1" ht="9" customHeight="1">
      <c r="N386" s="21"/>
      <c r="O386" s="21"/>
      <c r="P386" s="53"/>
      <c r="Q386" s="21"/>
      <c r="AD386" s="21"/>
      <c r="AF386" s="54"/>
      <c r="AG386" s="53"/>
      <c r="BC386" s="53"/>
      <c r="BE386" s="21"/>
      <c r="BU386" s="53"/>
      <c r="BV386" s="53"/>
      <c r="CP386" s="53"/>
      <c r="CQ386" s="53"/>
      <c r="CS386" s="53"/>
      <c r="DF386" s="21"/>
      <c r="DH386" s="53"/>
      <c r="DI386" s="53"/>
    </row>
    <row r="387" spans="14:113" s="6" customFormat="1" ht="9" customHeight="1">
      <c r="N387" s="21"/>
      <c r="O387" s="21"/>
      <c r="P387" s="53"/>
      <c r="Q387" s="21"/>
      <c r="AD387" s="21"/>
      <c r="AF387" s="54"/>
      <c r="AG387" s="53"/>
      <c r="BC387" s="53"/>
      <c r="BE387" s="21"/>
      <c r="BU387" s="53"/>
      <c r="BV387" s="53"/>
      <c r="CP387" s="53"/>
      <c r="CQ387" s="53"/>
      <c r="CS387" s="53"/>
      <c r="DF387" s="21"/>
      <c r="DH387" s="53"/>
      <c r="DI387" s="53"/>
    </row>
    <row r="388" spans="14:113" s="6" customFormat="1" ht="9" customHeight="1">
      <c r="N388" s="21"/>
      <c r="O388" s="21"/>
      <c r="P388" s="53"/>
      <c r="Q388" s="21"/>
      <c r="AD388" s="21"/>
      <c r="AF388" s="54"/>
      <c r="AG388" s="53"/>
      <c r="BC388" s="53"/>
      <c r="BE388" s="21"/>
      <c r="BU388" s="53"/>
      <c r="BV388" s="53"/>
      <c r="CP388" s="53"/>
      <c r="CQ388" s="53"/>
      <c r="CS388" s="53"/>
      <c r="DF388" s="21"/>
      <c r="DH388" s="53"/>
      <c r="DI388" s="53"/>
    </row>
    <row r="389" spans="14:113" s="6" customFormat="1" ht="9" customHeight="1">
      <c r="N389" s="21"/>
      <c r="O389" s="21"/>
      <c r="P389" s="53"/>
      <c r="Q389" s="21"/>
      <c r="AD389" s="21"/>
      <c r="AF389" s="54"/>
      <c r="AG389" s="53"/>
      <c r="BC389" s="53"/>
      <c r="BE389" s="21"/>
      <c r="BU389" s="53"/>
      <c r="BV389" s="53"/>
      <c r="CP389" s="53"/>
      <c r="CQ389" s="53"/>
      <c r="CS389" s="53"/>
      <c r="DF389" s="21"/>
      <c r="DH389" s="53"/>
      <c r="DI389" s="53"/>
    </row>
    <row r="390" spans="14:113" s="6" customFormat="1" ht="9" customHeight="1">
      <c r="N390" s="21"/>
      <c r="O390" s="21"/>
      <c r="P390" s="53"/>
      <c r="Q390" s="21"/>
      <c r="AD390" s="21"/>
      <c r="AF390" s="54"/>
      <c r="AG390" s="53"/>
      <c r="BC390" s="53"/>
      <c r="BE390" s="21"/>
      <c r="BU390" s="53"/>
      <c r="BV390" s="53"/>
      <c r="CP390" s="53"/>
      <c r="CQ390" s="53"/>
      <c r="CS390" s="53"/>
      <c r="DF390" s="21"/>
      <c r="DH390" s="53"/>
      <c r="DI390" s="53"/>
    </row>
    <row r="391" spans="14:113" s="6" customFormat="1" ht="9" customHeight="1">
      <c r="N391" s="21"/>
      <c r="O391" s="21"/>
      <c r="P391" s="53"/>
      <c r="Q391" s="21"/>
      <c r="AD391" s="21"/>
      <c r="AF391" s="54"/>
      <c r="AG391" s="53"/>
      <c r="BC391" s="53"/>
      <c r="BE391" s="21"/>
      <c r="BU391" s="53"/>
      <c r="BV391" s="53"/>
      <c r="CP391" s="53"/>
      <c r="CQ391" s="53"/>
      <c r="CS391" s="53"/>
      <c r="DF391" s="21"/>
      <c r="DH391" s="53"/>
      <c r="DI391" s="53"/>
    </row>
    <row r="392" spans="14:113" s="6" customFormat="1" ht="9" customHeight="1">
      <c r="N392" s="21"/>
      <c r="O392" s="21"/>
      <c r="P392" s="53"/>
      <c r="Q392" s="21"/>
      <c r="AD392" s="21"/>
      <c r="AF392" s="54"/>
      <c r="AG392" s="53"/>
      <c r="BC392" s="53"/>
      <c r="BE392" s="21"/>
      <c r="BU392" s="53"/>
      <c r="BV392" s="53"/>
      <c r="CP392" s="53"/>
      <c r="CQ392" s="53"/>
      <c r="CS392" s="53"/>
      <c r="DF392" s="21"/>
      <c r="DH392" s="53"/>
      <c r="DI392" s="53"/>
    </row>
    <row r="393" spans="14:113" s="6" customFormat="1" ht="9" customHeight="1">
      <c r="N393" s="21"/>
      <c r="O393" s="21"/>
      <c r="P393" s="53"/>
      <c r="Q393" s="21"/>
      <c r="AD393" s="21"/>
      <c r="AF393" s="54"/>
      <c r="AG393" s="53"/>
      <c r="BC393" s="53"/>
      <c r="BE393" s="21"/>
      <c r="BU393" s="53"/>
      <c r="BV393" s="53"/>
      <c r="CP393" s="53"/>
      <c r="CQ393" s="53"/>
      <c r="CS393" s="53"/>
      <c r="DF393" s="21"/>
      <c r="DH393" s="53"/>
      <c r="DI393" s="53"/>
    </row>
    <row r="394" spans="14:113" s="6" customFormat="1" ht="9" customHeight="1">
      <c r="N394" s="21"/>
      <c r="O394" s="21"/>
      <c r="P394" s="53"/>
      <c r="Q394" s="21"/>
      <c r="AD394" s="21"/>
      <c r="AF394" s="54"/>
      <c r="AG394" s="53"/>
      <c r="BC394" s="53"/>
      <c r="BE394" s="21"/>
      <c r="BU394" s="53"/>
      <c r="BV394" s="53"/>
      <c r="CP394" s="53"/>
      <c r="CQ394" s="53"/>
      <c r="CS394" s="53"/>
      <c r="DF394" s="21"/>
      <c r="DH394" s="53"/>
      <c r="DI394" s="53"/>
    </row>
    <row r="395" spans="14:113" s="6" customFormat="1" ht="9" customHeight="1">
      <c r="N395" s="21"/>
      <c r="O395" s="21"/>
      <c r="P395" s="53"/>
      <c r="Q395" s="21"/>
      <c r="AD395" s="21"/>
      <c r="AF395" s="54"/>
      <c r="AG395" s="53"/>
      <c r="BC395" s="53"/>
      <c r="BE395" s="21"/>
      <c r="BU395" s="53"/>
      <c r="BV395" s="53"/>
      <c r="CP395" s="53"/>
      <c r="CQ395" s="53"/>
      <c r="CS395" s="53"/>
      <c r="DF395" s="21"/>
      <c r="DH395" s="53"/>
      <c r="DI395" s="53"/>
    </row>
    <row r="396" spans="14:113" s="6" customFormat="1" ht="9" customHeight="1">
      <c r="N396" s="21"/>
      <c r="O396" s="21"/>
      <c r="P396" s="53"/>
      <c r="Q396" s="21"/>
      <c r="AD396" s="21"/>
      <c r="AF396" s="54"/>
      <c r="AG396" s="53"/>
      <c r="BC396" s="53"/>
      <c r="BE396" s="21"/>
      <c r="BU396" s="53"/>
      <c r="BV396" s="53"/>
      <c r="CP396" s="53"/>
      <c r="CQ396" s="53"/>
      <c r="CS396" s="53"/>
      <c r="DF396" s="21"/>
      <c r="DH396" s="53"/>
      <c r="DI396" s="53"/>
    </row>
    <row r="397" spans="14:113" s="6" customFormat="1" ht="9" customHeight="1">
      <c r="N397" s="21"/>
      <c r="O397" s="21"/>
      <c r="P397" s="53"/>
      <c r="Q397" s="21"/>
      <c r="AD397" s="21"/>
      <c r="AF397" s="54"/>
      <c r="AG397" s="53"/>
      <c r="BC397" s="53"/>
      <c r="BE397" s="21"/>
      <c r="BU397" s="53"/>
      <c r="BV397" s="53"/>
      <c r="CP397" s="53"/>
      <c r="CQ397" s="53"/>
      <c r="CS397" s="53"/>
      <c r="DF397" s="21"/>
      <c r="DH397" s="53"/>
      <c r="DI397" s="53"/>
    </row>
    <row r="398" spans="14:113" s="6" customFormat="1" ht="9" customHeight="1">
      <c r="N398" s="21"/>
      <c r="O398" s="21"/>
      <c r="P398" s="53"/>
      <c r="Q398" s="21"/>
      <c r="AD398" s="21"/>
      <c r="AF398" s="54"/>
      <c r="AG398" s="53"/>
      <c r="BC398" s="53"/>
      <c r="BE398" s="21"/>
      <c r="BU398" s="53"/>
      <c r="BV398" s="53"/>
      <c r="CP398" s="53"/>
      <c r="CQ398" s="53"/>
      <c r="CS398" s="53"/>
      <c r="DF398" s="21"/>
      <c r="DH398" s="53"/>
      <c r="DI398" s="53"/>
    </row>
    <row r="399" spans="14:113" s="6" customFormat="1" ht="9" customHeight="1">
      <c r="N399" s="21"/>
      <c r="O399" s="21"/>
      <c r="P399" s="53"/>
      <c r="Q399" s="21"/>
      <c r="AD399" s="21"/>
      <c r="AF399" s="54"/>
      <c r="AG399" s="53"/>
      <c r="BC399" s="53"/>
      <c r="BE399" s="21"/>
      <c r="BU399" s="53"/>
      <c r="BV399" s="53"/>
      <c r="CP399" s="53"/>
      <c r="CQ399" s="53"/>
      <c r="CS399" s="53"/>
      <c r="DF399" s="21"/>
      <c r="DH399" s="53"/>
      <c r="DI399" s="53"/>
    </row>
    <row r="400" spans="14:113" s="6" customFormat="1" ht="9" customHeight="1">
      <c r="N400" s="21"/>
      <c r="O400" s="21"/>
      <c r="P400" s="53"/>
      <c r="Q400" s="21"/>
      <c r="AD400" s="21"/>
      <c r="AF400" s="54"/>
      <c r="AG400" s="53"/>
      <c r="BC400" s="53"/>
      <c r="BE400" s="21"/>
      <c r="BU400" s="53"/>
      <c r="BV400" s="53"/>
      <c r="CP400" s="53"/>
      <c r="CQ400" s="53"/>
      <c r="CS400" s="53"/>
      <c r="DF400" s="21"/>
      <c r="DH400" s="53"/>
      <c r="DI400" s="53"/>
    </row>
    <row r="401" spans="14:113" s="6" customFormat="1" ht="9" customHeight="1">
      <c r="N401" s="21"/>
      <c r="O401" s="21"/>
      <c r="P401" s="53"/>
      <c r="Q401" s="21"/>
      <c r="AD401" s="21"/>
      <c r="AF401" s="54"/>
      <c r="AG401" s="53"/>
      <c r="BC401" s="53"/>
      <c r="BE401" s="21"/>
      <c r="BU401" s="53"/>
      <c r="BV401" s="53"/>
      <c r="CP401" s="53"/>
      <c r="CQ401" s="53"/>
      <c r="CS401" s="53"/>
      <c r="DF401" s="21"/>
      <c r="DH401" s="53"/>
      <c r="DI401" s="53"/>
    </row>
    <row r="402" spans="14:113" s="6" customFormat="1" ht="9" customHeight="1">
      <c r="N402" s="21"/>
      <c r="O402" s="21"/>
      <c r="P402" s="53"/>
      <c r="Q402" s="21"/>
      <c r="AD402" s="21"/>
      <c r="AF402" s="54"/>
      <c r="AG402" s="53"/>
      <c r="BC402" s="53"/>
      <c r="BE402" s="21"/>
      <c r="BU402" s="53"/>
      <c r="BV402" s="53"/>
      <c r="CP402" s="53"/>
      <c r="CQ402" s="53"/>
      <c r="CS402" s="53"/>
      <c r="DF402" s="21"/>
      <c r="DH402" s="53"/>
      <c r="DI402" s="53"/>
    </row>
    <row r="403" spans="14:113" s="6" customFormat="1" ht="9" customHeight="1">
      <c r="N403" s="21"/>
      <c r="O403" s="21"/>
      <c r="P403" s="53"/>
      <c r="Q403" s="21"/>
      <c r="AD403" s="21"/>
      <c r="AF403" s="54"/>
      <c r="AG403" s="53"/>
      <c r="BC403" s="53"/>
      <c r="BE403" s="21"/>
      <c r="BU403" s="53"/>
      <c r="BV403" s="53"/>
      <c r="CP403" s="53"/>
      <c r="CQ403" s="53"/>
      <c r="CS403" s="53"/>
      <c r="DF403" s="21"/>
      <c r="DH403" s="53"/>
      <c r="DI403" s="53"/>
    </row>
    <row r="404" spans="14:113" s="6" customFormat="1" ht="9" customHeight="1">
      <c r="N404" s="21"/>
      <c r="O404" s="21"/>
      <c r="P404" s="53"/>
      <c r="Q404" s="21"/>
      <c r="AD404" s="21"/>
      <c r="AF404" s="54"/>
      <c r="AG404" s="53"/>
      <c r="BC404" s="53"/>
      <c r="BE404" s="21"/>
      <c r="BU404" s="53"/>
      <c r="BV404" s="53"/>
      <c r="CP404" s="53"/>
      <c r="CQ404" s="53"/>
      <c r="CS404" s="53"/>
      <c r="DF404" s="21"/>
      <c r="DH404" s="53"/>
      <c r="DI404" s="53"/>
    </row>
    <row r="405" spans="14:113" s="6" customFormat="1" ht="9" customHeight="1">
      <c r="N405" s="21"/>
      <c r="O405" s="21"/>
      <c r="P405" s="53"/>
      <c r="Q405" s="21"/>
      <c r="AD405" s="21"/>
      <c r="AF405" s="54"/>
      <c r="AG405" s="53"/>
      <c r="BC405" s="53"/>
      <c r="BE405" s="21"/>
      <c r="BU405" s="53"/>
      <c r="BV405" s="53"/>
      <c r="CP405" s="53"/>
      <c r="CQ405" s="53"/>
      <c r="CS405" s="53"/>
      <c r="DF405" s="21"/>
      <c r="DH405" s="53"/>
      <c r="DI405" s="53"/>
    </row>
    <row r="406" spans="14:113" s="6" customFormat="1" ht="9" customHeight="1">
      <c r="N406" s="21"/>
      <c r="O406" s="21"/>
      <c r="P406" s="53"/>
      <c r="Q406" s="21"/>
      <c r="AD406" s="21"/>
      <c r="AF406" s="54"/>
      <c r="AG406" s="53"/>
      <c r="BC406" s="53"/>
      <c r="BE406" s="21"/>
      <c r="BU406" s="53"/>
      <c r="BV406" s="53"/>
      <c r="CP406" s="53"/>
      <c r="CQ406" s="53"/>
      <c r="CS406" s="53"/>
      <c r="DF406" s="21"/>
      <c r="DH406" s="53"/>
      <c r="DI406" s="53"/>
    </row>
    <row r="407" spans="14:113" s="6" customFormat="1" ht="9" customHeight="1">
      <c r="N407" s="21"/>
      <c r="O407" s="21"/>
      <c r="P407" s="53"/>
      <c r="Q407" s="21"/>
      <c r="AD407" s="21"/>
      <c r="AF407" s="54"/>
      <c r="AG407" s="53"/>
      <c r="BC407" s="53"/>
      <c r="BE407" s="21"/>
      <c r="BU407" s="53"/>
      <c r="BV407" s="53"/>
      <c r="CP407" s="53"/>
      <c r="CQ407" s="53"/>
      <c r="CS407" s="53"/>
      <c r="DF407" s="21"/>
      <c r="DH407" s="53"/>
      <c r="DI407" s="53"/>
    </row>
    <row r="408" spans="14:113" s="6" customFormat="1" ht="9" customHeight="1">
      <c r="N408" s="21"/>
      <c r="O408" s="21"/>
      <c r="P408" s="53"/>
      <c r="Q408" s="21"/>
      <c r="AD408" s="21"/>
      <c r="AF408" s="54"/>
      <c r="AG408" s="53"/>
      <c r="BC408" s="53"/>
      <c r="BE408" s="21"/>
      <c r="BU408" s="53"/>
      <c r="BV408" s="53"/>
      <c r="CP408" s="53"/>
      <c r="CQ408" s="53"/>
      <c r="CS408" s="53"/>
      <c r="DF408" s="21"/>
      <c r="DH408" s="53"/>
      <c r="DI408" s="53"/>
    </row>
    <row r="409" spans="14:113" s="6" customFormat="1" ht="9" customHeight="1">
      <c r="N409" s="21"/>
      <c r="O409" s="21"/>
      <c r="P409" s="53"/>
      <c r="Q409" s="21"/>
      <c r="AD409" s="21"/>
      <c r="AF409" s="54"/>
      <c r="AG409" s="53"/>
      <c r="BC409" s="53"/>
      <c r="BE409" s="21"/>
      <c r="BU409" s="53"/>
      <c r="BV409" s="53"/>
      <c r="CP409" s="53"/>
      <c r="CQ409" s="53"/>
      <c r="CS409" s="53"/>
      <c r="DF409" s="21"/>
      <c r="DH409" s="53"/>
      <c r="DI409" s="53"/>
    </row>
    <row r="410" spans="14:113" s="6" customFormat="1" ht="9" customHeight="1">
      <c r="N410" s="21"/>
      <c r="O410" s="21"/>
      <c r="P410" s="53"/>
      <c r="Q410" s="21"/>
      <c r="AD410" s="21"/>
      <c r="AF410" s="54"/>
      <c r="AG410" s="53"/>
      <c r="BC410" s="53"/>
      <c r="BE410" s="21"/>
      <c r="BU410" s="53"/>
      <c r="BV410" s="53"/>
      <c r="CP410" s="53"/>
      <c r="CQ410" s="53"/>
      <c r="CS410" s="53"/>
      <c r="DF410" s="21"/>
      <c r="DH410" s="53"/>
      <c r="DI410" s="53"/>
    </row>
    <row r="411" spans="14:113" s="6" customFormat="1" ht="9" customHeight="1">
      <c r="N411" s="21"/>
      <c r="O411" s="21"/>
      <c r="P411" s="53"/>
      <c r="Q411" s="21"/>
      <c r="AD411" s="21"/>
      <c r="AF411" s="54"/>
      <c r="AG411" s="53"/>
      <c r="BC411" s="53"/>
      <c r="BE411" s="21"/>
      <c r="BU411" s="53"/>
      <c r="BV411" s="53"/>
      <c r="CP411" s="53"/>
      <c r="CQ411" s="53"/>
      <c r="CS411" s="53"/>
      <c r="DF411" s="21"/>
      <c r="DH411" s="53"/>
      <c r="DI411" s="53"/>
    </row>
    <row r="412" spans="14:113" s="6" customFormat="1" ht="9" customHeight="1">
      <c r="N412" s="21"/>
      <c r="O412" s="21"/>
      <c r="P412" s="53"/>
      <c r="Q412" s="21"/>
      <c r="AD412" s="21"/>
      <c r="AF412" s="54"/>
      <c r="AG412" s="53"/>
      <c r="BC412" s="53"/>
      <c r="BE412" s="21"/>
      <c r="BU412" s="53"/>
      <c r="BV412" s="53"/>
      <c r="CP412" s="53"/>
      <c r="CQ412" s="53"/>
      <c r="CS412" s="53"/>
      <c r="DF412" s="21"/>
      <c r="DH412" s="53"/>
      <c r="DI412" s="53"/>
    </row>
    <row r="413" spans="14:113" s="6" customFormat="1" ht="9" customHeight="1">
      <c r="N413" s="21"/>
      <c r="O413" s="21"/>
      <c r="P413" s="53"/>
      <c r="Q413" s="21"/>
      <c r="AD413" s="21"/>
      <c r="AF413" s="54"/>
      <c r="AG413" s="53"/>
      <c r="BC413" s="53"/>
      <c r="BE413" s="21"/>
      <c r="BU413" s="53"/>
      <c r="BV413" s="53"/>
      <c r="CP413" s="53"/>
      <c r="CQ413" s="53"/>
      <c r="CS413" s="53"/>
      <c r="DF413" s="21"/>
      <c r="DH413" s="53"/>
      <c r="DI413" s="53"/>
    </row>
    <row r="414" spans="14:113" s="6" customFormat="1" ht="9" customHeight="1">
      <c r="N414" s="21"/>
      <c r="O414" s="21"/>
      <c r="P414" s="53"/>
      <c r="Q414" s="21"/>
      <c r="AD414" s="21"/>
      <c r="AF414" s="54"/>
      <c r="AG414" s="53"/>
      <c r="BC414" s="53"/>
      <c r="BE414" s="21"/>
      <c r="BU414" s="53"/>
      <c r="BV414" s="53"/>
      <c r="CP414" s="53"/>
      <c r="CQ414" s="53"/>
      <c r="CS414" s="53"/>
      <c r="DF414" s="21"/>
      <c r="DH414" s="53"/>
      <c r="DI414" s="53"/>
    </row>
    <row r="415" spans="14:113" s="6" customFormat="1" ht="9" customHeight="1">
      <c r="N415" s="21"/>
      <c r="O415" s="21"/>
      <c r="P415" s="53"/>
      <c r="Q415" s="21"/>
      <c r="AD415" s="21"/>
      <c r="AF415" s="54"/>
      <c r="AG415" s="53"/>
      <c r="BC415" s="53"/>
      <c r="BE415" s="21"/>
      <c r="BU415" s="53"/>
      <c r="BV415" s="53"/>
      <c r="CP415" s="53"/>
      <c r="CQ415" s="53"/>
      <c r="CS415" s="53"/>
      <c r="DF415" s="21"/>
      <c r="DH415" s="53"/>
      <c r="DI415" s="53"/>
    </row>
    <row r="416" spans="14:113" s="6" customFormat="1" ht="9" customHeight="1">
      <c r="N416" s="21"/>
      <c r="O416" s="21"/>
      <c r="P416" s="53"/>
      <c r="Q416" s="21"/>
      <c r="AD416" s="21"/>
      <c r="AF416" s="54"/>
      <c r="AG416" s="53"/>
      <c r="BC416" s="53"/>
      <c r="BE416" s="21"/>
      <c r="BU416" s="53"/>
      <c r="BV416" s="53"/>
      <c r="CP416" s="53"/>
      <c r="CQ416" s="53"/>
      <c r="CS416" s="53"/>
      <c r="DF416" s="21"/>
      <c r="DH416" s="53"/>
      <c r="DI416" s="53"/>
    </row>
    <row r="417" spans="14:113" s="6" customFormat="1" ht="9" customHeight="1">
      <c r="N417" s="21"/>
      <c r="O417" s="21"/>
      <c r="P417" s="53"/>
      <c r="Q417" s="21"/>
      <c r="AD417" s="21"/>
      <c r="AF417" s="54"/>
      <c r="AG417" s="53"/>
      <c r="BC417" s="53"/>
      <c r="BE417" s="21"/>
      <c r="BU417" s="53"/>
      <c r="BV417" s="53"/>
      <c r="CP417" s="53"/>
      <c r="CQ417" s="53"/>
      <c r="CS417" s="53"/>
      <c r="DF417" s="21"/>
      <c r="DH417" s="53"/>
      <c r="DI417" s="53"/>
    </row>
    <row r="418" spans="14:113" s="6" customFormat="1" ht="9" customHeight="1">
      <c r="N418" s="21"/>
      <c r="O418" s="21"/>
      <c r="P418" s="53"/>
      <c r="Q418" s="21"/>
      <c r="AD418" s="21"/>
      <c r="AF418" s="54"/>
      <c r="AG418" s="53"/>
      <c r="BC418" s="53"/>
      <c r="BE418" s="21"/>
      <c r="BU418" s="53"/>
      <c r="BV418" s="53"/>
      <c r="CP418" s="53"/>
      <c r="CQ418" s="53"/>
      <c r="CS418" s="53"/>
      <c r="DF418" s="21"/>
      <c r="DH418" s="53"/>
      <c r="DI418" s="53"/>
    </row>
    <row r="419" spans="14:113" s="6" customFormat="1" ht="9" customHeight="1">
      <c r="N419" s="21"/>
      <c r="O419" s="21"/>
      <c r="P419" s="53"/>
      <c r="Q419" s="21"/>
      <c r="AD419" s="21"/>
      <c r="AF419" s="54"/>
      <c r="AG419" s="53"/>
      <c r="BC419" s="53"/>
      <c r="BE419" s="21"/>
      <c r="BU419" s="53"/>
      <c r="BV419" s="53"/>
      <c r="CP419" s="53"/>
      <c r="CQ419" s="53"/>
      <c r="CS419" s="53"/>
      <c r="DF419" s="21"/>
      <c r="DH419" s="53"/>
      <c r="DI419" s="53"/>
    </row>
    <row r="420" spans="14:113" s="6" customFormat="1" ht="9" customHeight="1">
      <c r="N420" s="21"/>
      <c r="O420" s="21"/>
      <c r="P420" s="53"/>
      <c r="Q420" s="21"/>
      <c r="AD420" s="21"/>
      <c r="AF420" s="54"/>
      <c r="AG420" s="53"/>
      <c r="BC420" s="53"/>
      <c r="BE420" s="21"/>
      <c r="BU420" s="53"/>
      <c r="BV420" s="53"/>
      <c r="CP420" s="53"/>
      <c r="CQ420" s="53"/>
      <c r="CS420" s="53"/>
      <c r="DF420" s="21"/>
      <c r="DH420" s="53"/>
      <c r="DI420" s="53"/>
    </row>
    <row r="421" spans="14:113" s="6" customFormat="1" ht="9" customHeight="1">
      <c r="N421" s="21"/>
      <c r="O421" s="21"/>
      <c r="P421" s="53"/>
      <c r="Q421" s="21"/>
      <c r="AD421" s="21"/>
      <c r="AF421" s="54"/>
      <c r="AG421" s="53"/>
      <c r="BC421" s="53"/>
      <c r="BE421" s="21"/>
      <c r="BU421" s="53"/>
      <c r="BV421" s="53"/>
      <c r="CP421" s="53"/>
      <c r="CQ421" s="53"/>
      <c r="CS421" s="53"/>
      <c r="DF421" s="21"/>
      <c r="DH421" s="53"/>
      <c r="DI421" s="53"/>
    </row>
    <row r="422" spans="14:113" s="6" customFormat="1" ht="9" customHeight="1">
      <c r="N422" s="21"/>
      <c r="O422" s="21"/>
      <c r="P422" s="53"/>
      <c r="Q422" s="21"/>
      <c r="AD422" s="21"/>
      <c r="AF422" s="54"/>
      <c r="AG422" s="53"/>
      <c r="BC422" s="53"/>
      <c r="BE422" s="21"/>
      <c r="BU422" s="53"/>
      <c r="BV422" s="53"/>
      <c r="CP422" s="53"/>
      <c r="CQ422" s="53"/>
      <c r="CS422" s="53"/>
      <c r="DF422" s="21"/>
      <c r="DH422" s="53"/>
      <c r="DI422" s="53"/>
    </row>
    <row r="423" spans="14:113" s="6" customFormat="1" ht="9" customHeight="1">
      <c r="N423" s="21"/>
      <c r="O423" s="21"/>
      <c r="P423" s="53"/>
      <c r="Q423" s="21"/>
      <c r="AD423" s="21"/>
      <c r="AF423" s="54"/>
      <c r="AG423" s="53"/>
      <c r="BC423" s="53"/>
      <c r="BE423" s="21"/>
      <c r="BU423" s="53"/>
      <c r="BV423" s="53"/>
      <c r="CP423" s="53"/>
      <c r="CQ423" s="53"/>
      <c r="CS423" s="53"/>
      <c r="DF423" s="21"/>
      <c r="DH423" s="53"/>
      <c r="DI423" s="53"/>
    </row>
    <row r="424" spans="14:113" s="6" customFormat="1" ht="9" customHeight="1">
      <c r="N424" s="21"/>
      <c r="O424" s="21"/>
      <c r="P424" s="53"/>
      <c r="Q424" s="21"/>
      <c r="AD424" s="21"/>
      <c r="AF424" s="54"/>
      <c r="AG424" s="53"/>
      <c r="BC424" s="53"/>
      <c r="BE424" s="21"/>
      <c r="BU424" s="53"/>
      <c r="BV424" s="53"/>
      <c r="CP424" s="53"/>
      <c r="CQ424" s="53"/>
      <c r="CS424" s="53"/>
      <c r="DF424" s="21"/>
      <c r="DH424" s="53"/>
      <c r="DI424" s="53"/>
    </row>
    <row r="425" spans="14:113" s="6" customFormat="1" ht="9" customHeight="1">
      <c r="N425" s="21"/>
      <c r="O425" s="21"/>
      <c r="P425" s="53"/>
      <c r="Q425" s="21"/>
      <c r="AD425" s="21"/>
      <c r="AF425" s="54"/>
      <c r="AG425" s="53"/>
      <c r="BC425" s="53"/>
      <c r="BE425" s="21"/>
      <c r="BU425" s="53"/>
      <c r="BV425" s="53"/>
      <c r="CP425" s="53"/>
      <c r="CQ425" s="53"/>
      <c r="CS425" s="53"/>
      <c r="DF425" s="21"/>
      <c r="DH425" s="53"/>
      <c r="DI425" s="53"/>
    </row>
    <row r="426" spans="14:113" s="6" customFormat="1" ht="9" customHeight="1">
      <c r="N426" s="21"/>
      <c r="O426" s="21"/>
      <c r="P426" s="53"/>
      <c r="Q426" s="21"/>
      <c r="AD426" s="21"/>
      <c r="AF426" s="54"/>
      <c r="AG426" s="53"/>
      <c r="BC426" s="53"/>
      <c r="BE426" s="21"/>
      <c r="BU426" s="53"/>
      <c r="BV426" s="53"/>
      <c r="CP426" s="53"/>
      <c r="CQ426" s="53"/>
      <c r="CS426" s="53"/>
      <c r="DF426" s="21"/>
      <c r="DH426" s="53"/>
      <c r="DI426" s="53"/>
    </row>
    <row r="427" spans="14:113" s="6" customFormat="1" ht="9" customHeight="1">
      <c r="N427" s="21"/>
      <c r="O427" s="21"/>
      <c r="P427" s="53"/>
      <c r="Q427" s="21"/>
      <c r="AD427" s="21"/>
      <c r="AF427" s="54"/>
      <c r="AG427" s="53"/>
      <c r="BC427" s="53"/>
      <c r="BE427" s="21"/>
      <c r="BU427" s="53"/>
      <c r="BV427" s="53"/>
      <c r="CP427" s="53"/>
      <c r="CQ427" s="53"/>
      <c r="CS427" s="53"/>
      <c r="DF427" s="21"/>
      <c r="DH427" s="53"/>
      <c r="DI427" s="53"/>
    </row>
    <row r="428" spans="14:113" s="6" customFormat="1" ht="9" customHeight="1">
      <c r="N428" s="21"/>
      <c r="O428" s="21"/>
      <c r="P428" s="53"/>
      <c r="Q428" s="21"/>
      <c r="AD428" s="21"/>
      <c r="AF428" s="54"/>
      <c r="AG428" s="53"/>
      <c r="BC428" s="53"/>
      <c r="BE428" s="21"/>
      <c r="BU428" s="53"/>
      <c r="BV428" s="53"/>
      <c r="CP428" s="53"/>
      <c r="CQ428" s="53"/>
      <c r="CS428" s="53"/>
      <c r="DF428" s="21"/>
      <c r="DH428" s="53"/>
      <c r="DI428" s="53"/>
    </row>
    <row r="429" spans="14:113" s="6" customFormat="1" ht="9" customHeight="1">
      <c r="N429" s="21"/>
      <c r="O429" s="21"/>
      <c r="P429" s="53"/>
      <c r="Q429" s="21"/>
      <c r="AD429" s="21"/>
      <c r="AF429" s="54"/>
      <c r="AG429" s="53"/>
      <c r="BC429" s="53"/>
      <c r="BE429" s="21"/>
      <c r="BU429" s="53"/>
      <c r="BV429" s="53"/>
      <c r="CP429" s="53"/>
      <c r="CQ429" s="53"/>
      <c r="CS429" s="53"/>
      <c r="DF429" s="21"/>
      <c r="DH429" s="53"/>
      <c r="DI429" s="53"/>
    </row>
    <row r="430" spans="14:113" s="6" customFormat="1" ht="9" customHeight="1">
      <c r="N430" s="21"/>
      <c r="O430" s="21"/>
      <c r="P430" s="53"/>
      <c r="Q430" s="21"/>
      <c r="AD430" s="21"/>
      <c r="AF430" s="54"/>
      <c r="AG430" s="53"/>
      <c r="BC430" s="53"/>
      <c r="BE430" s="21"/>
      <c r="BU430" s="53"/>
      <c r="BV430" s="53"/>
      <c r="CP430" s="53"/>
      <c r="CQ430" s="53"/>
      <c r="CS430" s="53"/>
      <c r="DF430" s="21"/>
      <c r="DH430" s="53"/>
      <c r="DI430" s="53"/>
    </row>
    <row r="431" spans="14:113" s="6" customFormat="1" ht="9" customHeight="1">
      <c r="N431" s="21"/>
      <c r="O431" s="21"/>
      <c r="P431" s="53"/>
      <c r="Q431" s="21"/>
      <c r="AD431" s="21"/>
      <c r="AF431" s="54"/>
      <c r="AG431" s="53"/>
      <c r="BC431" s="53"/>
      <c r="BE431" s="21"/>
      <c r="BU431" s="53"/>
      <c r="BV431" s="53"/>
      <c r="CP431" s="53"/>
      <c r="CQ431" s="53"/>
      <c r="CS431" s="53"/>
      <c r="DF431" s="21"/>
      <c r="DH431" s="53"/>
      <c r="DI431" s="53"/>
    </row>
    <row r="432" spans="14:113" s="6" customFormat="1" ht="9" customHeight="1">
      <c r="N432" s="21"/>
      <c r="O432" s="21"/>
      <c r="P432" s="53"/>
      <c r="Q432" s="21"/>
      <c r="AD432" s="21"/>
      <c r="AF432" s="54"/>
      <c r="AG432" s="53"/>
      <c r="BC432" s="53"/>
      <c r="BE432" s="21"/>
      <c r="BU432" s="53"/>
      <c r="BV432" s="53"/>
      <c r="CP432" s="53"/>
      <c r="CQ432" s="53"/>
      <c r="CS432" s="53"/>
      <c r="DF432" s="21"/>
      <c r="DH432" s="53"/>
      <c r="DI432" s="53"/>
    </row>
    <row r="433" spans="14:113" s="6" customFormat="1" ht="9" customHeight="1">
      <c r="N433" s="21"/>
      <c r="O433" s="21"/>
      <c r="P433" s="53"/>
      <c r="Q433" s="21"/>
      <c r="AD433" s="21"/>
      <c r="AF433" s="54"/>
      <c r="AG433" s="53"/>
      <c r="BC433" s="53"/>
      <c r="BE433" s="21"/>
      <c r="BU433" s="53"/>
      <c r="BV433" s="53"/>
      <c r="CP433" s="53"/>
      <c r="CQ433" s="53"/>
      <c r="CS433" s="53"/>
      <c r="DF433" s="21"/>
      <c r="DH433" s="53"/>
      <c r="DI433" s="53"/>
    </row>
    <row r="434" spans="14:113" s="6" customFormat="1" ht="9" customHeight="1">
      <c r="N434" s="21"/>
      <c r="O434" s="21"/>
      <c r="P434" s="53"/>
      <c r="Q434" s="21"/>
      <c r="AD434" s="21"/>
      <c r="AF434" s="54"/>
      <c r="AG434" s="53"/>
      <c r="BC434" s="53"/>
      <c r="BE434" s="21"/>
      <c r="BU434" s="53"/>
      <c r="BV434" s="53"/>
      <c r="CP434" s="53"/>
      <c r="CQ434" s="53"/>
      <c r="CS434" s="53"/>
      <c r="DF434" s="21"/>
      <c r="DH434" s="53"/>
      <c r="DI434" s="53"/>
    </row>
    <row r="435" spans="14:113" s="6" customFormat="1" ht="9" customHeight="1">
      <c r="N435" s="21"/>
      <c r="O435" s="21"/>
      <c r="P435" s="53"/>
      <c r="Q435" s="21"/>
      <c r="AD435" s="21"/>
      <c r="AF435" s="54"/>
      <c r="AG435" s="53"/>
      <c r="BC435" s="53"/>
      <c r="BE435" s="21"/>
      <c r="BU435" s="53"/>
      <c r="BV435" s="53"/>
      <c r="CP435" s="53"/>
      <c r="CQ435" s="53"/>
      <c r="CS435" s="53"/>
      <c r="DF435" s="21"/>
      <c r="DH435" s="53"/>
      <c r="DI435" s="53"/>
    </row>
    <row r="436" spans="14:113" s="6" customFormat="1" ht="9" customHeight="1">
      <c r="N436" s="21"/>
      <c r="O436" s="21"/>
      <c r="P436" s="53"/>
      <c r="Q436" s="21"/>
      <c r="AD436" s="21"/>
      <c r="AF436" s="54"/>
      <c r="AG436" s="53"/>
      <c r="BC436" s="53"/>
      <c r="BE436" s="21"/>
      <c r="BU436" s="53"/>
      <c r="BV436" s="53"/>
      <c r="CP436" s="53"/>
      <c r="CQ436" s="53"/>
      <c r="CS436" s="53"/>
      <c r="DF436" s="21"/>
      <c r="DH436" s="53"/>
      <c r="DI436" s="53"/>
    </row>
    <row r="437" spans="14:113" s="6" customFormat="1" ht="9" customHeight="1">
      <c r="N437" s="21"/>
      <c r="O437" s="21"/>
      <c r="P437" s="53"/>
      <c r="Q437" s="21"/>
      <c r="AD437" s="21"/>
      <c r="AF437" s="54"/>
      <c r="AG437" s="53"/>
      <c r="BC437" s="53"/>
      <c r="BE437" s="21"/>
      <c r="BU437" s="53"/>
      <c r="BV437" s="53"/>
      <c r="CP437" s="53"/>
      <c r="CQ437" s="53"/>
      <c r="CS437" s="53"/>
      <c r="DF437" s="21"/>
      <c r="DH437" s="53"/>
      <c r="DI437" s="53"/>
    </row>
    <row r="438" spans="14:113" s="6" customFormat="1" ht="9" customHeight="1">
      <c r="N438" s="21"/>
      <c r="O438" s="21"/>
      <c r="P438" s="53"/>
      <c r="Q438" s="21"/>
      <c r="AD438" s="21"/>
      <c r="AF438" s="54"/>
      <c r="AG438" s="53"/>
      <c r="BC438" s="53"/>
      <c r="BE438" s="21"/>
      <c r="BU438" s="53"/>
      <c r="BV438" s="53"/>
      <c r="CP438" s="53"/>
      <c r="CQ438" s="53"/>
      <c r="CS438" s="53"/>
      <c r="DF438" s="21"/>
      <c r="DH438" s="53"/>
      <c r="DI438" s="53"/>
    </row>
    <row r="439" spans="14:113" s="6" customFormat="1" ht="9" customHeight="1">
      <c r="N439" s="21"/>
      <c r="O439" s="21"/>
      <c r="P439" s="53"/>
      <c r="Q439" s="21"/>
      <c r="AD439" s="21"/>
      <c r="AF439" s="54"/>
      <c r="AG439" s="53"/>
      <c r="BC439" s="53"/>
      <c r="BE439" s="21"/>
      <c r="BU439" s="53"/>
      <c r="BV439" s="53"/>
      <c r="CP439" s="53"/>
      <c r="CQ439" s="53"/>
      <c r="CS439" s="53"/>
      <c r="DF439" s="21"/>
      <c r="DH439" s="53"/>
      <c r="DI439" s="53"/>
    </row>
    <row r="440" spans="14:113" s="6" customFormat="1" ht="9" customHeight="1">
      <c r="N440" s="21"/>
      <c r="O440" s="21"/>
      <c r="P440" s="53"/>
      <c r="Q440" s="21"/>
      <c r="AD440" s="21"/>
      <c r="AF440" s="54"/>
      <c r="AG440" s="53"/>
      <c r="BC440" s="53"/>
      <c r="BE440" s="21"/>
      <c r="BU440" s="53"/>
      <c r="BV440" s="53"/>
      <c r="CP440" s="53"/>
      <c r="CQ440" s="53"/>
      <c r="CS440" s="53"/>
      <c r="DF440" s="21"/>
      <c r="DH440" s="53"/>
      <c r="DI440" s="53"/>
    </row>
    <row r="441" spans="14:113" s="6" customFormat="1" ht="9" customHeight="1">
      <c r="N441" s="21"/>
      <c r="O441" s="21"/>
      <c r="P441" s="53"/>
      <c r="Q441" s="21"/>
      <c r="AD441" s="21"/>
      <c r="AF441" s="54"/>
      <c r="AG441" s="53"/>
      <c r="BC441" s="53"/>
      <c r="BE441" s="21"/>
      <c r="BU441" s="53"/>
      <c r="BV441" s="53"/>
      <c r="CP441" s="53"/>
      <c r="CQ441" s="53"/>
      <c r="CS441" s="53"/>
      <c r="DF441" s="21"/>
      <c r="DH441" s="53"/>
      <c r="DI441" s="53"/>
    </row>
    <row r="442" spans="14:113" s="6" customFormat="1" ht="9" customHeight="1">
      <c r="N442" s="21"/>
      <c r="O442" s="21"/>
      <c r="P442" s="53"/>
      <c r="Q442" s="21"/>
      <c r="AD442" s="21"/>
      <c r="AF442" s="54"/>
      <c r="AG442" s="53"/>
      <c r="BC442" s="53"/>
      <c r="BE442" s="21"/>
      <c r="BU442" s="53"/>
      <c r="BV442" s="53"/>
      <c r="CP442" s="53"/>
      <c r="CQ442" s="53"/>
      <c r="CS442" s="53"/>
      <c r="DF442" s="21"/>
      <c r="DH442" s="53"/>
      <c r="DI442" s="53"/>
    </row>
    <row r="443" spans="14:113" s="6" customFormat="1" ht="9" customHeight="1">
      <c r="N443" s="21"/>
      <c r="O443" s="21"/>
      <c r="P443" s="53"/>
      <c r="Q443" s="21"/>
      <c r="AD443" s="21"/>
      <c r="AF443" s="54"/>
      <c r="AG443" s="53"/>
      <c r="BC443" s="53"/>
      <c r="BE443" s="21"/>
      <c r="BU443" s="53"/>
      <c r="BV443" s="53"/>
      <c r="CP443" s="53"/>
      <c r="CQ443" s="53"/>
      <c r="CS443" s="53"/>
      <c r="DF443" s="21"/>
      <c r="DH443" s="53"/>
      <c r="DI443" s="53"/>
    </row>
    <row r="444" spans="14:113" s="6" customFormat="1" ht="9" customHeight="1">
      <c r="N444" s="21"/>
      <c r="O444" s="21"/>
      <c r="P444" s="53"/>
      <c r="Q444" s="21"/>
      <c r="AD444" s="21"/>
      <c r="AF444" s="54"/>
      <c r="AG444" s="53"/>
      <c r="BC444" s="53"/>
      <c r="BE444" s="21"/>
      <c r="BU444" s="53"/>
      <c r="BV444" s="53"/>
      <c r="CP444" s="53"/>
      <c r="CQ444" s="53"/>
      <c r="CS444" s="53"/>
      <c r="DF444" s="21"/>
      <c r="DH444" s="53"/>
      <c r="DI444" s="53"/>
    </row>
    <row r="445" spans="14:113" s="6" customFormat="1" ht="9" customHeight="1">
      <c r="N445" s="21"/>
      <c r="O445" s="21"/>
      <c r="P445" s="53"/>
      <c r="Q445" s="21"/>
      <c r="AD445" s="21"/>
      <c r="AF445" s="54"/>
      <c r="AG445" s="53"/>
      <c r="BC445" s="53"/>
      <c r="BE445" s="21"/>
      <c r="BU445" s="53"/>
      <c r="BV445" s="53"/>
      <c r="CP445" s="53"/>
      <c r="CQ445" s="53"/>
      <c r="CS445" s="53"/>
      <c r="DF445" s="21"/>
      <c r="DH445" s="53"/>
      <c r="DI445" s="53"/>
    </row>
    <row r="446" spans="14:113" s="6" customFormat="1" ht="9" customHeight="1">
      <c r="N446" s="21"/>
      <c r="O446" s="21"/>
      <c r="P446" s="53"/>
      <c r="Q446" s="21"/>
      <c r="AD446" s="21"/>
      <c r="AF446" s="54"/>
      <c r="AG446" s="53"/>
      <c r="BC446" s="53"/>
      <c r="BE446" s="21"/>
      <c r="BU446" s="53"/>
      <c r="BV446" s="53"/>
      <c r="CP446" s="53"/>
      <c r="CQ446" s="53"/>
      <c r="CS446" s="53"/>
      <c r="DF446" s="21"/>
      <c r="DH446" s="53"/>
      <c r="DI446" s="53"/>
    </row>
    <row r="447" spans="14:113" s="6" customFormat="1" ht="9" customHeight="1">
      <c r="N447" s="21"/>
      <c r="O447" s="21"/>
      <c r="P447" s="53"/>
      <c r="Q447" s="21"/>
      <c r="AD447" s="21"/>
      <c r="AF447" s="54"/>
      <c r="AG447" s="53"/>
      <c r="BC447" s="53"/>
      <c r="BE447" s="21"/>
      <c r="BU447" s="53"/>
      <c r="BV447" s="53"/>
      <c r="CP447" s="53"/>
      <c r="CQ447" s="53"/>
      <c r="CS447" s="53"/>
      <c r="DF447" s="21"/>
      <c r="DH447" s="53"/>
      <c r="DI447" s="53"/>
    </row>
    <row r="448" spans="14:113" s="6" customFormat="1" ht="9" customHeight="1">
      <c r="N448" s="21"/>
      <c r="O448" s="21"/>
      <c r="P448" s="53"/>
      <c r="Q448" s="21"/>
      <c r="AD448" s="21"/>
      <c r="AF448" s="54"/>
      <c r="AG448" s="53"/>
      <c r="BC448" s="53"/>
      <c r="BE448" s="21"/>
      <c r="BU448" s="53"/>
      <c r="BV448" s="53"/>
      <c r="CP448" s="53"/>
      <c r="CQ448" s="53"/>
      <c r="CS448" s="53"/>
      <c r="DF448" s="21"/>
      <c r="DH448" s="53"/>
      <c r="DI448" s="53"/>
    </row>
    <row r="449" spans="14:113" s="6" customFormat="1" ht="9" customHeight="1">
      <c r="N449" s="21"/>
      <c r="O449" s="21"/>
      <c r="P449" s="53"/>
      <c r="Q449" s="21"/>
      <c r="AD449" s="21"/>
      <c r="AF449" s="54"/>
      <c r="AG449" s="53"/>
      <c r="BC449" s="53"/>
      <c r="BE449" s="21"/>
      <c r="BU449" s="53"/>
      <c r="BV449" s="53"/>
      <c r="CP449" s="53"/>
      <c r="CQ449" s="53"/>
      <c r="CS449" s="53"/>
      <c r="DF449" s="21"/>
      <c r="DH449" s="53"/>
      <c r="DI449" s="53"/>
    </row>
    <row r="450" spans="14:113" s="6" customFormat="1" ht="9" customHeight="1">
      <c r="N450" s="21"/>
      <c r="O450" s="21"/>
      <c r="P450" s="53"/>
      <c r="Q450" s="21"/>
      <c r="AD450" s="21"/>
      <c r="AF450" s="54"/>
      <c r="AG450" s="53"/>
      <c r="BC450" s="53"/>
      <c r="BE450" s="21"/>
      <c r="BU450" s="53"/>
      <c r="BV450" s="53"/>
      <c r="CP450" s="53"/>
      <c r="CQ450" s="53"/>
      <c r="CS450" s="53"/>
      <c r="DF450" s="21"/>
      <c r="DH450" s="53"/>
      <c r="DI450" s="53"/>
    </row>
    <row r="451" spans="14:113" s="6" customFormat="1" ht="9" customHeight="1">
      <c r="N451" s="21"/>
      <c r="O451" s="21"/>
      <c r="P451" s="53"/>
      <c r="Q451" s="21"/>
      <c r="AD451" s="21"/>
      <c r="AF451" s="54"/>
      <c r="AG451" s="53"/>
      <c r="BC451" s="53"/>
      <c r="BE451" s="21"/>
      <c r="BU451" s="53"/>
      <c r="BV451" s="53"/>
      <c r="CP451" s="53"/>
      <c r="CQ451" s="53"/>
      <c r="CS451" s="53"/>
      <c r="DF451" s="21"/>
      <c r="DH451" s="53"/>
      <c r="DI451" s="53"/>
    </row>
    <row r="452" spans="14:113" s="6" customFormat="1" ht="9" customHeight="1">
      <c r="N452" s="21"/>
      <c r="O452" s="21"/>
      <c r="P452" s="53"/>
      <c r="Q452" s="21"/>
      <c r="AD452" s="21"/>
      <c r="AF452" s="54"/>
      <c r="AG452" s="53"/>
      <c r="BC452" s="53"/>
      <c r="BE452" s="21"/>
      <c r="BU452" s="53"/>
      <c r="BV452" s="53"/>
      <c r="CP452" s="53"/>
      <c r="CQ452" s="53"/>
      <c r="CS452" s="53"/>
      <c r="DF452" s="21"/>
      <c r="DH452" s="53"/>
      <c r="DI452" s="53"/>
    </row>
    <row r="453" spans="14:113" s="6" customFormat="1" ht="9" customHeight="1">
      <c r="N453" s="21"/>
      <c r="O453" s="21"/>
      <c r="P453" s="53"/>
      <c r="Q453" s="21"/>
      <c r="AD453" s="21"/>
      <c r="AF453" s="54"/>
      <c r="AG453" s="53"/>
      <c r="BC453" s="53"/>
      <c r="BE453" s="21"/>
      <c r="BU453" s="53"/>
      <c r="BV453" s="53"/>
      <c r="CP453" s="53"/>
      <c r="CQ453" s="53"/>
      <c r="CS453" s="53"/>
      <c r="DF453" s="21"/>
      <c r="DH453" s="53"/>
      <c r="DI453" s="53"/>
    </row>
    <row r="454" spans="14:113" s="6" customFormat="1" ht="9" customHeight="1">
      <c r="N454" s="21"/>
      <c r="O454" s="21"/>
      <c r="P454" s="53"/>
      <c r="Q454" s="21"/>
      <c r="AD454" s="21"/>
      <c r="AF454" s="54"/>
      <c r="AG454" s="53"/>
      <c r="BC454" s="53"/>
      <c r="BE454" s="21"/>
      <c r="BU454" s="53"/>
      <c r="BV454" s="53"/>
      <c r="CP454" s="53"/>
      <c r="CQ454" s="53"/>
      <c r="CS454" s="53"/>
      <c r="DF454" s="21"/>
      <c r="DH454" s="53"/>
      <c r="DI454" s="53"/>
    </row>
    <row r="455" spans="14:113" s="6" customFormat="1" ht="9" customHeight="1">
      <c r="N455" s="21"/>
      <c r="O455" s="21"/>
      <c r="P455" s="53"/>
      <c r="Q455" s="21"/>
      <c r="AD455" s="21"/>
      <c r="AF455" s="54"/>
      <c r="AG455" s="53"/>
      <c r="BC455" s="53"/>
      <c r="BE455" s="21"/>
      <c r="BU455" s="53"/>
      <c r="BV455" s="53"/>
      <c r="CP455" s="53"/>
      <c r="CQ455" s="53"/>
      <c r="CS455" s="53"/>
      <c r="DF455" s="21"/>
      <c r="DH455" s="53"/>
      <c r="DI455" s="53"/>
    </row>
    <row r="456" spans="14:113" s="6" customFormat="1" ht="9" customHeight="1">
      <c r="N456" s="21"/>
      <c r="O456" s="21"/>
      <c r="P456" s="53"/>
      <c r="Q456" s="21"/>
      <c r="AD456" s="21"/>
      <c r="AF456" s="54"/>
      <c r="AG456" s="53"/>
      <c r="BC456" s="53"/>
      <c r="BE456" s="21"/>
      <c r="BU456" s="53"/>
      <c r="BV456" s="53"/>
      <c r="CP456" s="53"/>
      <c r="CQ456" s="53"/>
      <c r="CS456" s="53"/>
      <c r="DF456" s="21"/>
      <c r="DH456" s="53"/>
      <c r="DI456" s="53"/>
    </row>
    <row r="457" spans="14:113" s="6" customFormat="1" ht="9" customHeight="1">
      <c r="N457" s="21"/>
      <c r="O457" s="21"/>
      <c r="P457" s="53"/>
      <c r="Q457" s="21"/>
      <c r="AD457" s="21"/>
      <c r="AF457" s="54"/>
      <c r="AG457" s="53"/>
      <c r="BC457" s="53"/>
      <c r="BE457" s="21"/>
      <c r="BU457" s="53"/>
      <c r="BV457" s="53"/>
      <c r="CP457" s="53"/>
      <c r="CQ457" s="53"/>
      <c r="CS457" s="53"/>
      <c r="DF457" s="21"/>
      <c r="DH457" s="53"/>
      <c r="DI457" s="53"/>
    </row>
  </sheetData>
  <sheetProtection/>
  <printOptions/>
  <pageMargins left="0.5511811023622047" right="0.1968503937007874" top="0.7874015748031497" bottom="0.3937007874015748" header="0.5118110236220472" footer="0.5118110236220472"/>
  <pageSetup horizontalDpi="600" verticalDpi="600" orientation="landscape" paperSize="9" scale="90" r:id="rId1"/>
  <colBreaks count="7" manualBreakCount="7">
    <brk id="14" max="50" man="1"/>
    <brk id="42" max="50" man="1"/>
    <brk id="55" max="50" man="1"/>
    <brk id="70" max="50" man="1"/>
    <brk id="82" max="50" man="1"/>
    <brk id="96" max="50" man="1"/>
    <brk id="111" max="50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BS124"/>
  <sheetViews>
    <sheetView tabSelected="1" view="pageBreakPreview" zoomScaleNormal="140" zoomScaleSheetLayoutView="100" zoomScalePageLayoutView="0" workbookViewId="0" topLeftCell="A1">
      <selection activeCell="G18" sqref="G18"/>
    </sheetView>
  </sheetViews>
  <sheetFormatPr defaultColWidth="11.28125" defaultRowHeight="9" customHeight="1"/>
  <cols>
    <col min="1" max="1" width="11.28125" style="20" customWidth="1"/>
    <col min="2" max="2" width="14.57421875" style="20" customWidth="1"/>
    <col min="3" max="3" width="13.28125" style="20" customWidth="1"/>
    <col min="4" max="4" width="12.8515625" style="20" customWidth="1"/>
    <col min="5" max="5" width="13.28125" style="20" customWidth="1"/>
    <col min="6" max="6" width="12.57421875" style="20" customWidth="1"/>
    <col min="7" max="7" width="15.00390625" style="20" customWidth="1"/>
    <col min="8" max="9" width="14.7109375" style="20" customWidth="1"/>
    <col min="10" max="10" width="12.28125" style="20" customWidth="1"/>
    <col min="11" max="11" width="11.28125" style="20" customWidth="1"/>
    <col min="12" max="12" width="1.421875" style="20" customWidth="1"/>
    <col min="13" max="13" width="2.140625" style="20" customWidth="1"/>
    <col min="14" max="14" width="3.140625" style="20" customWidth="1"/>
    <col min="15" max="15" width="1.421875" style="20" customWidth="1"/>
    <col min="16" max="16" width="1.8515625" style="20" customWidth="1"/>
    <col min="17" max="17" width="11.28125" style="20" customWidth="1"/>
    <col min="18" max="27" width="11.421875" style="20" customWidth="1"/>
    <col min="28" max="28" width="11.28125" style="20" customWidth="1"/>
    <col min="29" max="29" width="2.00390625" style="20" customWidth="1"/>
    <col min="30" max="30" width="1.421875" style="20" customWidth="1"/>
    <col min="31" max="31" width="11.28125" style="20" hidden="1" customWidth="1"/>
    <col min="32" max="32" width="2.57421875" style="20" customWidth="1"/>
    <col min="33" max="33" width="11.28125" style="20" customWidth="1"/>
    <col min="34" max="41" width="11.421875" style="20" customWidth="1"/>
    <col min="42" max="58" width="11.28125" style="6" customWidth="1"/>
    <col min="59" max="16384" width="11.28125" style="20" customWidth="1"/>
  </cols>
  <sheetData>
    <row r="1" spans="1:71" ht="10.5" customHeight="1">
      <c r="A1" s="5" t="s">
        <v>131</v>
      </c>
      <c r="B1" s="5"/>
      <c r="C1" s="56" t="str">
        <f>'生産　H23'!$C$1</f>
        <v>平成23年度</v>
      </c>
      <c r="D1" s="2" t="s">
        <v>100</v>
      </c>
      <c r="E1" s="2"/>
      <c r="F1" s="5"/>
      <c r="G1" s="5"/>
      <c r="H1" s="5"/>
      <c r="I1" s="5"/>
      <c r="J1" s="5"/>
      <c r="K1" s="3" t="s">
        <v>44</v>
      </c>
      <c r="Q1" s="72" t="str">
        <f>$A$1</f>
        <v>家計所得（93SNA）</v>
      </c>
      <c r="R1" s="5"/>
      <c r="S1" s="27" t="str">
        <f>'生産　H23'!$C$1</f>
        <v>平成23年度</v>
      </c>
      <c r="T1" s="5" t="s">
        <v>46</v>
      </c>
      <c r="U1" s="2"/>
      <c r="V1" s="5"/>
      <c r="W1" s="5"/>
      <c r="X1" s="5"/>
      <c r="Y1" s="5"/>
      <c r="Z1" s="5"/>
      <c r="AA1" s="28" t="s">
        <v>101</v>
      </c>
      <c r="AD1" s="57"/>
      <c r="AG1" s="5" t="str">
        <f>$A$1</f>
        <v>家計所得（93SNA）</v>
      </c>
      <c r="AH1" s="5"/>
      <c r="AI1" s="27" t="str">
        <f>'生産　H23'!$C$1</f>
        <v>平成23年度</v>
      </c>
      <c r="AJ1" s="2" t="s">
        <v>82</v>
      </c>
      <c r="AK1" s="2"/>
      <c r="AL1" s="5"/>
      <c r="AM1" s="5"/>
      <c r="AN1" s="5"/>
      <c r="AO1" s="28" t="s">
        <v>45</v>
      </c>
      <c r="AR1" s="58"/>
      <c r="BE1" s="58"/>
      <c r="BS1" s="57"/>
    </row>
    <row r="2" spans="1:41" ht="10.5" customHeight="1">
      <c r="A2" s="74"/>
      <c r="B2" s="135" t="s">
        <v>49</v>
      </c>
      <c r="C2" s="135" t="s">
        <v>36</v>
      </c>
      <c r="D2" s="136" t="s">
        <v>37</v>
      </c>
      <c r="E2" s="137"/>
      <c r="F2" s="138"/>
      <c r="G2" s="135" t="s">
        <v>38</v>
      </c>
      <c r="H2" s="135" t="s">
        <v>39</v>
      </c>
      <c r="I2" s="135" t="s">
        <v>40</v>
      </c>
      <c r="J2" s="129" t="s">
        <v>63</v>
      </c>
      <c r="K2" s="139" t="s">
        <v>102</v>
      </c>
      <c r="Q2" s="74"/>
      <c r="R2" s="146" t="s">
        <v>49</v>
      </c>
      <c r="S2" s="146" t="s">
        <v>36</v>
      </c>
      <c r="T2" s="136" t="s">
        <v>37</v>
      </c>
      <c r="U2" s="137"/>
      <c r="V2" s="138"/>
      <c r="W2" s="146" t="s">
        <v>38</v>
      </c>
      <c r="X2" s="135" t="s">
        <v>39</v>
      </c>
      <c r="Y2" s="135" t="s">
        <v>40</v>
      </c>
      <c r="Z2" s="129" t="s">
        <v>63</v>
      </c>
      <c r="AA2" s="147" t="s">
        <v>102</v>
      </c>
      <c r="AG2" s="74"/>
      <c r="AH2" s="146" t="s">
        <v>49</v>
      </c>
      <c r="AI2" s="146" t="s">
        <v>36</v>
      </c>
      <c r="AJ2" s="136" t="s">
        <v>37</v>
      </c>
      <c r="AK2" s="137"/>
      <c r="AL2" s="138"/>
      <c r="AM2" s="146" t="s">
        <v>38</v>
      </c>
      <c r="AN2" s="135" t="s">
        <v>39</v>
      </c>
      <c r="AO2" s="135" t="s">
        <v>40</v>
      </c>
    </row>
    <row r="3" spans="1:41" ht="10.5" customHeight="1">
      <c r="A3" s="75"/>
      <c r="B3" s="140"/>
      <c r="C3" s="140"/>
      <c r="D3" s="141"/>
      <c r="E3" s="142" t="s">
        <v>41</v>
      </c>
      <c r="F3" s="143" t="s">
        <v>42</v>
      </c>
      <c r="G3" s="144"/>
      <c r="H3" s="144" t="s">
        <v>43</v>
      </c>
      <c r="I3" s="144"/>
      <c r="J3" s="75" t="s">
        <v>103</v>
      </c>
      <c r="K3" s="145" t="s">
        <v>40</v>
      </c>
      <c r="Q3" s="75"/>
      <c r="R3" s="140"/>
      <c r="S3" s="140"/>
      <c r="T3" s="141"/>
      <c r="U3" s="142" t="s">
        <v>41</v>
      </c>
      <c r="V3" s="143" t="s">
        <v>42</v>
      </c>
      <c r="W3" s="144"/>
      <c r="X3" s="148" t="s">
        <v>43</v>
      </c>
      <c r="Y3" s="144"/>
      <c r="Z3" s="75"/>
      <c r="AA3" s="145" t="s">
        <v>40</v>
      </c>
      <c r="AG3" s="75"/>
      <c r="AH3" s="140"/>
      <c r="AI3" s="140"/>
      <c r="AJ3" s="141"/>
      <c r="AK3" s="142" t="s">
        <v>41</v>
      </c>
      <c r="AL3" s="143" t="s">
        <v>42</v>
      </c>
      <c r="AM3" s="144"/>
      <c r="AN3" s="148" t="s">
        <v>43</v>
      </c>
      <c r="AO3" s="144"/>
    </row>
    <row r="4" spans="1:41" ht="10.5" customHeight="1">
      <c r="A4" s="76" t="s">
        <v>5</v>
      </c>
      <c r="B4" s="1">
        <v>98286090</v>
      </c>
      <c r="C4" s="1">
        <v>8469866</v>
      </c>
      <c r="D4" s="1">
        <v>9081940</v>
      </c>
      <c r="E4" s="1">
        <v>9442950</v>
      </c>
      <c r="F4" s="1">
        <v>361010</v>
      </c>
      <c r="G4" s="1">
        <v>61311272.25322385</v>
      </c>
      <c r="H4" s="1">
        <v>4420435</v>
      </c>
      <c r="I4" s="1">
        <v>181569603.25322384</v>
      </c>
      <c r="J4" s="1">
        <v>69030</v>
      </c>
      <c r="K4" s="7">
        <v>2630.2999167495846</v>
      </c>
      <c r="Q4" s="76" t="s">
        <v>5</v>
      </c>
      <c r="R4" s="8">
        <v>-0.3580985902213677</v>
      </c>
      <c r="S4" s="8">
        <v>7.487109591631355</v>
      </c>
      <c r="T4" s="8">
        <v>7.825676476430223</v>
      </c>
      <c r="U4" s="8">
        <v>7.760152907707956</v>
      </c>
      <c r="V4" s="8">
        <v>6.137581070989668</v>
      </c>
      <c r="W4" s="8">
        <v>1.960519345378341</v>
      </c>
      <c r="X4" s="8">
        <v>-13.115002206307977</v>
      </c>
      <c r="Y4" s="8">
        <v>0.7812675402990685</v>
      </c>
      <c r="Z4" s="8">
        <v>-0.7348183086236897</v>
      </c>
      <c r="AA4" s="9">
        <v>1.5273087935670955</v>
      </c>
      <c r="AG4" s="76" t="s">
        <v>5</v>
      </c>
      <c r="AH4" s="8">
        <f>B4/$I4*100</f>
        <v>54.13135692262681</v>
      </c>
      <c r="AI4" s="8">
        <f aca="true" t="shared" si="0" ref="AI4:AO4">C4/$I4*100</f>
        <v>4.664803936475867</v>
      </c>
      <c r="AJ4" s="8">
        <f t="shared" si="0"/>
        <v>5.0019055157233465</v>
      </c>
      <c r="AK4" s="8">
        <f t="shared" si="0"/>
        <v>5.200732848895695</v>
      </c>
      <c r="AL4" s="8">
        <f t="shared" si="0"/>
        <v>0.19882733317234924</v>
      </c>
      <c r="AM4" s="8">
        <f t="shared" si="0"/>
        <v>33.76736587771072</v>
      </c>
      <c r="AN4" s="8">
        <f t="shared" si="0"/>
        <v>2.4345677474632654</v>
      </c>
      <c r="AO4" s="9">
        <f t="shared" si="0"/>
        <v>100</v>
      </c>
    </row>
    <row r="5" spans="1:71" s="6" customFormat="1" ht="9" customHeight="1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8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</row>
    <row r="6" spans="1:71" s="6" customFormat="1" ht="9" customHeight="1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8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</row>
    <row r="7" spans="59:71" s="6" customFormat="1" ht="9" customHeight="1"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</row>
    <row r="8" spans="59:71" s="6" customFormat="1" ht="9" customHeight="1"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</row>
    <row r="9" spans="59:71" s="6" customFormat="1" ht="9" customHeight="1"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</row>
    <row r="10" spans="59:71" s="6" customFormat="1" ht="9" customHeight="1"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</row>
    <row r="11" spans="59:71" s="6" customFormat="1" ht="9" customHeight="1"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</row>
    <row r="12" s="6" customFormat="1" ht="9" customHeight="1"/>
    <row r="13" s="6" customFormat="1" ht="9" customHeight="1"/>
    <row r="14" s="6" customFormat="1" ht="9" customHeight="1"/>
    <row r="15" s="6" customFormat="1" ht="9" customHeight="1"/>
    <row r="16" s="6" customFormat="1" ht="9" customHeight="1"/>
    <row r="17" s="6" customFormat="1" ht="9" customHeight="1"/>
    <row r="18" s="6" customFormat="1" ht="9" customHeight="1"/>
    <row r="19" s="6" customFormat="1" ht="9" customHeight="1"/>
    <row r="20" s="6" customFormat="1" ht="9" customHeight="1"/>
    <row r="21" s="6" customFormat="1" ht="9" customHeight="1"/>
    <row r="22" s="6" customFormat="1" ht="9" customHeight="1"/>
    <row r="23" s="6" customFormat="1" ht="9" customHeight="1"/>
    <row r="24" s="6" customFormat="1" ht="9" customHeight="1"/>
    <row r="25" s="6" customFormat="1" ht="9" customHeight="1"/>
    <row r="26" s="6" customFormat="1" ht="9" customHeight="1"/>
    <row r="27" s="6" customFormat="1" ht="9" customHeight="1"/>
    <row r="28" s="6" customFormat="1" ht="9" customHeight="1"/>
    <row r="29" s="6" customFormat="1" ht="9" customHeight="1"/>
    <row r="30" s="6" customFormat="1" ht="9" customHeight="1"/>
    <row r="31" s="6" customFormat="1" ht="9" customHeight="1"/>
    <row r="32" s="6" customFormat="1" ht="9" customHeight="1"/>
    <row r="33" s="6" customFormat="1" ht="9" customHeight="1"/>
    <row r="34" s="6" customFormat="1" ht="9" customHeight="1"/>
    <row r="35" s="6" customFormat="1" ht="9" customHeight="1"/>
    <row r="36" s="6" customFormat="1" ht="9" customHeight="1"/>
    <row r="37" s="6" customFormat="1" ht="9" customHeight="1"/>
    <row r="38" s="6" customFormat="1" ht="9" customHeight="1"/>
    <row r="39" s="6" customFormat="1" ht="9" customHeight="1"/>
    <row r="40" s="6" customFormat="1" ht="9" customHeight="1"/>
    <row r="41" s="6" customFormat="1" ht="9" customHeight="1"/>
    <row r="42" s="6" customFormat="1" ht="9" customHeight="1"/>
    <row r="43" s="6" customFormat="1" ht="9" customHeight="1"/>
    <row r="44" s="6" customFormat="1" ht="9" customHeight="1"/>
    <row r="45" s="6" customFormat="1" ht="9" customHeight="1"/>
    <row r="46" s="6" customFormat="1" ht="9" customHeight="1"/>
    <row r="47" s="6" customFormat="1" ht="9" customHeight="1"/>
    <row r="48" s="6" customFormat="1" ht="9" customHeight="1"/>
    <row r="49" s="6" customFormat="1" ht="9" customHeight="1"/>
    <row r="50" s="6" customFormat="1" ht="9" customHeight="1"/>
    <row r="51" s="6" customFormat="1" ht="9" customHeight="1"/>
    <row r="52" s="6" customFormat="1" ht="9" customHeight="1"/>
    <row r="53" s="6" customFormat="1" ht="9" customHeight="1"/>
    <row r="54" s="6" customFormat="1" ht="9" customHeight="1"/>
    <row r="55" s="6" customFormat="1" ht="9" customHeight="1"/>
    <row r="56" s="6" customFormat="1" ht="9" customHeight="1"/>
    <row r="57" s="6" customFormat="1" ht="9" customHeight="1"/>
    <row r="58" s="6" customFormat="1" ht="9" customHeight="1"/>
    <row r="59" s="6" customFormat="1" ht="9" customHeight="1"/>
    <row r="60" s="6" customFormat="1" ht="9" customHeight="1"/>
    <row r="61" s="6" customFormat="1" ht="9" customHeight="1"/>
    <row r="62" s="6" customFormat="1" ht="9" customHeight="1"/>
    <row r="63" s="6" customFormat="1" ht="9" customHeight="1"/>
    <row r="64" s="6" customFormat="1" ht="9" customHeight="1"/>
    <row r="65" s="6" customFormat="1" ht="9" customHeight="1"/>
    <row r="66" s="6" customFormat="1" ht="9" customHeight="1"/>
    <row r="67" s="6" customFormat="1" ht="9" customHeight="1"/>
    <row r="68" s="6" customFormat="1" ht="9" customHeight="1"/>
    <row r="69" s="6" customFormat="1" ht="9" customHeight="1"/>
    <row r="70" s="6" customFormat="1" ht="9" customHeight="1"/>
    <row r="71" s="6" customFormat="1" ht="9" customHeight="1"/>
    <row r="72" s="6" customFormat="1" ht="9" customHeight="1"/>
    <row r="73" s="6" customFormat="1" ht="9" customHeight="1"/>
    <row r="74" s="6" customFormat="1" ht="9" customHeight="1"/>
    <row r="75" s="6" customFormat="1" ht="9" customHeight="1"/>
    <row r="76" s="6" customFormat="1" ht="9" customHeight="1"/>
    <row r="77" s="6" customFormat="1" ht="9" customHeight="1"/>
    <row r="78" s="6" customFormat="1" ht="9" customHeight="1"/>
    <row r="79" s="6" customFormat="1" ht="9" customHeight="1"/>
    <row r="80" s="6" customFormat="1" ht="9" customHeight="1"/>
    <row r="81" s="6" customFormat="1" ht="9" customHeight="1"/>
    <row r="82" s="6" customFormat="1" ht="9" customHeight="1"/>
    <row r="83" s="6" customFormat="1" ht="9" customHeight="1"/>
    <row r="84" s="6" customFormat="1" ht="9" customHeight="1"/>
    <row r="85" s="6" customFormat="1" ht="9" customHeight="1"/>
    <row r="86" s="6" customFormat="1" ht="9" customHeight="1"/>
    <row r="87" s="6" customFormat="1" ht="9" customHeight="1"/>
    <row r="88" s="6" customFormat="1" ht="9" customHeight="1"/>
    <row r="89" s="6" customFormat="1" ht="9" customHeight="1"/>
    <row r="90" s="6" customFormat="1" ht="9" customHeight="1"/>
    <row r="91" s="6" customFormat="1" ht="9" customHeight="1"/>
    <row r="92" s="6" customFormat="1" ht="9" customHeight="1"/>
    <row r="93" s="6" customFormat="1" ht="9" customHeight="1"/>
    <row r="94" s="6" customFormat="1" ht="9" customHeight="1"/>
    <row r="95" s="6" customFormat="1" ht="9" customHeight="1"/>
    <row r="96" s="6" customFormat="1" ht="9" customHeight="1"/>
    <row r="97" s="6" customFormat="1" ht="9" customHeight="1"/>
    <row r="98" s="6" customFormat="1" ht="9" customHeight="1"/>
    <row r="99" s="6" customFormat="1" ht="9" customHeight="1"/>
    <row r="100" s="6" customFormat="1" ht="9" customHeight="1"/>
    <row r="101" s="6" customFormat="1" ht="9" customHeight="1"/>
    <row r="102" s="6" customFormat="1" ht="9" customHeight="1"/>
    <row r="103" s="6" customFormat="1" ht="9" customHeight="1"/>
    <row r="104" s="6" customFormat="1" ht="9" customHeight="1"/>
    <row r="105" s="6" customFormat="1" ht="9" customHeight="1"/>
    <row r="106" s="6" customFormat="1" ht="9" customHeight="1"/>
    <row r="107" s="6" customFormat="1" ht="9" customHeight="1"/>
    <row r="108" s="6" customFormat="1" ht="9" customHeight="1"/>
    <row r="109" s="6" customFormat="1" ht="9" customHeight="1"/>
    <row r="110" s="6" customFormat="1" ht="9" customHeight="1"/>
    <row r="111" spans="42:58" s="21" customFormat="1" ht="9" customHeight="1"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</row>
    <row r="112" spans="42:58" s="21" customFormat="1" ht="9" customHeight="1"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</row>
    <row r="113" spans="42:58" s="21" customFormat="1" ht="9" customHeight="1"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</row>
    <row r="114" spans="42:58" s="21" customFormat="1" ht="9" customHeight="1"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</row>
    <row r="115" spans="42:58" s="21" customFormat="1" ht="9" customHeight="1"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</row>
    <row r="116" spans="42:58" s="21" customFormat="1" ht="9" customHeight="1"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</row>
    <row r="117" spans="42:58" s="21" customFormat="1" ht="9" customHeight="1"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</row>
    <row r="118" spans="42:58" s="21" customFormat="1" ht="9" customHeight="1"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</row>
    <row r="119" spans="42:58" s="21" customFormat="1" ht="9" customHeight="1"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</row>
    <row r="120" spans="42:58" s="21" customFormat="1" ht="9" customHeight="1"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</row>
    <row r="121" spans="42:58" s="21" customFormat="1" ht="9" customHeight="1"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</row>
    <row r="122" spans="42:58" s="21" customFormat="1" ht="9" customHeight="1"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</row>
    <row r="123" spans="42:58" s="21" customFormat="1" ht="9" customHeight="1"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</row>
    <row r="124" spans="42:58" s="21" customFormat="1" ht="9" customHeight="1"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</row>
    <row r="125" s="6" customFormat="1" ht="9" customHeight="1"/>
    <row r="126" s="6" customFormat="1" ht="9" customHeight="1"/>
    <row r="127" s="6" customFormat="1" ht="9" customHeight="1"/>
    <row r="128" s="6" customFormat="1" ht="9" customHeight="1"/>
    <row r="129" s="6" customFormat="1" ht="9" customHeight="1"/>
    <row r="130" s="6" customFormat="1" ht="9" customHeight="1"/>
    <row r="131" s="6" customFormat="1" ht="9" customHeight="1"/>
    <row r="132" s="6" customFormat="1" ht="9" customHeight="1"/>
    <row r="133" s="6" customFormat="1" ht="9" customHeight="1"/>
    <row r="134" s="6" customFormat="1" ht="9" customHeight="1"/>
    <row r="135" s="6" customFormat="1" ht="9" customHeight="1"/>
    <row r="136" s="6" customFormat="1" ht="9" customHeight="1"/>
    <row r="137" s="6" customFormat="1" ht="9" customHeight="1"/>
    <row r="138" s="6" customFormat="1" ht="9" customHeight="1"/>
    <row r="139" s="6" customFormat="1" ht="9" customHeight="1"/>
    <row r="140" s="6" customFormat="1" ht="9" customHeight="1"/>
    <row r="141" s="6" customFormat="1" ht="9" customHeight="1"/>
    <row r="142" s="6" customFormat="1" ht="9" customHeight="1"/>
    <row r="143" s="6" customFormat="1" ht="9" customHeight="1"/>
    <row r="144" s="6" customFormat="1" ht="9" customHeight="1"/>
    <row r="145" s="6" customFormat="1" ht="9" customHeight="1"/>
    <row r="146" s="6" customFormat="1" ht="9" customHeight="1"/>
    <row r="147" s="6" customFormat="1" ht="9" customHeight="1"/>
    <row r="148" s="6" customFormat="1" ht="9" customHeight="1"/>
    <row r="149" s="6" customFormat="1" ht="9" customHeight="1"/>
    <row r="150" s="6" customFormat="1" ht="9" customHeight="1"/>
    <row r="151" s="6" customFormat="1" ht="9" customHeight="1"/>
    <row r="152" s="6" customFormat="1" ht="9" customHeight="1"/>
    <row r="153" s="6" customFormat="1" ht="9" customHeight="1"/>
    <row r="154" s="6" customFormat="1" ht="9" customHeight="1"/>
    <row r="155" s="6" customFormat="1" ht="9" customHeight="1"/>
    <row r="156" s="6" customFormat="1" ht="9" customHeight="1"/>
    <row r="157" s="6" customFormat="1" ht="9" customHeight="1"/>
    <row r="158" s="6" customFormat="1" ht="9" customHeight="1"/>
    <row r="159" s="6" customFormat="1" ht="9" customHeight="1"/>
    <row r="160" s="6" customFormat="1" ht="9" customHeight="1"/>
    <row r="161" s="6" customFormat="1" ht="9" customHeight="1"/>
    <row r="162" s="6" customFormat="1" ht="9" customHeight="1"/>
    <row r="163" s="6" customFormat="1" ht="9" customHeight="1"/>
    <row r="164" s="6" customFormat="1" ht="9" customHeight="1"/>
    <row r="165" s="6" customFormat="1" ht="9" customHeight="1"/>
    <row r="166" s="6" customFormat="1" ht="9" customHeight="1"/>
    <row r="167" s="6" customFormat="1" ht="9" customHeight="1"/>
    <row r="168" s="6" customFormat="1" ht="9" customHeight="1"/>
    <row r="169" s="6" customFormat="1" ht="9" customHeight="1"/>
    <row r="170" s="6" customFormat="1" ht="9" customHeight="1"/>
    <row r="171" s="6" customFormat="1" ht="9" customHeight="1"/>
    <row r="172" s="6" customFormat="1" ht="9" customHeight="1"/>
    <row r="173" s="6" customFormat="1" ht="9" customHeight="1"/>
    <row r="174" s="6" customFormat="1" ht="9" customHeight="1"/>
    <row r="175" s="6" customFormat="1" ht="9" customHeight="1"/>
    <row r="176" s="6" customFormat="1" ht="9" customHeight="1"/>
    <row r="177" s="6" customFormat="1" ht="9" customHeight="1"/>
    <row r="178" s="6" customFormat="1" ht="9" customHeight="1"/>
    <row r="179" s="6" customFormat="1" ht="9" customHeight="1"/>
    <row r="180" s="6" customFormat="1" ht="9" customHeight="1"/>
    <row r="181" s="6" customFormat="1" ht="9" customHeight="1"/>
    <row r="182" s="6" customFormat="1" ht="9" customHeight="1"/>
    <row r="183" s="6" customFormat="1" ht="9" customHeight="1"/>
    <row r="184" s="6" customFormat="1" ht="9" customHeight="1"/>
    <row r="185" s="6" customFormat="1" ht="9" customHeight="1"/>
    <row r="186" s="6" customFormat="1" ht="9" customHeight="1"/>
    <row r="187" s="6" customFormat="1" ht="9" customHeight="1"/>
    <row r="188" s="6" customFormat="1" ht="9" customHeight="1"/>
    <row r="189" s="6" customFormat="1" ht="9" customHeight="1"/>
    <row r="190" s="6" customFormat="1" ht="9" customHeight="1"/>
    <row r="191" s="6" customFormat="1" ht="9" customHeight="1"/>
    <row r="192" s="6" customFormat="1" ht="9" customHeight="1"/>
    <row r="193" s="6" customFormat="1" ht="9" customHeight="1"/>
    <row r="194" s="6" customFormat="1" ht="9" customHeight="1"/>
    <row r="195" s="6" customFormat="1" ht="9" customHeight="1"/>
    <row r="196" s="6" customFormat="1" ht="9" customHeight="1"/>
    <row r="197" s="6" customFormat="1" ht="9" customHeight="1"/>
    <row r="198" s="6" customFormat="1" ht="9" customHeight="1"/>
    <row r="199" s="6" customFormat="1" ht="9" customHeight="1"/>
    <row r="200" s="6" customFormat="1" ht="9" customHeight="1"/>
    <row r="201" s="6" customFormat="1" ht="9" customHeight="1"/>
    <row r="202" s="6" customFormat="1" ht="9" customHeight="1"/>
    <row r="203" s="6" customFormat="1" ht="9" customHeight="1"/>
    <row r="204" s="6" customFormat="1" ht="9" customHeight="1"/>
    <row r="205" s="6" customFormat="1" ht="9" customHeight="1"/>
    <row r="206" s="6" customFormat="1" ht="9" customHeight="1"/>
    <row r="207" s="6" customFormat="1" ht="9" customHeight="1"/>
    <row r="208" s="6" customFormat="1" ht="9" customHeight="1"/>
    <row r="209" s="6" customFormat="1" ht="9" customHeight="1"/>
    <row r="210" s="6" customFormat="1" ht="9" customHeight="1"/>
    <row r="211" s="6" customFormat="1" ht="9" customHeight="1"/>
    <row r="212" s="6" customFormat="1" ht="9" customHeight="1"/>
    <row r="213" s="6" customFormat="1" ht="9" customHeight="1"/>
    <row r="214" s="6" customFormat="1" ht="9" customHeight="1"/>
    <row r="215" s="6" customFormat="1" ht="9" customHeight="1"/>
    <row r="216" s="6" customFormat="1" ht="9" customHeight="1"/>
    <row r="217" s="6" customFormat="1" ht="9" customHeight="1"/>
    <row r="218" s="6" customFormat="1" ht="9" customHeight="1"/>
    <row r="219" s="6" customFormat="1" ht="9" customHeight="1"/>
    <row r="220" s="6" customFormat="1" ht="9" customHeight="1"/>
    <row r="221" s="6" customFormat="1" ht="9" customHeight="1"/>
    <row r="222" s="6" customFormat="1" ht="9" customHeight="1"/>
    <row r="223" s="6" customFormat="1" ht="9" customHeight="1"/>
    <row r="224" s="6" customFormat="1" ht="9" customHeight="1"/>
    <row r="225" s="6" customFormat="1" ht="9" customHeight="1"/>
    <row r="226" s="6" customFormat="1" ht="9" customHeight="1"/>
    <row r="227" s="6" customFormat="1" ht="9" customHeight="1"/>
    <row r="228" s="6" customFormat="1" ht="9" customHeight="1"/>
    <row r="229" s="6" customFormat="1" ht="9" customHeight="1"/>
    <row r="230" s="6" customFormat="1" ht="9" customHeight="1"/>
    <row r="231" s="6" customFormat="1" ht="9" customHeight="1"/>
    <row r="232" s="6" customFormat="1" ht="9" customHeight="1"/>
    <row r="233" s="6" customFormat="1" ht="9" customHeight="1"/>
    <row r="234" s="6" customFormat="1" ht="9" customHeight="1"/>
    <row r="235" s="6" customFormat="1" ht="9" customHeight="1"/>
    <row r="236" s="6" customFormat="1" ht="9" customHeight="1"/>
    <row r="237" s="6" customFormat="1" ht="9" customHeight="1"/>
    <row r="238" s="6" customFormat="1" ht="9" customHeight="1"/>
    <row r="239" s="6" customFormat="1" ht="9" customHeight="1"/>
    <row r="240" s="6" customFormat="1" ht="9" customHeight="1"/>
    <row r="241" s="6" customFormat="1" ht="9" customHeight="1"/>
    <row r="242" s="6" customFormat="1" ht="9" customHeight="1"/>
    <row r="243" s="6" customFormat="1" ht="9" customHeight="1"/>
    <row r="244" s="6" customFormat="1" ht="9" customHeight="1"/>
    <row r="245" s="6" customFormat="1" ht="9" customHeight="1"/>
    <row r="246" s="6" customFormat="1" ht="9" customHeight="1"/>
    <row r="247" s="6" customFormat="1" ht="9" customHeight="1"/>
    <row r="248" s="6" customFormat="1" ht="9" customHeight="1"/>
    <row r="249" s="6" customFormat="1" ht="9" customHeight="1"/>
    <row r="250" s="6" customFormat="1" ht="9" customHeight="1"/>
    <row r="251" s="6" customFormat="1" ht="9" customHeight="1"/>
    <row r="252" s="6" customFormat="1" ht="9" customHeight="1"/>
    <row r="253" s="6" customFormat="1" ht="9" customHeight="1"/>
    <row r="254" s="6" customFormat="1" ht="9" customHeight="1"/>
    <row r="255" s="6" customFormat="1" ht="9" customHeight="1"/>
    <row r="256" s="6" customFormat="1" ht="9" customHeight="1"/>
    <row r="257" s="6" customFormat="1" ht="9" customHeight="1"/>
    <row r="258" s="6" customFormat="1" ht="9" customHeight="1"/>
    <row r="259" s="6" customFormat="1" ht="9" customHeight="1"/>
    <row r="260" s="6" customFormat="1" ht="9" customHeight="1"/>
    <row r="261" s="6" customFormat="1" ht="9" customHeight="1"/>
    <row r="262" s="6" customFormat="1" ht="9" customHeight="1"/>
    <row r="263" s="6" customFormat="1" ht="9" customHeight="1"/>
    <row r="264" s="6" customFormat="1" ht="9" customHeight="1"/>
    <row r="265" s="6" customFormat="1" ht="9" customHeight="1"/>
    <row r="266" s="6" customFormat="1" ht="9" customHeight="1"/>
    <row r="267" s="6" customFormat="1" ht="9" customHeight="1"/>
    <row r="268" s="6" customFormat="1" ht="9" customHeight="1"/>
    <row r="269" s="6" customFormat="1" ht="9" customHeight="1"/>
    <row r="270" s="6" customFormat="1" ht="9" customHeight="1"/>
    <row r="271" s="6" customFormat="1" ht="9" customHeight="1"/>
    <row r="272" s="6" customFormat="1" ht="9" customHeight="1"/>
    <row r="273" s="6" customFormat="1" ht="9" customHeight="1"/>
    <row r="274" s="6" customFormat="1" ht="9" customHeight="1"/>
    <row r="275" s="6" customFormat="1" ht="9" customHeight="1"/>
    <row r="276" s="6" customFormat="1" ht="9" customHeight="1"/>
    <row r="277" s="6" customFormat="1" ht="9" customHeight="1"/>
    <row r="278" s="6" customFormat="1" ht="9" customHeight="1"/>
    <row r="279" s="6" customFormat="1" ht="9" customHeight="1"/>
    <row r="280" s="6" customFormat="1" ht="9" customHeight="1"/>
    <row r="281" s="6" customFormat="1" ht="9" customHeight="1"/>
    <row r="282" s="6" customFormat="1" ht="9" customHeight="1"/>
    <row r="283" s="6" customFormat="1" ht="9" customHeight="1"/>
  </sheetData>
  <sheetProtection/>
  <printOptions/>
  <pageMargins left="0.5511811023622047" right="0.1968503937007874" top="0.7874015748031497" bottom="0.3937007874015748" header="0.5118110236220472" footer="0.5118110236220472"/>
  <pageSetup horizontalDpi="600" verticalDpi="600" orientation="landscape" paperSize="9" scale="93" r:id="rId1"/>
  <rowBreaks count="2" manualBreakCount="2">
    <brk id="7" max="255" man="1"/>
    <brk id="112" max="255" man="1"/>
  </rowBreaks>
  <colBreaks count="2" manualBreakCount="2">
    <brk id="13" max="65535" man="1"/>
    <brk id="2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熊本県統計協会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市町村民所得推計</dc:title>
  <dc:subject/>
  <dc:creator>筑紫</dc:creator>
  <cp:keywords/>
  <dc:description/>
  <cp:lastModifiedBy>ezaki</cp:lastModifiedBy>
  <cp:lastPrinted>2014-12-05T01:53:27Z</cp:lastPrinted>
  <dcterms:created xsi:type="dcterms:W3CDTF">2001-03-03T13:52:28Z</dcterms:created>
  <dcterms:modified xsi:type="dcterms:W3CDTF">2016-10-13T06:28:52Z</dcterms:modified>
  <cp:category/>
  <cp:version/>
  <cp:contentType/>
  <cp:contentStatus/>
</cp:coreProperties>
</file>