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are-server\132_本庁_教育総務課\（現）教育総務課\◆給食センター（新）\学校給食物資関係\R4\"/>
    </mc:Choice>
  </mc:AlternateContent>
  <bookViews>
    <workbookView xWindow="-120" yWindow="-120" windowWidth="20730" windowHeight="11160"/>
  </bookViews>
  <sheets>
    <sheet name="給食物資用請求書" sheetId="6" r:id="rId1"/>
    <sheet name="請求内訳（２枚目以降）" sheetId="10" r:id="rId2"/>
    <sheet name="請求書記入例" sheetId="11" r:id="rId3"/>
    <sheet name="Sheet2" sheetId="2" r:id="rId4"/>
    <sheet name="Sheet3" sheetId="3" r:id="rId5"/>
  </sheets>
  <definedNames>
    <definedName name="_xlnm.Print_Area" localSheetId="0">給食物資用請求書!$A$1:$AB$44</definedName>
    <definedName name="_xlnm.Print_Area" localSheetId="2">請求書記入例!$A$1:$Z$44</definedName>
    <definedName name="_xlnm.Print_Area" localSheetId="1">'請求内訳（２枚目以降）'!$A$1:$AB$42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3" i="10" l="1"/>
  <c r="C5" i="10" l="1"/>
  <c r="E5" i="10"/>
  <c r="V3" i="10"/>
  <c r="C32" i="6"/>
  <c r="U32" i="6"/>
  <c r="O36" i="10"/>
  <c r="P32" i="6"/>
  <c r="T24" i="10" l="1"/>
  <c r="T39" i="10"/>
  <c r="U30" i="11" l="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32" i="11" s="1"/>
  <c r="U33" i="11" l="1"/>
  <c r="T34" i="10"/>
  <c r="T31" i="10"/>
  <c r="T30" i="10"/>
  <c r="T23" i="10"/>
  <c r="T22" i="10"/>
  <c r="T21" i="10"/>
  <c r="T20" i="10"/>
  <c r="T19" i="10"/>
  <c r="T18" i="10"/>
  <c r="T17" i="10"/>
  <c r="T32" i="10" l="1"/>
  <c r="T29" i="10"/>
  <c r="T28" i="10"/>
  <c r="T27" i="10"/>
  <c r="T26" i="10"/>
  <c r="T25" i="10"/>
  <c r="T16" i="10"/>
  <c r="T15" i="10"/>
  <c r="T14" i="10"/>
  <c r="T13" i="10"/>
  <c r="T12" i="10"/>
  <c r="T11" i="10"/>
  <c r="T10" i="10"/>
  <c r="T9" i="10"/>
  <c r="T8" i="10"/>
  <c r="U33" i="6" s="1"/>
  <c r="U30" i="6" l="1"/>
  <c r="U15" i="6" l="1"/>
  <c r="U16" i="6"/>
  <c r="U17" i="6"/>
  <c r="U18" i="6"/>
  <c r="U29" i="6"/>
  <c r="U28" i="6"/>
  <c r="U27" i="6"/>
  <c r="U26" i="6"/>
  <c r="U25" i="6"/>
  <c r="U24" i="6"/>
  <c r="U23" i="6"/>
  <c r="U22" i="6"/>
  <c r="U21" i="6"/>
  <c r="U20" i="6"/>
  <c r="U19" i="6"/>
  <c r="U31" i="6" l="1"/>
  <c r="T35" i="10" l="1"/>
  <c r="T36" i="10" s="1"/>
  <c r="T37" i="10" s="1"/>
</calcChain>
</file>

<file path=xl/comments1.xml><?xml version="1.0" encoding="utf-8"?>
<comments xmlns="http://schemas.openxmlformats.org/spreadsheetml/2006/main">
  <authors>
    <author>森田　邦治</author>
  </authors>
  <commentList>
    <comment ref="V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請求書の提出日を
2022/4/1のように入力</t>
        </r>
      </text>
    </commen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税込みの合計金額を１桁ずつ入力
金額の頭に￥マークを入れる</t>
        </r>
      </text>
    </comment>
    <comment ref="C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１枚目のみ入力
令和４年の場合は４</t>
        </r>
      </text>
    </comment>
    <comment ref="E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１枚目のみ入力
納品した月
４月なら４</t>
        </r>
      </text>
    </comment>
    <comment ref="U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チェックを入れる場合は☑を選択</t>
        </r>
      </text>
    </comment>
    <comment ref="B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納品した日を入力
２日なら２</t>
        </r>
      </text>
    </comment>
    <comment ref="P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単位は必ず入力
ｋｇ、個、本、袋
箱など</t>
        </r>
      </text>
    </comment>
    <comment ref="U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数量と単価を入力すると自動で計算します。</t>
        </r>
      </text>
    </comment>
    <comment ref="M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消費税率を記入
８％⇒８
10％⇒10
ただし、２枚にわたる場合は記入しない
</t>
        </r>
      </text>
    </comment>
    <comment ref="T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調理場を選んでください</t>
        </r>
      </text>
    </comment>
  </commentList>
</comments>
</file>

<file path=xl/comments2.xml><?xml version="1.0" encoding="utf-8"?>
<comments xmlns="http://schemas.openxmlformats.org/spreadsheetml/2006/main">
  <authors>
    <author>森田　邦治</author>
  </authors>
  <commentList>
    <comment ref="T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数量と単価を入力すると自動で計算します。</t>
        </r>
      </text>
    </comment>
    <comment ref="L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消費税率を入力
８％⇒8
10％⇒10</t>
        </r>
      </text>
    </comment>
  </commentList>
</comments>
</file>

<file path=xl/comments3.xml><?xml version="1.0" encoding="utf-8"?>
<comments xmlns="http://schemas.openxmlformats.org/spreadsheetml/2006/main">
  <authors>
    <author>森田　邦治</author>
  </authors>
  <commentList>
    <comment ref="U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数量と単価を入力すると自動で計算します。</t>
        </r>
      </text>
    </comment>
    <comment ref="Y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年月日を入力
（例）2019/1/1</t>
        </r>
      </text>
    </comment>
  </commentList>
</comments>
</file>

<file path=xl/sharedStrings.xml><?xml version="1.0" encoding="utf-8"?>
<sst xmlns="http://schemas.openxmlformats.org/spreadsheetml/2006/main" count="217" uniqueCount="113">
  <si>
    <t>金</t>
    <rPh sb="0" eb="1">
      <t>キン</t>
    </rPh>
    <phoneticPr fontId="2"/>
  </si>
  <si>
    <t>十</t>
    <rPh sb="0" eb="1">
      <t>ジュウ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</si>
  <si>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</si>
  <si>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</si>
  <si>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</si>
  <si>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</si>
  <si>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上記の金額を請求します。</t>
    <rPh sb="0" eb="2">
      <t>ジョウキ</t>
    </rPh>
    <rPh sb="3" eb="5">
      <t>キンガク</t>
    </rPh>
    <rPh sb="6" eb="8">
      <t>セイキュウ</t>
    </rPh>
    <phoneticPr fontId="2"/>
  </si>
  <si>
    <t>数量</t>
    <rPh sb="0" eb="2">
      <t>スウリョウ</t>
    </rPh>
    <phoneticPr fontId="2"/>
  </si>
  <si>
    <t>金　　　額</t>
    <rPh sb="0" eb="1">
      <t>キン</t>
    </rPh>
    <rPh sb="4" eb="5">
      <t>ガク</t>
    </rPh>
    <phoneticPr fontId="2"/>
  </si>
  <si>
    <t>3</t>
    <phoneticPr fontId="2"/>
  </si>
  <si>
    <t>4</t>
    <phoneticPr fontId="2"/>
  </si>
  <si>
    <t>合　　　　　　計</t>
    <rPh sb="0" eb="1">
      <t>ゴウ</t>
    </rPh>
    <rPh sb="7" eb="8">
      <t>ケイ</t>
    </rPh>
    <phoneticPr fontId="2"/>
  </si>
  <si>
    <t>規　格</t>
    <rPh sb="0" eb="1">
      <t>タダシ</t>
    </rPh>
    <rPh sb="2" eb="3">
      <t>カク</t>
    </rPh>
    <phoneticPr fontId="2"/>
  </si>
  <si>
    <t>単　価</t>
    <rPh sb="0" eb="1">
      <t>タン</t>
    </rPh>
    <rPh sb="2" eb="3">
      <t>アタイ</t>
    </rPh>
    <phoneticPr fontId="2"/>
  </si>
  <si>
    <t>住所</t>
    <phoneticPr fontId="2"/>
  </si>
  <si>
    <t>商号</t>
    <phoneticPr fontId="2"/>
  </si>
  <si>
    <t>氏名</t>
    <phoneticPr fontId="2"/>
  </si>
  <si>
    <t>1</t>
    <phoneticPr fontId="2"/>
  </si>
  <si>
    <t>2</t>
    <phoneticPr fontId="2"/>
  </si>
  <si>
    <t>学校給食物資専用</t>
    <rPh sb="0" eb="2">
      <t>ガッコウ</t>
    </rPh>
    <rPh sb="2" eb="4">
      <t>キュウショク</t>
    </rPh>
    <rPh sb="4" eb="6">
      <t>ブッシ</t>
    </rPh>
    <rPh sb="6" eb="8">
      <t>センヨウ</t>
    </rPh>
    <phoneticPr fontId="2"/>
  </si>
  <si>
    <r>
      <t>物 資 請 求 内 訳　　　　</t>
    </r>
    <r>
      <rPr>
        <b/>
        <sz val="15"/>
        <rFont val="ＭＳ 明朝"/>
        <family val="1"/>
        <charset val="128"/>
      </rPr>
      <t>□ 別紙のとおり</t>
    </r>
    <rPh sb="0" eb="1">
      <t>モノ</t>
    </rPh>
    <rPh sb="2" eb="3">
      <t>シ</t>
    </rPh>
    <rPh sb="4" eb="5">
      <t>ショウ</t>
    </rPh>
    <rPh sb="6" eb="7">
      <t>モトム</t>
    </rPh>
    <rPh sb="8" eb="9">
      <t>ナイ</t>
    </rPh>
    <rPh sb="10" eb="11">
      <t>ヤク</t>
    </rPh>
    <rPh sb="17" eb="19">
      <t>ベッシ</t>
    </rPh>
    <phoneticPr fontId="2"/>
  </si>
  <si>
    <t>個</t>
    <rPh sb="0" eb="1">
      <t>コ</t>
    </rPh>
    <phoneticPr fontId="2"/>
  </si>
  <si>
    <t>玉名町小学校</t>
    <rPh sb="0" eb="6">
      <t>タマナマチショウガッコウ</t>
    </rPh>
    <phoneticPr fontId="2"/>
  </si>
  <si>
    <t>岱明学校給食センター</t>
    <phoneticPr fontId="2"/>
  </si>
  <si>
    <t>天水学校給食センター</t>
    <rPh sb="0" eb="2">
      <t>テンスイ</t>
    </rPh>
    <phoneticPr fontId="2"/>
  </si>
  <si>
    <t>横島小学校</t>
    <rPh sb="0" eb="2">
      <t>ヨコシマ</t>
    </rPh>
    <rPh sb="2" eb="5">
      <t>ショウガッコウ</t>
    </rPh>
    <phoneticPr fontId="2"/>
  </si>
  <si>
    <t>玉名中央学校給食センター</t>
    <rPh sb="0" eb="2">
      <t>タマナ</t>
    </rPh>
    <rPh sb="2" eb="4">
      <t>チュウオウ</t>
    </rPh>
    <phoneticPr fontId="2"/>
  </si>
  <si>
    <t>単位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</si>
  <si>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</si>
  <si>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</si>
  <si>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</si>
  <si>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</si>
  <si>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</si>
  <si>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</si>
  <si>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</si>
  <si>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</si>
  <si>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</si>
  <si>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</si>
  <si>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</si>
  <si>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</si>
  <si>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</si>
  <si>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㊞</t>
    <phoneticPr fontId="2"/>
  </si>
  <si>
    <t>17</t>
  </si>
  <si>
    <t>19</t>
  </si>
  <si>
    <t>20</t>
  </si>
  <si>
    <t>21</t>
  </si>
  <si>
    <t>22</t>
  </si>
  <si>
    <t>品　　　　名</t>
  </si>
  <si>
    <t>請　求　書</t>
  </si>
  <si>
    <t>玉名市長　様</t>
    <rPh sb="0" eb="4">
      <t>タマナシチョウ</t>
    </rPh>
    <rPh sb="5" eb="6">
      <t>サマ</t>
    </rPh>
    <phoneticPr fontId="2"/>
  </si>
  <si>
    <t>口　座　振　込</t>
    <rPh sb="0" eb="1">
      <t>クチ</t>
    </rPh>
    <rPh sb="2" eb="3">
      <t>ザ</t>
    </rPh>
    <rPh sb="4" eb="5">
      <t>オサム</t>
    </rPh>
    <rPh sb="6" eb="7">
      <t>コミ</t>
    </rPh>
    <phoneticPr fontId="2"/>
  </si>
  <si>
    <t>普通・当座</t>
    <rPh sb="0" eb="2">
      <t>フツウ</t>
    </rPh>
    <rPh sb="3" eb="5">
      <t>トウザ</t>
    </rPh>
    <phoneticPr fontId="2"/>
  </si>
  <si>
    <t>契約</t>
    <rPh sb="0" eb="2">
      <t>ケイヤク</t>
    </rPh>
    <phoneticPr fontId="2"/>
  </si>
  <si>
    <t>検収</t>
    <rPh sb="0" eb="2">
      <t>ケンシュウ</t>
    </rPh>
    <phoneticPr fontId="2"/>
  </si>
  <si>
    <t>17</t>
    <phoneticPr fontId="2"/>
  </si>
  <si>
    <t>18</t>
    <phoneticPr fontId="2"/>
  </si>
  <si>
    <t>　　　　　　　　　　　　　（　 　　  　　支所 ・支店）</t>
    <rPh sb="22" eb="24">
      <t>シショ</t>
    </rPh>
    <rPh sb="26" eb="28">
      <t>シテン</t>
    </rPh>
    <phoneticPr fontId="2"/>
  </si>
  <si>
    <t>令和　　 年 　　月　 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</si>
  <si>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備　　考</t>
    <rPh sb="0" eb="1">
      <t>ビ</t>
    </rPh>
    <rPh sb="3" eb="4">
      <t>コウ</t>
    </rPh>
    <phoneticPr fontId="2"/>
  </si>
  <si>
    <t>摘　要</t>
    <rPh sb="0" eb="1">
      <t>テキ</t>
    </rPh>
    <rPh sb="2" eb="3">
      <t>ヨウ</t>
    </rPh>
    <phoneticPr fontId="2"/>
  </si>
  <si>
    <t>令和　　年　　月　　日　　印</t>
    <rPh sb="0" eb="2">
      <t>レイワ</t>
    </rPh>
    <rPh sb="4" eb="5">
      <t>ネン</t>
    </rPh>
    <rPh sb="7" eb="8">
      <t>ガツ</t>
    </rPh>
    <rPh sb="10" eb="11">
      <t>ニチ</t>
    </rPh>
    <rPh sb="13" eb="14">
      <t>イン</t>
    </rPh>
    <phoneticPr fontId="2"/>
  </si>
  <si>
    <t>　令和　　年　　月　　日　印　 印</t>
    <rPh sb="1" eb="3">
      <t>レイワ</t>
    </rPh>
    <rPh sb="5" eb="6">
      <t>ネン</t>
    </rPh>
    <rPh sb="8" eb="9">
      <t>ガツ</t>
    </rPh>
    <rPh sb="11" eb="12">
      <t>ニチ</t>
    </rPh>
    <rPh sb="13" eb="14">
      <t>イン</t>
    </rPh>
    <rPh sb="16" eb="17">
      <t>イン</t>
    </rPh>
    <phoneticPr fontId="2"/>
  </si>
  <si>
    <t>億</t>
    <rPh sb="0" eb="1">
      <t>オク</t>
    </rPh>
    <phoneticPr fontId="2"/>
  </si>
  <si>
    <t>23</t>
  </si>
  <si>
    <t>24</t>
  </si>
  <si>
    <t>25</t>
  </si>
  <si>
    <t>26</t>
  </si>
  <si>
    <t>27</t>
  </si>
  <si>
    <t>28</t>
  </si>
  <si>
    <t>　玉名市岩崎111</t>
    <rPh sb="1" eb="4">
      <t>タマナシ</t>
    </rPh>
    <rPh sb="4" eb="6">
      <t>イワサキ</t>
    </rPh>
    <phoneticPr fontId="2"/>
  </si>
  <si>
    <t>　玉名商店</t>
    <rPh sb="1" eb="3">
      <t>タマナ</t>
    </rPh>
    <rPh sb="3" eb="5">
      <t>ショウテン</t>
    </rPh>
    <phoneticPr fontId="2"/>
  </si>
  <si>
    <t>　代表取締役　玉名　太郎</t>
    <rPh sb="1" eb="3">
      <t>ダイヒョウ</t>
    </rPh>
    <rPh sb="3" eb="6">
      <t>トリシマリヤク</t>
    </rPh>
    <rPh sb="7" eb="9">
      <t>タマナ</t>
    </rPh>
    <rPh sb="10" eb="12">
      <t>タロウ</t>
    </rPh>
    <phoneticPr fontId="2"/>
  </si>
  <si>
    <t>10</t>
    <phoneticPr fontId="2"/>
  </si>
  <si>
    <t>○○○○</t>
    <phoneticPr fontId="2"/>
  </si>
  <si>
    <t>㎏</t>
    <phoneticPr fontId="2"/>
  </si>
  <si>
    <t>12</t>
    <phoneticPr fontId="2"/>
  </si>
  <si>
    <t>△△△△</t>
    <phoneticPr fontId="2"/>
  </si>
  <si>
    <t>15</t>
    <phoneticPr fontId="2"/>
  </si>
  <si>
    <t>●●●●</t>
    <phoneticPr fontId="2"/>
  </si>
  <si>
    <t xml:space="preserve">     </t>
    <phoneticPr fontId="2"/>
  </si>
  <si>
    <t xml:space="preserve">    </t>
  </si>
  <si>
    <t xml:space="preserve">    </t>
    <phoneticPr fontId="2"/>
  </si>
  <si>
    <t>金融機関名</t>
    <phoneticPr fontId="2"/>
  </si>
  <si>
    <t>フリガナ</t>
  </si>
  <si>
    <t>名 義 人</t>
    <phoneticPr fontId="2"/>
  </si>
  <si>
    <t>口座番号</t>
    <phoneticPr fontId="2"/>
  </si>
  <si>
    <t>納入日</t>
  </si>
  <si>
    <t>納入日</t>
    <phoneticPr fontId="2"/>
  </si>
  <si>
    <t>百</t>
    <rPh sb="0" eb="1">
      <t>ヒャク</t>
    </rPh>
    <phoneticPr fontId="2"/>
  </si>
  <si>
    <t>フリガナ</t>
    <phoneticPr fontId="2"/>
  </si>
  <si>
    <t>令和４年４月</t>
    <rPh sb="0" eb="2">
      <t>レイワ</t>
    </rPh>
    <rPh sb="3" eb="4">
      <t>ネン</t>
    </rPh>
    <rPh sb="5" eb="6">
      <t>ガツ</t>
    </rPh>
    <phoneticPr fontId="2"/>
  </si>
  <si>
    <t>百</t>
    <rPh sb="0" eb="1">
      <t>ヒャク</t>
    </rPh>
    <phoneticPr fontId="2"/>
  </si>
  <si>
    <t>￥</t>
    <phoneticPr fontId="2"/>
  </si>
  <si>
    <t>億</t>
    <rPh sb="0" eb="1">
      <t>オク</t>
    </rPh>
    <phoneticPr fontId="2"/>
  </si>
  <si>
    <t>消費税</t>
    <rPh sb="0" eb="3">
      <t>ショウヒゼイ</t>
    </rPh>
    <phoneticPr fontId="2"/>
  </si>
  <si>
    <t>年</t>
    <phoneticPr fontId="2"/>
  </si>
  <si>
    <t>月</t>
    <phoneticPr fontId="2"/>
  </si>
  <si>
    <t>令和</t>
    <rPh sb="0" eb="2">
      <t>レイワ</t>
    </rPh>
    <phoneticPr fontId="2"/>
  </si>
  <si>
    <t>　　　　　　　　　　　　　　 　　  　　</t>
    <phoneticPr fontId="2"/>
  </si>
  <si>
    <t>（支所 ・支店）</t>
  </si>
  <si>
    <t>印</t>
    <phoneticPr fontId="2"/>
  </si>
  <si>
    <t>日</t>
    <phoneticPr fontId="2"/>
  </si>
  <si>
    <t>令和</t>
    <phoneticPr fontId="2"/>
  </si>
  <si>
    <t>　　 　　　 　</t>
    <phoneticPr fontId="2"/>
  </si>
  <si>
    <t>小　　計</t>
    <rPh sb="0" eb="1">
      <t>ショウ</t>
    </rPh>
    <rPh sb="3" eb="4">
      <t>ケイ</t>
    </rPh>
    <phoneticPr fontId="2"/>
  </si>
  <si>
    <t>消費税</t>
    <rPh sb="0" eb="3">
      <t>ショウヒゼイ</t>
    </rPh>
    <phoneticPr fontId="2"/>
  </si>
  <si>
    <t>物 資 請 求 内 訳</t>
    <rPh sb="0" eb="1">
      <t>モノ</t>
    </rPh>
    <rPh sb="2" eb="3">
      <t>シ</t>
    </rPh>
    <rPh sb="4" eb="5">
      <t>ショウ</t>
    </rPh>
    <rPh sb="6" eb="7">
      <t>モトム</t>
    </rPh>
    <rPh sb="8" eb="9">
      <t>ナイ</t>
    </rPh>
    <rPh sb="10" eb="11">
      <t>ヤク</t>
    </rPh>
    <phoneticPr fontId="2"/>
  </si>
  <si>
    <t xml:space="preserve"> 別紙のとおり</t>
    <phoneticPr fontId="2"/>
  </si>
  <si>
    <t>□</t>
  </si>
  <si>
    <t>□</t>
    <phoneticPr fontId="2"/>
  </si>
  <si>
    <t>☑</t>
    <phoneticPr fontId="2"/>
  </si>
  <si>
    <t>29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</si>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</sst>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[$-411]ggge&quot;年&quot;m&quot;月&quot;d&quot;日&quot;;@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color rgb="FF80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3"/>
      <name val="ＭＳ 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3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49" fontId="11" fillId="0" borderId="6" xfId="0" applyNumberFormat="1" applyFont="1" applyBorder="1">
      <alignment vertical="center"/>
    </xf>
    <xf numFmtId="49" fontId="11" fillId="0" borderId="1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3" borderId="0" xfId="0" applyFill="1">
      <alignment vertical="center"/>
    </xf>
    <xf numFmtId="49" fontId="8" fillId="0" borderId="15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49" fontId="11" fillId="0" borderId="8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justifyLastLine="1"/>
    </xf>
    <xf numFmtId="0" fontId="18" fillId="0" borderId="0" xfId="0" applyFont="1">
      <alignment vertical="center"/>
    </xf>
    <xf numFmtId="49" fontId="8" fillId="0" borderId="16" xfId="0" applyNumberFormat="1" applyFont="1" applyBorder="1">
      <alignment vertical="center"/>
    </xf>
    <xf numFmtId="49" fontId="8" fillId="0" borderId="21" xfId="0" applyNumberFormat="1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49" fontId="8" fillId="0" borderId="0" xfId="0" applyNumberFormat="1" applyFont="1">
      <alignment vertical="center"/>
    </xf>
    <xf numFmtId="0" fontId="18" fillId="0" borderId="0" xfId="0" applyFont="1" applyAlignment="1">
      <alignment vertical="center" shrinkToFit="1"/>
    </xf>
    <xf numFmtId="0" fontId="13" fillId="0" borderId="47" xfId="0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8" fillId="0" borderId="40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8" fillId="0" borderId="21" xfId="0" applyNumberFormat="1" applyFont="1" applyBorder="1">
      <alignment vertical="center"/>
    </xf>
    <xf numFmtId="0" fontId="3" fillId="0" borderId="0" xfId="0" applyFont="1">
      <alignment vertical="center"/>
    </xf>
    <xf numFmtId="49" fontId="8" fillId="0" borderId="2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8" fillId="0" borderId="40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49" fontId="8" fillId="0" borderId="21" xfId="0" applyNumberFormat="1" applyFont="1" applyBorder="1">
      <alignment vertical="center"/>
    </xf>
    <xf numFmtId="49" fontId="8" fillId="0" borderId="46" xfId="0" applyNumberFormat="1" applyFont="1" applyBorder="1" applyAlignment="1">
      <alignment horizontal="right" vertical="center"/>
    </xf>
    <xf numFmtId="49" fontId="8" fillId="0" borderId="40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7" fillId="0" borderId="0" xfId="0" applyFont="1" applyFill="1" applyAlignment="1">
      <alignment vertical="center"/>
    </xf>
    <xf numFmtId="38" fontId="17" fillId="0" borderId="0" xfId="1" applyFont="1" applyAlignment="1">
      <alignment vertical="center"/>
    </xf>
    <xf numFmtId="0" fontId="1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8" fillId="0" borderId="40" xfId="0" applyNumberFormat="1" applyFont="1" applyBorder="1">
      <alignment vertical="center"/>
    </xf>
    <xf numFmtId="49" fontId="8" fillId="0" borderId="40" xfId="0" applyNumberFormat="1" applyFont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>
      <alignment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4" xfId="0" applyNumberFormat="1" applyFont="1" applyBorder="1">
      <alignment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justifyLastLine="1"/>
    </xf>
    <xf numFmtId="38" fontId="20" fillId="0" borderId="20" xfId="1" applyFont="1" applyBorder="1" applyAlignment="1">
      <alignment horizontal="right" vertical="center"/>
    </xf>
    <xf numFmtId="176" fontId="0" fillId="0" borderId="40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8" fillId="0" borderId="40" xfId="0" applyNumberFormat="1" applyFont="1" applyBorder="1">
      <alignment vertical="center"/>
    </xf>
    <xf numFmtId="49" fontId="8" fillId="0" borderId="26" xfId="0" applyNumberFormat="1" applyFont="1" applyBorder="1">
      <alignment vertical="center"/>
    </xf>
    <xf numFmtId="49" fontId="8" fillId="0" borderId="41" xfId="0" applyNumberFormat="1" applyFont="1" applyBorder="1">
      <alignment vertical="center"/>
    </xf>
    <xf numFmtId="0" fontId="0" fillId="0" borderId="2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38" fontId="5" fillId="0" borderId="13" xfId="1" applyFont="1" applyBorder="1" applyAlignment="1">
      <alignment horizontal="right" vertical="center"/>
    </xf>
    <xf numFmtId="38" fontId="20" fillId="0" borderId="19" xfId="1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38" fontId="20" fillId="0" borderId="24" xfId="1" applyFon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9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38" fontId="21" fillId="0" borderId="27" xfId="1" applyFont="1" applyBorder="1" applyAlignment="1">
      <alignment horizontal="right" vertical="center"/>
    </xf>
    <xf numFmtId="38" fontId="21" fillId="0" borderId="17" xfId="1" applyFont="1" applyBorder="1" applyAlignment="1">
      <alignment horizontal="right" vertical="center"/>
    </xf>
    <xf numFmtId="38" fontId="21" fillId="0" borderId="28" xfId="1" applyFont="1" applyBorder="1" applyAlignment="1">
      <alignment horizontal="right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49" fontId="8" fillId="0" borderId="37" xfId="0" applyNumberFormat="1" applyFont="1" applyBorder="1">
      <alignment vertical="center"/>
    </xf>
    <xf numFmtId="49" fontId="8" fillId="0" borderId="38" xfId="0" applyNumberFormat="1" applyFont="1" applyBorder="1">
      <alignment vertical="center"/>
    </xf>
    <xf numFmtId="49" fontId="8" fillId="0" borderId="39" xfId="0" applyNumberFormat="1" applyFont="1" applyBorder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49" fontId="8" fillId="0" borderId="37" xfId="0" applyNumberFormat="1" applyFont="1" applyBorder="1" applyAlignment="1">
      <alignment vertical="center"/>
    </xf>
    <xf numFmtId="49" fontId="8" fillId="0" borderId="38" xfId="0" applyNumberFormat="1" applyFont="1" applyBorder="1" applyAlignment="1">
      <alignment vertical="center"/>
    </xf>
    <xf numFmtId="49" fontId="8" fillId="0" borderId="39" xfId="0" applyNumberFormat="1" applyFont="1" applyBorder="1" applyAlignment="1">
      <alignment vertical="center"/>
    </xf>
    <xf numFmtId="49" fontId="8" fillId="0" borderId="40" xfId="0" applyNumberFormat="1" applyFont="1" applyBorder="1" applyAlignment="1">
      <alignment vertical="center"/>
    </xf>
    <xf numFmtId="49" fontId="8" fillId="0" borderId="26" xfId="0" applyNumberFormat="1" applyFont="1" applyBorder="1" applyAlignment="1">
      <alignment vertical="center"/>
    </xf>
    <xf numFmtId="49" fontId="8" fillId="0" borderId="41" xfId="0" applyNumberFormat="1" applyFont="1" applyBorder="1" applyAlignment="1">
      <alignment vertical="center"/>
    </xf>
    <xf numFmtId="38" fontId="20" fillId="0" borderId="20" xfId="1" applyFont="1" applyBorder="1" applyAlignment="1">
      <alignment vertical="center"/>
    </xf>
    <xf numFmtId="38" fontId="20" fillId="0" borderId="24" xfId="1" applyFont="1" applyBorder="1" applyAlignment="1">
      <alignment vertical="center"/>
    </xf>
    <xf numFmtId="38" fontId="20" fillId="0" borderId="19" xfId="1" applyFont="1" applyBorder="1" applyAlignment="1">
      <alignment vertical="center"/>
    </xf>
    <xf numFmtId="38" fontId="21" fillId="0" borderId="27" xfId="1" applyFont="1" applyBorder="1" applyAlignment="1">
      <alignment vertical="center"/>
    </xf>
    <xf numFmtId="38" fontId="21" fillId="0" borderId="17" xfId="1" applyFont="1" applyBorder="1" applyAlignment="1">
      <alignment vertical="center"/>
    </xf>
    <xf numFmtId="38" fontId="21" fillId="0" borderId="28" xfId="1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38" fontId="20" fillId="0" borderId="40" xfId="1" applyFont="1" applyBorder="1" applyAlignment="1">
      <alignment vertical="center"/>
    </xf>
    <xf numFmtId="38" fontId="20" fillId="0" borderId="26" xfId="1" applyFont="1" applyBorder="1" applyAlignment="1">
      <alignment vertical="center"/>
    </xf>
    <xf numFmtId="38" fontId="20" fillId="0" borderId="41" xfId="1" applyFont="1" applyBorder="1" applyAlignment="1">
      <alignment vertical="center"/>
    </xf>
    <xf numFmtId="0" fontId="20" fillId="0" borderId="4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4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80"/>
      <color rgb="FF000066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57151</xdr:colOff>
      <xdr:row>35</xdr:row>
      <xdr:rowOff>171450</xdr:rowOff>
    </xdr:from>
    <xdr:to>
      <xdr:col>25</xdr:col>
      <xdr:colOff>695325</xdr:colOff>
      <xdr:row>38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924426" y="9315450"/>
          <a:ext cx="2066924" cy="352425"/>
        </a:xfrm>
        <a:prstGeom prst="rect">
          <a:avLst/>
        </a:prstGeom>
        <a:solidFill>
          <a:schemeClr val="lt1"/>
        </a:solidFill>
        <a:ln w="15875" cmpd="sng">
          <a:solidFill>
            <a:srgbClr val="00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altLang="ja-JP" sz="1100" b="1" i="0" baseline="0">
              <a:solidFill>
                <a:srgbClr val="000080"/>
              </a:solidFill>
              <a:effectLst/>
              <a:latin typeface="+mn-lt"/>
              <a:ea typeface="+mn-ea"/>
              <a:cs typeface="+mn-cs"/>
            </a:rPr>
            <a:t>納入先調理場をリスト選択。</a:t>
          </a:r>
          <a:endParaRPr lang="ja-JP" altLang="ja-JP">
            <a:solidFill>
              <a:srgbClr val="00008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4</xdr:row>
      <xdr:rowOff>104775</xdr:rowOff>
    </xdr:from>
    <xdr:to>
      <xdr:col>10</xdr:col>
      <xdr:colOff>190500</xdr:colOff>
      <xdr:row>6</xdr:row>
      <xdr:rowOff>57150</xdr:rowOff>
    </xdr:to>
    <xdr:sp macro="" textlink="">
      <xdr:nvSpPr>
        <xdr:cNvPr id="5" name="楕円 2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71500" y="1000125"/>
          <a:ext cx="2343150" cy="4857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14</xdr:col>
      <xdr:colOff>47625</xdr:colOff>
      <xdr:row>5</xdr:row>
      <xdr:rowOff>323850</xdr:rowOff>
    </xdr:from>
    <xdr:to>
      <xdr:col>25</xdr:col>
      <xdr:colOff>228600</xdr:colOff>
      <xdr:row>10</xdr:row>
      <xdr:rowOff>57150</xdr:rowOff>
    </xdr:to>
    <xdr:sp macro="" textlink="">
      <xdr:nvSpPr>
        <xdr:cNvPr id="6" name="楕円 2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724275" y="1400175"/>
          <a:ext cx="2800350" cy="11049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123824</xdr:colOff>
      <xdr:row>8</xdr:row>
      <xdr:rowOff>152400</xdr:rowOff>
    </xdr:from>
    <xdr:to>
      <xdr:col>25</xdr:col>
      <xdr:colOff>552449</xdr:colOff>
      <xdr:row>10</xdr:row>
      <xdr:rowOff>0</xdr:rowOff>
    </xdr:to>
    <xdr:sp macro="" textlink="">
      <xdr:nvSpPr>
        <xdr:cNvPr id="8" name="楕円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6419849" y="1971675"/>
          <a:ext cx="428625" cy="4762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800000"/>
              </a:solidFill>
              <a:latin typeface="HG丸ｺﾞｼｯｸM-PRO"/>
              <a:ea typeface="HG丸ｺﾞｼｯｸM-PRO"/>
            </a:rPr>
            <a:t>玉名</a:t>
          </a:r>
        </a:p>
      </xdr:txBody>
    </xdr:sp>
    <xdr:clientData/>
  </xdr:twoCellAnchor>
  <xdr:twoCellAnchor>
    <xdr:from>
      <xdr:col>21</xdr:col>
      <xdr:colOff>0</xdr:colOff>
      <xdr:row>6</xdr:row>
      <xdr:rowOff>66675</xdr:rowOff>
    </xdr:from>
    <xdr:to>
      <xdr:col>26</xdr:col>
      <xdr:colOff>9525</xdr:colOff>
      <xdr:row>7</xdr:row>
      <xdr:rowOff>304801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343525" y="1495425"/>
          <a:ext cx="1685925" cy="314326"/>
        </a:xfrm>
        <a:prstGeom prst="rect">
          <a:avLst/>
        </a:prstGeom>
        <a:solidFill>
          <a:schemeClr val="lt1"/>
        </a:solidFill>
        <a:ln w="15875" cmpd="sng">
          <a:solidFill>
            <a:srgbClr val="0000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ja-JP" altLang="en-US" sz="1100" b="1" i="0" baseline="0">
              <a:solidFill>
                <a:srgbClr val="000080"/>
              </a:solidFill>
              <a:effectLst/>
              <a:latin typeface="+mn-lt"/>
              <a:ea typeface="+mn-ea"/>
              <a:cs typeface="+mn-cs"/>
            </a:rPr>
            <a:t>契約書に押印した印鑑</a:t>
          </a:r>
          <a:endParaRPr lang="ja-JP" altLang="ja-JP">
            <a:solidFill>
              <a:srgbClr val="00008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276225</xdr:rowOff>
    </xdr:from>
    <xdr:to>
      <xdr:col>7</xdr:col>
      <xdr:colOff>133350</xdr:colOff>
      <xdr:row>13</xdr:row>
      <xdr:rowOff>57150</xdr:rowOff>
    </xdr:to>
    <xdr:sp macro="" textlink="">
      <xdr:nvSpPr>
        <xdr:cNvPr id="11" name="楕円 2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0" y="2409825"/>
          <a:ext cx="2066925" cy="4857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190501</xdr:rowOff>
    </xdr:from>
    <xdr:to>
      <xdr:col>25</xdr:col>
      <xdr:colOff>504825</xdr:colOff>
      <xdr:row>18</xdr:row>
      <xdr:rowOff>1</xdr:rowOff>
    </xdr:to>
    <xdr:sp macro="" textlink="">
      <xdr:nvSpPr>
        <xdr:cNvPr id="12" name="楕円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2733676"/>
          <a:ext cx="6800850" cy="1600200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20</xdr:col>
      <xdr:colOff>209550</xdr:colOff>
      <xdr:row>11</xdr:row>
      <xdr:rowOff>0</xdr:rowOff>
    </xdr:from>
    <xdr:to>
      <xdr:col>21</xdr:col>
      <xdr:colOff>200025</xdr:colOff>
      <xdr:row>12</xdr:row>
      <xdr:rowOff>0</xdr:rowOff>
    </xdr:to>
    <xdr:sp macro="" textlink="">
      <xdr:nvSpPr>
        <xdr:cNvPr id="14" name="直線 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 flipV="1">
          <a:off x="5314950" y="2543175"/>
          <a:ext cx="228600" cy="238125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11</xdr:row>
      <xdr:rowOff>114300</xdr:rowOff>
    </xdr:from>
    <xdr:to>
      <xdr:col>21</xdr:col>
      <xdr:colOff>19050</xdr:colOff>
      <xdr:row>11</xdr:row>
      <xdr:rowOff>219075</xdr:rowOff>
    </xdr:to>
    <xdr:sp macro="" textlink="">
      <xdr:nvSpPr>
        <xdr:cNvPr id="15" name="直線 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5229225" y="2657475"/>
          <a:ext cx="133350" cy="104775"/>
        </a:xfrm>
        <a:prstGeom prst="line">
          <a:avLst/>
        </a:prstGeom>
        <a:noFill/>
        <a:ln w="31750">
          <a:solidFill>
            <a:srgbClr xmlns:mc="http://schemas.openxmlformats.org/markup-compatibility/2006" xmlns:a14="http://schemas.microsoft.com/office/drawing/2010/main" val="800000" mc:Ignorable="a14" a14:legacySpreadsheetColorIndex="1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171450</xdr:colOff>
      <xdr:row>10</xdr:row>
      <xdr:rowOff>38100</xdr:rowOff>
    </xdr:from>
    <xdr:to>
      <xdr:col>22</xdr:col>
      <xdr:colOff>123825</xdr:colOff>
      <xdr:row>13</xdr:row>
      <xdr:rowOff>152400</xdr:rowOff>
    </xdr:to>
    <xdr:sp macro="" textlink="">
      <xdr:nvSpPr>
        <xdr:cNvPr id="16" name="楕円 1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38725" y="2486025"/>
          <a:ext cx="666750" cy="5048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28575</xdr:colOff>
      <xdr:row>20</xdr:row>
      <xdr:rowOff>171450</xdr:rowOff>
    </xdr:from>
    <xdr:to>
      <xdr:col>25</xdr:col>
      <xdr:colOff>523875</xdr:colOff>
      <xdr:row>22</xdr:row>
      <xdr:rowOff>190500</xdr:rowOff>
    </xdr:to>
    <xdr:sp macro="" textlink="">
      <xdr:nvSpPr>
        <xdr:cNvPr id="17" name="四角形 1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181475" y="5095875"/>
          <a:ext cx="263842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取引明細を記入するか、もしくは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「別紙のとおり」にチェックを入れる。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　　　　　　　</a:t>
          </a:r>
          <a:r>
            <a:rPr lang="ja-JP" altLang="en-US" sz="9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（※別紙とは会社独自の伝票など）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21</xdr:col>
      <xdr:colOff>57150</xdr:colOff>
      <xdr:row>12</xdr:row>
      <xdr:rowOff>0</xdr:rowOff>
    </xdr:from>
    <xdr:to>
      <xdr:col>22</xdr:col>
      <xdr:colOff>66675</xdr:colOff>
      <xdr:row>20</xdr:row>
      <xdr:rowOff>123825</xdr:rowOff>
    </xdr:to>
    <xdr:sp macro="" textlink="">
      <xdr:nvSpPr>
        <xdr:cNvPr id="19" name="直線 1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 flipH="1" flipV="1">
          <a:off x="5400675" y="2781300"/>
          <a:ext cx="247650" cy="22669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171449</xdr:colOff>
      <xdr:row>18</xdr:row>
      <xdr:rowOff>0</xdr:rowOff>
    </xdr:from>
    <xdr:to>
      <xdr:col>21</xdr:col>
      <xdr:colOff>180973</xdr:colOff>
      <xdr:row>20</xdr:row>
      <xdr:rowOff>133349</xdr:rowOff>
    </xdr:to>
    <xdr:sp macro="" textlink="">
      <xdr:nvSpPr>
        <xdr:cNvPr id="20" name="直線 1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4562474" y="4333875"/>
          <a:ext cx="962024" cy="723899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57151</xdr:colOff>
      <xdr:row>35</xdr:row>
      <xdr:rowOff>57150</xdr:rowOff>
    </xdr:from>
    <xdr:to>
      <xdr:col>15</xdr:col>
      <xdr:colOff>0</xdr:colOff>
      <xdr:row>43</xdr:row>
      <xdr:rowOff>247650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57151" y="9201150"/>
          <a:ext cx="3857624" cy="17145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19</xdr:col>
      <xdr:colOff>114300</xdr:colOff>
      <xdr:row>1</xdr:row>
      <xdr:rowOff>104775</xdr:rowOff>
    </xdr:from>
    <xdr:to>
      <xdr:col>26</xdr:col>
      <xdr:colOff>19050</xdr:colOff>
      <xdr:row>3</xdr:row>
      <xdr:rowOff>57150</xdr:rowOff>
    </xdr:to>
    <xdr:sp macro="" textlink="">
      <xdr:nvSpPr>
        <xdr:cNvPr id="23" name="楕円 1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4981575" y="200025"/>
          <a:ext cx="2057400" cy="323850"/>
        </a:xfrm>
        <a:prstGeom prst="ellipse">
          <a:avLst/>
        </a:prstGeom>
        <a:noFill/>
        <a:ln w="19050">
          <a:solidFill>
            <a:srgbClr val="0000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0</xdr:colOff>
      <xdr:row>33</xdr:row>
      <xdr:rowOff>142875</xdr:rowOff>
    </xdr:from>
    <xdr:to>
      <xdr:col>25</xdr:col>
      <xdr:colOff>723899</xdr:colOff>
      <xdr:row>35</xdr:row>
      <xdr:rowOff>85725</xdr:rowOff>
    </xdr:to>
    <xdr:sp macro="" textlink="">
      <xdr:nvSpPr>
        <xdr:cNvPr id="18" name="楕円 19">
          <a:extLst>
            <a:ext uri="{FF2B5EF4-FFF2-40B4-BE49-F238E27FC236}">
              <a16:creationId xmlns:a16="http://schemas.microsoft.com/office/drawing/2014/main" id="{17E609BE-4EFE-42A8-B60C-D20B2813C929}"/>
            </a:ext>
          </a:extLst>
        </xdr:cNvPr>
        <xdr:cNvSpPr>
          <a:spLocks noChangeArrowheads="1"/>
        </xdr:cNvSpPr>
      </xdr:nvSpPr>
      <xdr:spPr bwMode="auto">
        <a:xfrm>
          <a:off x="5105400" y="8905875"/>
          <a:ext cx="1914524" cy="323850"/>
        </a:xfrm>
        <a:prstGeom prst="ellipse">
          <a:avLst/>
        </a:prstGeom>
        <a:noFill/>
        <a:ln w="19050">
          <a:solidFill>
            <a:srgbClr val="00006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51"/>
  <sheetViews>
    <sheetView showZeros="0" tabSelected="1" zoomScaleNormal="100" workbookViewId="0">
      <selection activeCell="V3" sqref="V3:AA3"/>
    </sheetView>
  </sheetViews>
  <sheetFormatPr defaultRowHeight="13.5"/>
  <cols>
    <col min="1" max="9" width="3.625" customWidth="1"/>
    <col min="10" max="27" width="3.125" customWidth="1"/>
    <col min="28" max="28" width="4.25" customWidth="1"/>
    <col min="29" max="29" width="2.875" customWidth="1"/>
  </cols>
  <sheetData>
    <row r="1" spans="1:31" ht="7.5" customHeight="1" thickTop="1">
      <c r="A1" s="101" t="s">
        <v>19</v>
      </c>
      <c r="B1" s="102"/>
      <c r="C1" s="102"/>
      <c r="D1" s="102"/>
      <c r="E1" s="102"/>
      <c r="F1" s="102"/>
      <c r="G1" s="102"/>
      <c r="H1" s="103"/>
      <c r="I1" s="17"/>
      <c r="O1" s="107"/>
      <c r="P1" s="107"/>
      <c r="Q1" s="107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31" ht="15" thickBot="1">
      <c r="A2" s="104"/>
      <c r="B2" s="105"/>
      <c r="C2" s="105"/>
      <c r="D2" s="105"/>
      <c r="E2" s="105"/>
      <c r="F2" s="105"/>
      <c r="G2" s="105"/>
      <c r="H2" s="106"/>
      <c r="I2" s="17"/>
      <c r="L2" s="73"/>
      <c r="M2" s="73"/>
      <c r="N2" s="73"/>
      <c r="O2" s="73"/>
      <c r="P2" s="73"/>
      <c r="Q2" s="73"/>
      <c r="R2" s="73"/>
      <c r="U2" s="28"/>
      <c r="V2" s="28"/>
      <c r="W2" s="28"/>
      <c r="X2" s="28"/>
      <c r="Y2" s="28"/>
      <c r="Z2" s="28"/>
      <c r="AA2" s="28"/>
    </row>
    <row r="3" spans="1:31" ht="14.25" thickTop="1">
      <c r="T3" s="77"/>
      <c r="U3" s="77"/>
      <c r="V3" s="94">
        <v>44672</v>
      </c>
      <c r="W3" s="94"/>
      <c r="X3" s="94"/>
      <c r="Y3" s="94"/>
      <c r="Z3" s="94"/>
      <c r="AA3" s="94"/>
      <c r="AB3" s="77"/>
    </row>
    <row r="4" spans="1:31" s="1" customFormat="1" ht="33.75" customHeight="1">
      <c r="A4" s="95" t="s">
        <v>48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10"/>
    </row>
    <row r="5" spans="1:31" s="1" customFormat="1" ht="14.25" customHeight="1">
      <c r="A5" s="117" t="s">
        <v>0</v>
      </c>
      <c r="B5" s="36" t="s">
        <v>62</v>
      </c>
      <c r="C5" s="44" t="s">
        <v>2</v>
      </c>
      <c r="D5" s="37" t="s">
        <v>88</v>
      </c>
      <c r="E5" s="38" t="s">
        <v>1</v>
      </c>
      <c r="F5" s="36" t="s">
        <v>4</v>
      </c>
      <c r="G5" s="37" t="s">
        <v>2</v>
      </c>
      <c r="H5" s="40" t="s">
        <v>3</v>
      </c>
      <c r="I5" s="44" t="s">
        <v>1</v>
      </c>
      <c r="J5" s="39" t="s">
        <v>5</v>
      </c>
      <c r="O5" s="3"/>
      <c r="Z5" s="71"/>
      <c r="AA5" s="71"/>
    </row>
    <row r="6" spans="1:31" s="1" customFormat="1" ht="27.75" customHeight="1">
      <c r="A6" s="118"/>
      <c r="B6" s="88"/>
      <c r="C6" s="89"/>
      <c r="D6" s="90"/>
      <c r="E6" s="91"/>
      <c r="F6" s="88"/>
      <c r="G6" s="90"/>
      <c r="H6" s="92"/>
      <c r="I6" s="89"/>
      <c r="J6" s="93"/>
      <c r="R6" s="5"/>
      <c r="S6" s="5"/>
      <c r="U6" s="26"/>
      <c r="V6" s="26"/>
      <c r="Z6" s="71"/>
      <c r="AA6" s="71"/>
    </row>
    <row r="7" spans="1:31" s="1" customFormat="1" ht="6" customHeight="1">
      <c r="D7" s="68"/>
      <c r="Q7" s="5"/>
      <c r="R7" s="5"/>
      <c r="Z7" s="71"/>
      <c r="AA7" s="71"/>
    </row>
    <row r="8" spans="1:31" s="1" customFormat="1" ht="24.95" customHeight="1">
      <c r="A8" s="151" t="s">
        <v>49</v>
      </c>
      <c r="B8" s="151"/>
      <c r="C8" s="151"/>
      <c r="D8" s="151"/>
      <c r="E8" s="151"/>
      <c r="F8" s="45"/>
      <c r="G8" s="45"/>
      <c r="H8" s="45"/>
      <c r="I8" s="43"/>
      <c r="J8" s="29"/>
      <c r="K8" s="43"/>
      <c r="M8" s="1" t="s">
        <v>14</v>
      </c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</row>
    <row r="9" spans="1:31" s="1" customFormat="1" ht="24.95" customHeight="1">
      <c r="C9" s="1" t="s">
        <v>6</v>
      </c>
      <c r="D9" s="68"/>
      <c r="M9" s="1" t="s">
        <v>15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31" s="1" customFormat="1" ht="24.95" customHeight="1">
      <c r="D10" s="68"/>
      <c r="H10" s="27"/>
      <c r="I10" s="27"/>
      <c r="J10" s="27"/>
      <c r="K10" s="27"/>
      <c r="L10" s="27"/>
      <c r="M10" s="2" t="s">
        <v>16</v>
      </c>
      <c r="N10" s="2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70"/>
      <c r="AA10" s="70"/>
      <c r="AB10" s="12" t="s">
        <v>41</v>
      </c>
    </row>
    <row r="11" spans="1:31" s="1" customFormat="1" ht="7.5" customHeight="1">
      <c r="D11" s="68"/>
      <c r="Z11" s="71"/>
      <c r="AA11" s="71"/>
    </row>
    <row r="12" spans="1:31" s="1" customFormat="1" ht="18.75" customHeight="1">
      <c r="A12" s="76" t="s">
        <v>97</v>
      </c>
      <c r="B12" s="76"/>
      <c r="C12" s="204"/>
      <c r="D12" s="76" t="s">
        <v>95</v>
      </c>
      <c r="E12" s="204"/>
      <c r="F12" s="76" t="s">
        <v>96</v>
      </c>
      <c r="G12" s="76"/>
      <c r="H12" s="18"/>
      <c r="I12" s="18"/>
      <c r="K12" s="18" t="s">
        <v>106</v>
      </c>
      <c r="L12" s="18"/>
      <c r="M12" s="18"/>
      <c r="N12" s="18"/>
      <c r="O12" s="18"/>
      <c r="P12" s="18"/>
      <c r="Q12" s="18"/>
      <c r="R12" s="18"/>
      <c r="S12" s="18"/>
      <c r="T12" s="18"/>
      <c r="U12" s="83" t="s">
        <v>108</v>
      </c>
      <c r="V12" s="18" t="s">
        <v>107</v>
      </c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1" customFormat="1" ht="4.5" customHeight="1">
      <c r="D13" s="68"/>
      <c r="Z13" s="71"/>
      <c r="AA13" s="71"/>
    </row>
    <row r="14" spans="1:31" s="1" customFormat="1" ht="24.75" customHeight="1">
      <c r="A14" s="41"/>
      <c r="B14" s="69" t="s">
        <v>87</v>
      </c>
      <c r="C14" s="113" t="s">
        <v>47</v>
      </c>
      <c r="D14" s="114"/>
      <c r="E14" s="114"/>
      <c r="F14" s="114"/>
      <c r="G14" s="114"/>
      <c r="H14" s="114"/>
      <c r="I14" s="115"/>
      <c r="J14" s="131" t="s">
        <v>12</v>
      </c>
      <c r="K14" s="131"/>
      <c r="L14" s="131"/>
      <c r="M14" s="131" t="s">
        <v>7</v>
      </c>
      <c r="N14" s="131"/>
      <c r="O14" s="131"/>
      <c r="P14" s="113" t="s">
        <v>27</v>
      </c>
      <c r="Q14" s="115"/>
      <c r="R14" s="131" t="s">
        <v>13</v>
      </c>
      <c r="S14" s="131"/>
      <c r="T14" s="131"/>
      <c r="U14" s="131" t="s">
        <v>8</v>
      </c>
      <c r="V14" s="131"/>
      <c r="W14" s="131"/>
      <c r="X14" s="131"/>
      <c r="Y14" s="123" t="s">
        <v>58</v>
      </c>
      <c r="Z14" s="123"/>
      <c r="AA14" s="123"/>
      <c r="AB14" s="124"/>
    </row>
    <row r="15" spans="1:31" s="1" customFormat="1" ht="23.25" customHeight="1">
      <c r="A15" s="20" t="s">
        <v>17</v>
      </c>
      <c r="B15" s="86"/>
      <c r="C15" s="205"/>
      <c r="D15" s="206"/>
      <c r="E15" s="206"/>
      <c r="F15" s="206"/>
      <c r="G15" s="206"/>
      <c r="H15" s="206"/>
      <c r="I15" s="207"/>
      <c r="J15" s="137"/>
      <c r="K15" s="137"/>
      <c r="L15" s="137"/>
      <c r="M15" s="217"/>
      <c r="N15" s="217"/>
      <c r="O15" s="217"/>
      <c r="P15" s="133"/>
      <c r="Q15" s="133"/>
      <c r="R15" s="212"/>
      <c r="S15" s="212"/>
      <c r="T15" s="212"/>
      <c r="U15" s="212">
        <f>ROUNDDOWN(M15*R15,0)</f>
        <v>0</v>
      </c>
      <c r="V15" s="212"/>
      <c r="W15" s="212"/>
      <c r="X15" s="212"/>
      <c r="Y15" s="135"/>
      <c r="Z15" s="135"/>
      <c r="AA15" s="135"/>
      <c r="AB15" s="136"/>
    </row>
    <row r="16" spans="1:31" s="1" customFormat="1" ht="23.25" customHeight="1">
      <c r="A16" s="31" t="s">
        <v>18</v>
      </c>
      <c r="B16" s="79"/>
      <c r="C16" s="208"/>
      <c r="D16" s="209"/>
      <c r="E16" s="209"/>
      <c r="F16" s="209"/>
      <c r="G16" s="209"/>
      <c r="H16" s="209"/>
      <c r="I16" s="210"/>
      <c r="J16" s="116"/>
      <c r="K16" s="116"/>
      <c r="L16" s="116"/>
      <c r="M16" s="218"/>
      <c r="N16" s="218"/>
      <c r="O16" s="218"/>
      <c r="P16" s="122"/>
      <c r="Q16" s="122"/>
      <c r="R16" s="211"/>
      <c r="S16" s="211"/>
      <c r="T16" s="211"/>
      <c r="U16" s="211">
        <f t="shared" ref="U16:U29" si="0">ROUNDDOWN(M16*R16,0)</f>
        <v>0</v>
      </c>
      <c r="V16" s="211"/>
      <c r="W16" s="211"/>
      <c r="X16" s="211"/>
      <c r="Y16" s="109"/>
      <c r="Z16" s="110"/>
      <c r="AA16" s="110"/>
      <c r="AB16" s="111"/>
    </row>
    <row r="17" spans="1:28" s="1" customFormat="1" ht="23.25" customHeight="1">
      <c r="A17" s="31" t="s">
        <v>9</v>
      </c>
      <c r="B17" s="79"/>
      <c r="C17" s="208"/>
      <c r="D17" s="209"/>
      <c r="E17" s="209"/>
      <c r="F17" s="209"/>
      <c r="G17" s="209"/>
      <c r="H17" s="209"/>
      <c r="I17" s="210"/>
      <c r="J17" s="116"/>
      <c r="K17" s="116"/>
      <c r="L17" s="116"/>
      <c r="M17" s="218"/>
      <c r="N17" s="218"/>
      <c r="O17" s="218"/>
      <c r="P17" s="122"/>
      <c r="Q17" s="122"/>
      <c r="R17" s="211"/>
      <c r="S17" s="211"/>
      <c r="T17" s="211"/>
      <c r="U17" s="211">
        <f t="shared" si="0"/>
        <v>0</v>
      </c>
      <c r="V17" s="211"/>
      <c r="W17" s="211"/>
      <c r="X17" s="211"/>
      <c r="Y17" s="109"/>
      <c r="Z17" s="110"/>
      <c r="AA17" s="110"/>
      <c r="AB17" s="111"/>
    </row>
    <row r="18" spans="1:28" s="1" customFormat="1" ht="23.25" customHeight="1">
      <c r="A18" s="31" t="s">
        <v>10</v>
      </c>
      <c r="B18" s="79"/>
      <c r="C18" s="208"/>
      <c r="D18" s="209"/>
      <c r="E18" s="209"/>
      <c r="F18" s="209"/>
      <c r="G18" s="209"/>
      <c r="H18" s="209"/>
      <c r="I18" s="210"/>
      <c r="J18" s="116"/>
      <c r="K18" s="116"/>
      <c r="L18" s="116"/>
      <c r="M18" s="218"/>
      <c r="N18" s="218"/>
      <c r="O18" s="218"/>
      <c r="P18" s="122"/>
      <c r="Q18" s="122"/>
      <c r="R18" s="211"/>
      <c r="S18" s="211"/>
      <c r="T18" s="211"/>
      <c r="U18" s="211">
        <f t="shared" si="0"/>
        <v>0</v>
      </c>
      <c r="V18" s="211"/>
      <c r="W18" s="211"/>
      <c r="X18" s="211"/>
      <c r="Y18" s="109"/>
      <c r="Z18" s="110"/>
      <c r="AA18" s="110"/>
      <c r="AB18" s="111"/>
    </row>
    <row r="19" spans="1:28" s="1" customFormat="1" ht="23.25" customHeight="1">
      <c r="A19" s="31" t="s">
        <v>28</v>
      </c>
      <c r="B19" s="79"/>
      <c r="C19" s="208"/>
      <c r="D19" s="209"/>
      <c r="E19" s="209"/>
      <c r="F19" s="209"/>
      <c r="G19" s="209"/>
      <c r="H19" s="209"/>
      <c r="I19" s="210"/>
      <c r="J19" s="116"/>
      <c r="K19" s="116"/>
      <c r="L19" s="116"/>
      <c r="M19" s="218"/>
      <c r="N19" s="218"/>
      <c r="O19" s="218"/>
      <c r="P19" s="122"/>
      <c r="Q19" s="122"/>
      <c r="R19" s="211"/>
      <c r="S19" s="211"/>
      <c r="T19" s="211"/>
      <c r="U19" s="211">
        <f t="shared" si="0"/>
        <v>0</v>
      </c>
      <c r="V19" s="211"/>
      <c r="W19" s="211"/>
      <c r="X19" s="211"/>
      <c r="Y19" s="109"/>
      <c r="Z19" s="110"/>
      <c r="AA19" s="110"/>
      <c r="AB19" s="111"/>
    </row>
    <row r="20" spans="1:28" s="1" customFormat="1" ht="23.25" customHeight="1">
      <c r="A20" s="31" t="s">
        <v>29</v>
      </c>
      <c r="B20" s="79"/>
      <c r="C20" s="208"/>
      <c r="D20" s="209"/>
      <c r="E20" s="209"/>
      <c r="F20" s="209"/>
      <c r="G20" s="209"/>
      <c r="H20" s="209"/>
      <c r="I20" s="210"/>
      <c r="J20" s="116"/>
      <c r="K20" s="116"/>
      <c r="L20" s="116"/>
      <c r="M20" s="218"/>
      <c r="N20" s="218"/>
      <c r="O20" s="218"/>
      <c r="P20" s="122"/>
      <c r="Q20" s="122"/>
      <c r="R20" s="211"/>
      <c r="S20" s="211"/>
      <c r="T20" s="211"/>
      <c r="U20" s="211">
        <f t="shared" si="0"/>
        <v>0</v>
      </c>
      <c r="V20" s="211"/>
      <c r="W20" s="211"/>
      <c r="X20" s="211"/>
      <c r="Y20" s="109"/>
      <c r="Z20" s="110"/>
      <c r="AA20" s="110"/>
      <c r="AB20" s="111"/>
    </row>
    <row r="21" spans="1:28" s="1" customFormat="1" ht="23.25" customHeight="1">
      <c r="A21" s="31" t="s">
        <v>30</v>
      </c>
      <c r="B21" s="79"/>
      <c r="C21" s="208"/>
      <c r="D21" s="209"/>
      <c r="E21" s="209"/>
      <c r="F21" s="209"/>
      <c r="G21" s="209"/>
      <c r="H21" s="209"/>
      <c r="I21" s="210"/>
      <c r="J21" s="116"/>
      <c r="K21" s="116"/>
      <c r="L21" s="116"/>
      <c r="M21" s="218"/>
      <c r="N21" s="218"/>
      <c r="O21" s="218"/>
      <c r="P21" s="122"/>
      <c r="Q21" s="122"/>
      <c r="R21" s="211"/>
      <c r="S21" s="211"/>
      <c r="T21" s="211"/>
      <c r="U21" s="211">
        <f t="shared" si="0"/>
        <v>0</v>
      </c>
      <c r="V21" s="211"/>
      <c r="W21" s="211"/>
      <c r="X21" s="211"/>
      <c r="Y21" s="109"/>
      <c r="Z21" s="110"/>
      <c r="AA21" s="110"/>
      <c r="AB21" s="111"/>
    </row>
    <row r="22" spans="1:28" s="1" customFormat="1" ht="23.25" customHeight="1">
      <c r="A22" s="31" t="s">
        <v>31</v>
      </c>
      <c r="B22" s="79"/>
      <c r="C22" s="208"/>
      <c r="D22" s="209"/>
      <c r="E22" s="209"/>
      <c r="F22" s="209"/>
      <c r="G22" s="209"/>
      <c r="H22" s="209"/>
      <c r="I22" s="210"/>
      <c r="J22" s="116"/>
      <c r="K22" s="116"/>
      <c r="L22" s="116"/>
      <c r="M22" s="218"/>
      <c r="N22" s="218"/>
      <c r="O22" s="218"/>
      <c r="P22" s="122"/>
      <c r="Q22" s="122"/>
      <c r="R22" s="211"/>
      <c r="S22" s="211"/>
      <c r="T22" s="211"/>
      <c r="U22" s="211">
        <f t="shared" si="0"/>
        <v>0</v>
      </c>
      <c r="V22" s="211"/>
      <c r="W22" s="211"/>
      <c r="X22" s="211"/>
      <c r="Y22" s="109"/>
      <c r="Z22" s="110"/>
      <c r="AA22" s="110"/>
      <c r="AB22" s="111"/>
    </row>
    <row r="23" spans="1:28" s="1" customFormat="1" ht="23.25" customHeight="1">
      <c r="A23" s="31" t="s">
        <v>32</v>
      </c>
      <c r="B23" s="79"/>
      <c r="C23" s="208"/>
      <c r="D23" s="209"/>
      <c r="E23" s="209"/>
      <c r="F23" s="209"/>
      <c r="G23" s="209"/>
      <c r="H23" s="209"/>
      <c r="I23" s="210"/>
      <c r="J23" s="116"/>
      <c r="K23" s="116"/>
      <c r="L23" s="116"/>
      <c r="M23" s="218"/>
      <c r="N23" s="218"/>
      <c r="O23" s="218"/>
      <c r="P23" s="122"/>
      <c r="Q23" s="122"/>
      <c r="R23" s="211"/>
      <c r="S23" s="211"/>
      <c r="T23" s="211"/>
      <c r="U23" s="211">
        <f t="shared" si="0"/>
        <v>0</v>
      </c>
      <c r="V23" s="211"/>
      <c r="W23" s="211"/>
      <c r="X23" s="211"/>
      <c r="Y23" s="109"/>
      <c r="Z23" s="110"/>
      <c r="AA23" s="110"/>
      <c r="AB23" s="111"/>
    </row>
    <row r="24" spans="1:28" s="1" customFormat="1" ht="23.25" customHeight="1">
      <c r="A24" s="31" t="s">
        <v>33</v>
      </c>
      <c r="B24" s="79"/>
      <c r="C24" s="208"/>
      <c r="D24" s="209"/>
      <c r="E24" s="209"/>
      <c r="F24" s="209"/>
      <c r="G24" s="209"/>
      <c r="H24" s="209"/>
      <c r="I24" s="210"/>
      <c r="J24" s="116"/>
      <c r="K24" s="116"/>
      <c r="L24" s="116"/>
      <c r="M24" s="218"/>
      <c r="N24" s="218"/>
      <c r="O24" s="218"/>
      <c r="P24" s="122"/>
      <c r="Q24" s="122"/>
      <c r="R24" s="211"/>
      <c r="S24" s="211"/>
      <c r="T24" s="211"/>
      <c r="U24" s="211">
        <f t="shared" si="0"/>
        <v>0</v>
      </c>
      <c r="V24" s="211"/>
      <c r="W24" s="211"/>
      <c r="X24" s="211"/>
      <c r="Y24" s="109"/>
      <c r="Z24" s="110"/>
      <c r="AA24" s="110"/>
      <c r="AB24" s="111"/>
    </row>
    <row r="25" spans="1:28" s="1" customFormat="1" ht="23.25" customHeight="1">
      <c r="A25" s="31" t="s">
        <v>34</v>
      </c>
      <c r="B25" s="79"/>
      <c r="C25" s="208"/>
      <c r="D25" s="209"/>
      <c r="E25" s="209"/>
      <c r="F25" s="209"/>
      <c r="G25" s="209"/>
      <c r="H25" s="209"/>
      <c r="I25" s="210"/>
      <c r="J25" s="116"/>
      <c r="K25" s="116"/>
      <c r="L25" s="116"/>
      <c r="M25" s="218"/>
      <c r="N25" s="218"/>
      <c r="O25" s="218"/>
      <c r="P25" s="122"/>
      <c r="Q25" s="122"/>
      <c r="R25" s="211"/>
      <c r="S25" s="211"/>
      <c r="T25" s="211"/>
      <c r="U25" s="211">
        <f t="shared" si="0"/>
        <v>0</v>
      </c>
      <c r="V25" s="211"/>
      <c r="W25" s="211"/>
      <c r="X25" s="211"/>
      <c r="Y25" s="109"/>
      <c r="Z25" s="110"/>
      <c r="AA25" s="110"/>
      <c r="AB25" s="111"/>
    </row>
    <row r="26" spans="1:28" s="1" customFormat="1" ht="23.25" customHeight="1">
      <c r="A26" s="31" t="s">
        <v>35</v>
      </c>
      <c r="B26" s="79"/>
      <c r="C26" s="208"/>
      <c r="D26" s="209"/>
      <c r="E26" s="209"/>
      <c r="F26" s="209"/>
      <c r="G26" s="209"/>
      <c r="H26" s="209"/>
      <c r="I26" s="210"/>
      <c r="J26" s="116"/>
      <c r="K26" s="116"/>
      <c r="L26" s="116"/>
      <c r="M26" s="218"/>
      <c r="N26" s="218"/>
      <c r="O26" s="218"/>
      <c r="P26" s="122"/>
      <c r="Q26" s="122"/>
      <c r="R26" s="211"/>
      <c r="S26" s="211"/>
      <c r="T26" s="211"/>
      <c r="U26" s="211">
        <f t="shared" si="0"/>
        <v>0</v>
      </c>
      <c r="V26" s="211"/>
      <c r="W26" s="211"/>
      <c r="X26" s="211"/>
      <c r="Y26" s="109"/>
      <c r="Z26" s="110"/>
      <c r="AA26" s="110"/>
      <c r="AB26" s="111"/>
    </row>
    <row r="27" spans="1:28" s="1" customFormat="1" ht="23.25" customHeight="1">
      <c r="A27" s="31" t="s">
        <v>36</v>
      </c>
      <c r="B27" s="79"/>
      <c r="C27" s="208"/>
      <c r="D27" s="209"/>
      <c r="E27" s="209"/>
      <c r="F27" s="209"/>
      <c r="G27" s="209"/>
      <c r="H27" s="209"/>
      <c r="I27" s="210"/>
      <c r="J27" s="116"/>
      <c r="K27" s="116"/>
      <c r="L27" s="116"/>
      <c r="M27" s="218"/>
      <c r="N27" s="218"/>
      <c r="O27" s="218"/>
      <c r="P27" s="122"/>
      <c r="Q27" s="122"/>
      <c r="R27" s="211"/>
      <c r="S27" s="211"/>
      <c r="T27" s="211"/>
      <c r="U27" s="211">
        <f t="shared" si="0"/>
        <v>0</v>
      </c>
      <c r="V27" s="211"/>
      <c r="W27" s="211"/>
      <c r="X27" s="211"/>
      <c r="Y27" s="109"/>
      <c r="Z27" s="110"/>
      <c r="AA27" s="110"/>
      <c r="AB27" s="111"/>
    </row>
    <row r="28" spans="1:28" s="1" customFormat="1" ht="23.25" customHeight="1">
      <c r="A28" s="31" t="s">
        <v>37</v>
      </c>
      <c r="B28" s="79"/>
      <c r="C28" s="208"/>
      <c r="D28" s="209"/>
      <c r="E28" s="209"/>
      <c r="F28" s="209"/>
      <c r="G28" s="209"/>
      <c r="H28" s="209"/>
      <c r="I28" s="210"/>
      <c r="J28" s="116"/>
      <c r="K28" s="116"/>
      <c r="L28" s="116"/>
      <c r="M28" s="218"/>
      <c r="N28" s="218"/>
      <c r="O28" s="218"/>
      <c r="P28" s="122"/>
      <c r="Q28" s="122"/>
      <c r="R28" s="211"/>
      <c r="S28" s="211"/>
      <c r="T28" s="211"/>
      <c r="U28" s="211">
        <f t="shared" si="0"/>
        <v>0</v>
      </c>
      <c r="V28" s="211"/>
      <c r="W28" s="211"/>
      <c r="X28" s="211"/>
      <c r="Y28" s="109"/>
      <c r="Z28" s="110"/>
      <c r="AA28" s="110"/>
      <c r="AB28" s="111"/>
    </row>
    <row r="29" spans="1:28" s="1" customFormat="1" ht="23.25" customHeight="1">
      <c r="A29" s="31" t="s">
        <v>38</v>
      </c>
      <c r="B29" s="79"/>
      <c r="C29" s="208"/>
      <c r="D29" s="209"/>
      <c r="E29" s="209"/>
      <c r="F29" s="209"/>
      <c r="G29" s="209"/>
      <c r="H29" s="209"/>
      <c r="I29" s="210"/>
      <c r="J29" s="116"/>
      <c r="K29" s="116"/>
      <c r="L29" s="116"/>
      <c r="M29" s="218"/>
      <c r="N29" s="218"/>
      <c r="O29" s="218"/>
      <c r="P29" s="122"/>
      <c r="Q29" s="122"/>
      <c r="R29" s="211"/>
      <c r="S29" s="211"/>
      <c r="T29" s="211"/>
      <c r="U29" s="211">
        <f t="shared" si="0"/>
        <v>0</v>
      </c>
      <c r="V29" s="211"/>
      <c r="W29" s="211"/>
      <c r="X29" s="211"/>
      <c r="Y29" s="109"/>
      <c r="Z29" s="110"/>
      <c r="AA29" s="110"/>
      <c r="AB29" s="111"/>
    </row>
    <row r="30" spans="1:28" s="1" customFormat="1" ht="23.25" customHeight="1">
      <c r="A30" s="31" t="s">
        <v>39</v>
      </c>
      <c r="B30" s="79"/>
      <c r="C30" s="208"/>
      <c r="D30" s="209"/>
      <c r="E30" s="209"/>
      <c r="F30" s="209"/>
      <c r="G30" s="209"/>
      <c r="H30" s="209"/>
      <c r="I30" s="210"/>
      <c r="J30" s="116"/>
      <c r="K30" s="116"/>
      <c r="L30" s="116"/>
      <c r="M30" s="218"/>
      <c r="N30" s="218"/>
      <c r="O30" s="218"/>
      <c r="P30" s="122"/>
      <c r="Q30" s="122"/>
      <c r="R30" s="211"/>
      <c r="S30" s="211"/>
      <c r="T30" s="211"/>
      <c r="U30" s="211">
        <f t="shared" ref="U30" si="1">ROUNDDOWN(M30*R30,0)</f>
        <v>0</v>
      </c>
      <c r="V30" s="211"/>
      <c r="W30" s="211"/>
      <c r="X30" s="211"/>
      <c r="Y30" s="109"/>
      <c r="Z30" s="110"/>
      <c r="AA30" s="110"/>
      <c r="AB30" s="111"/>
    </row>
    <row r="31" spans="1:28" s="1" customFormat="1" ht="23.25" customHeight="1">
      <c r="A31" s="31" t="s">
        <v>54</v>
      </c>
      <c r="B31" s="78"/>
      <c r="C31" s="147" t="s">
        <v>104</v>
      </c>
      <c r="D31" s="147"/>
      <c r="E31" s="147"/>
      <c r="F31" s="147"/>
      <c r="G31" s="147"/>
      <c r="H31" s="147"/>
      <c r="I31" s="148"/>
      <c r="J31" s="116"/>
      <c r="K31" s="116"/>
      <c r="L31" s="116"/>
      <c r="M31" s="218"/>
      <c r="N31" s="218"/>
      <c r="O31" s="218"/>
      <c r="P31" s="122"/>
      <c r="Q31" s="122"/>
      <c r="R31" s="108"/>
      <c r="S31" s="108"/>
      <c r="T31" s="108"/>
      <c r="U31" s="211">
        <f>SUM(U15:X30)</f>
        <v>0</v>
      </c>
      <c r="V31" s="211"/>
      <c r="W31" s="211"/>
      <c r="X31" s="211"/>
      <c r="Y31" s="109"/>
      <c r="Z31" s="110"/>
      <c r="AA31" s="110"/>
      <c r="AB31" s="111"/>
    </row>
    <row r="32" spans="1:28" s="1" customFormat="1" ht="23.25" customHeight="1">
      <c r="A32" s="31" t="s">
        <v>55</v>
      </c>
      <c r="B32" s="87"/>
      <c r="C32" s="149" t="str">
        <f>IF(M32=0,"","消費税")</f>
        <v/>
      </c>
      <c r="D32" s="149"/>
      <c r="E32" s="149"/>
      <c r="F32" s="149"/>
      <c r="G32" s="149"/>
      <c r="H32" s="149"/>
      <c r="I32" s="150"/>
      <c r="J32" s="140"/>
      <c r="K32" s="141"/>
      <c r="L32" s="141"/>
      <c r="M32" s="219"/>
      <c r="N32" s="219"/>
      <c r="O32" s="219"/>
      <c r="P32" s="130" t="str">
        <f>IF(M32=0,"","%")</f>
        <v/>
      </c>
      <c r="Q32" s="130"/>
      <c r="R32" s="129"/>
      <c r="S32" s="129"/>
      <c r="T32" s="129"/>
      <c r="U32" s="213" t="str">
        <f>IF(M32=0,"",ROUNDDOWN(U31*M32/100,0))</f>
        <v/>
      </c>
      <c r="V32" s="213"/>
      <c r="W32" s="213"/>
      <c r="X32" s="213"/>
      <c r="Y32" s="125"/>
      <c r="Z32" s="126"/>
      <c r="AA32" s="126"/>
      <c r="AB32" s="127"/>
    </row>
    <row r="33" spans="1:30" s="1" customFormat="1" ht="23.25" customHeight="1">
      <c r="A33" s="138" t="s">
        <v>11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42"/>
      <c r="N33" s="142"/>
      <c r="O33" s="142"/>
      <c r="P33" s="114"/>
      <c r="Q33" s="114"/>
      <c r="R33" s="128"/>
      <c r="S33" s="128"/>
      <c r="T33" s="128"/>
      <c r="U33" s="214">
        <f>IF('請求内訳（２枚目以降）'!T8=0,SUM(U31:X32),"")</f>
        <v>0</v>
      </c>
      <c r="V33" s="215"/>
      <c r="W33" s="215"/>
      <c r="X33" s="216"/>
      <c r="Y33" s="123"/>
      <c r="Z33" s="123"/>
      <c r="AA33" s="123"/>
      <c r="AB33" s="124"/>
    </row>
    <row r="34" spans="1:30" s="1" customFormat="1" ht="15" customHeight="1">
      <c r="A34" s="96" t="s">
        <v>59</v>
      </c>
      <c r="B34" s="9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4"/>
      <c r="Q34" s="21"/>
      <c r="R34" s="21"/>
      <c r="S34" s="14"/>
      <c r="T34" s="14"/>
      <c r="U34" s="14"/>
      <c r="V34" s="14"/>
      <c r="W34" s="14"/>
      <c r="X34" s="14"/>
      <c r="Y34" s="4"/>
      <c r="Z34" s="72"/>
      <c r="AA34" s="72"/>
      <c r="AB34" s="67"/>
    </row>
    <row r="35" spans="1:30" s="1" customFormat="1" ht="15" customHeight="1">
      <c r="A35" s="30"/>
      <c r="B35" s="4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4"/>
      <c r="Q35" s="22"/>
      <c r="R35" s="22"/>
      <c r="S35" s="14"/>
      <c r="T35" s="74" t="s">
        <v>112</v>
      </c>
      <c r="V35" s="73"/>
      <c r="W35" s="73"/>
      <c r="X35" s="73"/>
      <c r="Y35" s="73"/>
      <c r="Z35" s="73"/>
      <c r="AA35" s="73"/>
      <c r="AB35" s="80"/>
      <c r="AC35" s="73"/>
      <c r="AD35" s="73"/>
    </row>
    <row r="36" spans="1:30" s="1" customFormat="1" ht="15" customHeight="1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4"/>
      <c r="Q36" s="22"/>
      <c r="R36" s="22"/>
      <c r="S36" s="4"/>
      <c r="T36" s="4"/>
      <c r="U36" s="4"/>
      <c r="V36" s="4"/>
      <c r="W36" s="4"/>
      <c r="X36" s="4"/>
      <c r="Y36" s="4"/>
      <c r="Z36" s="72"/>
      <c r="AA36" s="72"/>
      <c r="AB36" s="7"/>
    </row>
    <row r="37" spans="1:30" s="1" customFormat="1" ht="6.7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70"/>
      <c r="AA37" s="70"/>
      <c r="AB37" s="6"/>
    </row>
    <row r="38" spans="1:30" s="1" customFormat="1" ht="6.75" customHeight="1">
      <c r="A38" s="11"/>
      <c r="B38" s="11"/>
      <c r="C38" s="11"/>
      <c r="D38" s="11"/>
      <c r="E38" s="11"/>
      <c r="Z38" s="71"/>
      <c r="AA38" s="71"/>
    </row>
    <row r="39" spans="1:30" ht="17.25" customHeight="1">
      <c r="A39" s="161" t="s">
        <v>50</v>
      </c>
      <c r="B39" s="164" t="s">
        <v>82</v>
      </c>
      <c r="C39" s="165"/>
      <c r="D39" s="166"/>
      <c r="E39" s="173" t="s">
        <v>98</v>
      </c>
      <c r="F39" s="174"/>
      <c r="G39" s="174"/>
      <c r="H39" s="174"/>
      <c r="I39" s="174"/>
      <c r="J39" s="174"/>
      <c r="K39" s="174" t="s">
        <v>99</v>
      </c>
      <c r="L39" s="174"/>
      <c r="M39" s="174"/>
      <c r="N39" s="177"/>
      <c r="O39" s="47"/>
      <c r="P39" s="48"/>
    </row>
    <row r="40" spans="1:30" ht="17.25" customHeight="1">
      <c r="A40" s="162"/>
      <c r="B40" s="159"/>
      <c r="C40" s="100"/>
      <c r="D40" s="167"/>
      <c r="E40" s="175"/>
      <c r="F40" s="176"/>
      <c r="G40" s="176"/>
      <c r="H40" s="176"/>
      <c r="I40" s="176"/>
      <c r="J40" s="176"/>
      <c r="K40" s="176"/>
      <c r="L40" s="176"/>
      <c r="M40" s="176"/>
      <c r="N40" s="178"/>
      <c r="O40" s="47"/>
      <c r="P40" s="48"/>
    </row>
    <row r="41" spans="1:30" ht="18.75" customHeight="1">
      <c r="A41" s="162"/>
      <c r="B41" s="155" t="s">
        <v>83</v>
      </c>
      <c r="C41" s="156"/>
      <c r="D41" s="168"/>
      <c r="E41" s="155"/>
      <c r="F41" s="156"/>
      <c r="G41" s="156"/>
      <c r="H41" s="156"/>
      <c r="I41" s="156"/>
      <c r="J41" s="156"/>
      <c r="K41" s="156"/>
      <c r="L41" s="156"/>
      <c r="M41" s="156"/>
      <c r="N41" s="156"/>
      <c r="O41" s="46"/>
      <c r="P41" s="124" t="s">
        <v>52</v>
      </c>
      <c r="Q41" s="124"/>
      <c r="R41" s="181" t="s">
        <v>97</v>
      </c>
      <c r="S41" s="182"/>
      <c r="T41" s="165"/>
      <c r="U41" s="165" t="s">
        <v>95</v>
      </c>
      <c r="V41" s="165"/>
      <c r="W41" s="165" t="s">
        <v>96</v>
      </c>
      <c r="X41" s="165"/>
      <c r="Y41" s="165" t="s">
        <v>101</v>
      </c>
      <c r="Z41" s="165"/>
      <c r="AA41" s="165" t="s">
        <v>100</v>
      </c>
      <c r="AB41" s="166"/>
    </row>
    <row r="42" spans="1:30" ht="19.5" customHeight="1">
      <c r="A42" s="162"/>
      <c r="B42" s="157" t="s">
        <v>84</v>
      </c>
      <c r="C42" s="158"/>
      <c r="D42" s="169"/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46"/>
      <c r="P42" s="124"/>
      <c r="Q42" s="124"/>
      <c r="R42" s="183"/>
      <c r="S42" s="184"/>
      <c r="T42" s="100"/>
      <c r="U42" s="100"/>
      <c r="V42" s="100"/>
      <c r="W42" s="100"/>
      <c r="X42" s="100"/>
      <c r="Y42" s="100"/>
      <c r="Z42" s="100"/>
      <c r="AA42" s="100"/>
      <c r="AB42" s="167"/>
    </row>
    <row r="43" spans="1:30" ht="18.75" customHeight="1">
      <c r="A43" s="162"/>
      <c r="B43" s="159"/>
      <c r="C43" s="100"/>
      <c r="D43" s="167"/>
      <c r="E43" s="159"/>
      <c r="F43" s="100"/>
      <c r="G43" s="100"/>
      <c r="H43" s="100"/>
      <c r="I43" s="100"/>
      <c r="J43" s="100"/>
      <c r="K43" s="100"/>
      <c r="L43" s="100"/>
      <c r="M43" s="100"/>
      <c r="N43" s="100"/>
      <c r="O43" s="46"/>
      <c r="P43" s="124" t="s">
        <v>53</v>
      </c>
      <c r="Q43" s="124"/>
      <c r="R43" s="181" t="s">
        <v>102</v>
      </c>
      <c r="S43" s="182"/>
      <c r="T43" s="165"/>
      <c r="U43" s="165" t="s">
        <v>95</v>
      </c>
      <c r="V43" s="165"/>
      <c r="W43" s="165" t="s">
        <v>96</v>
      </c>
      <c r="X43" s="165"/>
      <c r="Y43" s="165" t="s">
        <v>101</v>
      </c>
      <c r="Z43" s="182" t="s">
        <v>100</v>
      </c>
      <c r="AA43" s="165"/>
      <c r="AB43" s="179" t="s">
        <v>100</v>
      </c>
    </row>
    <row r="44" spans="1:30" ht="21" customHeight="1">
      <c r="A44" s="163"/>
      <c r="B44" s="160" t="s">
        <v>85</v>
      </c>
      <c r="C44" s="114"/>
      <c r="D44" s="123"/>
      <c r="E44" s="170" t="s">
        <v>51</v>
      </c>
      <c r="F44" s="171"/>
      <c r="G44" s="172"/>
      <c r="H44" s="160"/>
      <c r="I44" s="114"/>
      <c r="J44" s="114"/>
      <c r="K44" s="114"/>
      <c r="L44" s="114"/>
      <c r="M44" s="114"/>
      <c r="N44" s="114"/>
      <c r="O44" s="46"/>
      <c r="P44" s="124"/>
      <c r="Q44" s="124"/>
      <c r="R44" s="183"/>
      <c r="S44" s="184"/>
      <c r="T44" s="100"/>
      <c r="U44" s="100"/>
      <c r="V44" s="100"/>
      <c r="W44" s="100"/>
      <c r="X44" s="100"/>
      <c r="Y44" s="100"/>
      <c r="Z44" s="184"/>
      <c r="AA44" s="100"/>
      <c r="AB44" s="180"/>
    </row>
    <row r="46" spans="1:30" ht="14.25">
      <c r="B46" s="19" t="s">
        <v>26</v>
      </c>
      <c r="I46" s="82" t="s">
        <v>109</v>
      </c>
    </row>
    <row r="47" spans="1:30" ht="14.25">
      <c r="B47" s="19" t="s">
        <v>23</v>
      </c>
      <c r="I47" s="82" t="s">
        <v>110</v>
      </c>
    </row>
    <row r="48" spans="1:30">
      <c r="B48" s="19" t="s">
        <v>24</v>
      </c>
    </row>
    <row r="49" spans="2:2">
      <c r="B49" s="19" t="s">
        <v>22</v>
      </c>
    </row>
    <row r="50" spans="2:2">
      <c r="B50" s="19" t="s">
        <v>25</v>
      </c>
    </row>
    <row r="51" spans="2:2">
      <c r="B51" s="19" t="s">
        <v>79</v>
      </c>
    </row>
  </sheetData>
  <mergeCells count="182">
    <mergeCell ref="AB43:AB44"/>
    <mergeCell ref="AA43:AA44"/>
    <mergeCell ref="R41:S42"/>
    <mergeCell ref="T41:T42"/>
    <mergeCell ref="U41:U42"/>
    <mergeCell ref="V41:V42"/>
    <mergeCell ref="W41:W42"/>
    <mergeCell ref="X41:X42"/>
    <mergeCell ref="Y41:Y42"/>
    <mergeCell ref="Z41:Z42"/>
    <mergeCell ref="AA41:AA42"/>
    <mergeCell ref="AB41:AB42"/>
    <mergeCell ref="R43:S44"/>
    <mergeCell ref="T43:T44"/>
    <mergeCell ref="U43:U44"/>
    <mergeCell ref="W43:W44"/>
    <mergeCell ref="Y43:Y44"/>
    <mergeCell ref="V43:V44"/>
    <mergeCell ref="X43:X44"/>
    <mergeCell ref="Z43:Z44"/>
    <mergeCell ref="E41:N41"/>
    <mergeCell ref="E42:N43"/>
    <mergeCell ref="H44:N44"/>
    <mergeCell ref="P41:Q42"/>
    <mergeCell ref="P43:Q44"/>
    <mergeCell ref="A39:A44"/>
    <mergeCell ref="B39:D40"/>
    <mergeCell ref="B41:D41"/>
    <mergeCell ref="B42:D43"/>
    <mergeCell ref="B44:D44"/>
    <mergeCell ref="E44:G44"/>
    <mergeCell ref="E39:J40"/>
    <mergeCell ref="K39:N40"/>
    <mergeCell ref="C17:I17"/>
    <mergeCell ref="A8:E8"/>
    <mergeCell ref="C30:I30"/>
    <mergeCell ref="J30:L30"/>
    <mergeCell ref="M30:O30"/>
    <mergeCell ref="P30:Q30"/>
    <mergeCell ref="R30:T30"/>
    <mergeCell ref="U30:X30"/>
    <mergeCell ref="Y30:AB30"/>
    <mergeCell ref="J29:L29"/>
    <mergeCell ref="J28:L28"/>
    <mergeCell ref="P26:Q26"/>
    <mergeCell ref="R26:T26"/>
    <mergeCell ref="C15:I15"/>
    <mergeCell ref="J16:L16"/>
    <mergeCell ref="M21:O21"/>
    <mergeCell ref="P21:Q21"/>
    <mergeCell ref="R21:T21"/>
    <mergeCell ref="U21:X21"/>
    <mergeCell ref="J25:L25"/>
    <mergeCell ref="M25:O25"/>
    <mergeCell ref="P25:Q25"/>
    <mergeCell ref="Y18:AB18"/>
    <mergeCell ref="Y14:AB14"/>
    <mergeCell ref="U33:X33"/>
    <mergeCell ref="J19:L19"/>
    <mergeCell ref="M19:O19"/>
    <mergeCell ref="P19:Q19"/>
    <mergeCell ref="R22:T22"/>
    <mergeCell ref="C31:I31"/>
    <mergeCell ref="C32:I32"/>
    <mergeCell ref="C16:I16"/>
    <mergeCell ref="Y23:AB23"/>
    <mergeCell ref="J24:L24"/>
    <mergeCell ref="M24:O24"/>
    <mergeCell ref="P24:Q24"/>
    <mergeCell ref="R24:T24"/>
    <mergeCell ref="U24:X24"/>
    <mergeCell ref="Y24:AB24"/>
    <mergeCell ref="J23:L23"/>
    <mergeCell ref="M23:O23"/>
    <mergeCell ref="P23:Q23"/>
    <mergeCell ref="R23:T23"/>
    <mergeCell ref="U23:X23"/>
    <mergeCell ref="C23:I23"/>
    <mergeCell ref="J27:L27"/>
    <mergeCell ref="C24:I24"/>
    <mergeCell ref="U22:X22"/>
    <mergeCell ref="A33:L33"/>
    <mergeCell ref="J32:L32"/>
    <mergeCell ref="J31:L31"/>
    <mergeCell ref="J22:L22"/>
    <mergeCell ref="M22:O22"/>
    <mergeCell ref="P22:Q22"/>
    <mergeCell ref="C29:I29"/>
    <mergeCell ref="M29:O29"/>
    <mergeCell ref="M33:O33"/>
    <mergeCell ref="M31:O31"/>
    <mergeCell ref="C22:I22"/>
    <mergeCell ref="C25:I25"/>
    <mergeCell ref="C26:I26"/>
    <mergeCell ref="C27:I27"/>
    <mergeCell ref="C28:I28"/>
    <mergeCell ref="P27:Q27"/>
    <mergeCell ref="M32:O32"/>
    <mergeCell ref="J26:L26"/>
    <mergeCell ref="M26:O26"/>
    <mergeCell ref="J14:L14"/>
    <mergeCell ref="M16:O16"/>
    <mergeCell ref="M15:O15"/>
    <mergeCell ref="P15:Q15"/>
    <mergeCell ref="M14:O14"/>
    <mergeCell ref="M18:O18"/>
    <mergeCell ref="M17:O17"/>
    <mergeCell ref="U15:X15"/>
    <mergeCell ref="Y16:AB16"/>
    <mergeCell ref="Y17:AB17"/>
    <mergeCell ref="R15:T15"/>
    <mergeCell ref="Y15:AB15"/>
    <mergeCell ref="J15:L15"/>
    <mergeCell ref="U14:X14"/>
    <mergeCell ref="R14:T14"/>
    <mergeCell ref="P14:Q14"/>
    <mergeCell ref="P16:Q16"/>
    <mergeCell ref="U16:X16"/>
    <mergeCell ref="R16:T16"/>
    <mergeCell ref="Y33:AB33"/>
    <mergeCell ref="P18:Q18"/>
    <mergeCell ref="P17:Q17"/>
    <mergeCell ref="R27:T27"/>
    <mergeCell ref="R18:T18"/>
    <mergeCell ref="Y31:AB31"/>
    <mergeCell ref="Y32:AB32"/>
    <mergeCell ref="R33:T33"/>
    <mergeCell ref="R32:T32"/>
    <mergeCell ref="P33:Q33"/>
    <mergeCell ref="U32:X32"/>
    <mergeCell ref="U31:X31"/>
    <mergeCell ref="P32:Q32"/>
    <mergeCell ref="U27:X27"/>
    <mergeCell ref="Y25:AB25"/>
    <mergeCell ref="P31:Q31"/>
    <mergeCell ref="R31:T31"/>
    <mergeCell ref="Y29:AB29"/>
    <mergeCell ref="Y28:AB28"/>
    <mergeCell ref="U17:X17"/>
    <mergeCell ref="R29:T29"/>
    <mergeCell ref="P28:Q28"/>
    <mergeCell ref="U18:X18"/>
    <mergeCell ref="R17:T17"/>
    <mergeCell ref="Y20:AB20"/>
    <mergeCell ref="R28:T28"/>
    <mergeCell ref="U29:X29"/>
    <mergeCell ref="U19:X19"/>
    <mergeCell ref="Y19:AB19"/>
    <mergeCell ref="Y21:AB21"/>
    <mergeCell ref="Y22:AB22"/>
    <mergeCell ref="P29:Q29"/>
    <mergeCell ref="P20:Q20"/>
    <mergeCell ref="R20:T20"/>
    <mergeCell ref="U25:X25"/>
    <mergeCell ref="R19:T19"/>
    <mergeCell ref="U26:X26"/>
    <mergeCell ref="Y26:AB26"/>
    <mergeCell ref="R25:T25"/>
    <mergeCell ref="V3:AA3"/>
    <mergeCell ref="A4:AB4"/>
    <mergeCell ref="A34:B34"/>
    <mergeCell ref="O8:AB8"/>
    <mergeCell ref="O9:AB9"/>
    <mergeCell ref="O10:Y10"/>
    <mergeCell ref="A1:H2"/>
    <mergeCell ref="O1:Q1"/>
    <mergeCell ref="U28:X28"/>
    <mergeCell ref="Y27:AB27"/>
    <mergeCell ref="M28:O28"/>
    <mergeCell ref="M27:O27"/>
    <mergeCell ref="C14:I14"/>
    <mergeCell ref="J18:L18"/>
    <mergeCell ref="J17:L17"/>
    <mergeCell ref="J20:L20"/>
    <mergeCell ref="A5:A6"/>
    <mergeCell ref="M20:O20"/>
    <mergeCell ref="C21:I21"/>
    <mergeCell ref="C18:I18"/>
    <mergeCell ref="C19:I19"/>
    <mergeCell ref="C20:I20"/>
    <mergeCell ref="J21:L21"/>
    <mergeCell ref="U20:X20"/>
  </mergeCells>
  <phoneticPr fontId="2"/>
  <dataValidations count="2">
    <dataValidation type="list" allowBlank="1" showInputMessage="1" showErrorMessage="1" sqref="T35">
      <formula1>$B$46:$B$52</formula1>
    </dataValidation>
    <dataValidation type="list" allowBlank="1" showInputMessage="1" showErrorMessage="1" sqref="U12">
      <formula1>$I$46:$I$47</formula1>
    </dataValidation>
  </dataValidations>
  <pageMargins left="0.70866141732283472" right="0.39370078740157483" top="0.62992125984251968" bottom="0.23622047244094491" header="0.47244094488188981" footer="0.1574803149606299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9"/>
  <sheetViews>
    <sheetView showZeros="0" zoomScaleNormal="100" workbookViewId="0">
      <selection activeCell="L37" sqref="L37:N37"/>
    </sheetView>
  </sheetViews>
  <sheetFormatPr defaultRowHeight="13.5"/>
  <cols>
    <col min="1" max="8" width="3.625" customWidth="1"/>
    <col min="9" max="27" width="3.125" customWidth="1"/>
    <col min="28" max="28" width="4.75" customWidth="1"/>
    <col min="29" max="29" width="2.875" customWidth="1"/>
  </cols>
  <sheetData>
    <row r="1" spans="1:31" ht="7.5" customHeight="1" thickTop="1">
      <c r="A1" s="101" t="s">
        <v>19</v>
      </c>
      <c r="B1" s="102"/>
      <c r="C1" s="102"/>
      <c r="D1" s="102"/>
      <c r="E1" s="102"/>
      <c r="F1" s="102"/>
      <c r="G1" s="103"/>
      <c r="H1" s="17"/>
      <c r="N1" s="107"/>
      <c r="O1" s="107"/>
      <c r="P1" s="107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31" ht="15" thickBot="1">
      <c r="A2" s="104"/>
      <c r="B2" s="105"/>
      <c r="C2" s="105"/>
      <c r="D2" s="105"/>
      <c r="E2" s="105"/>
      <c r="F2" s="105"/>
      <c r="G2" s="106"/>
      <c r="H2" s="17"/>
      <c r="J2" s="74" t="s">
        <v>80</v>
      </c>
      <c r="K2" s="73"/>
      <c r="L2" s="73"/>
      <c r="M2" s="73"/>
      <c r="N2" s="73"/>
      <c r="O2" s="73"/>
      <c r="P2" s="73"/>
      <c r="Q2" s="73"/>
      <c r="T2" s="28"/>
      <c r="U2" s="28"/>
      <c r="V2" s="28"/>
      <c r="W2" s="28"/>
      <c r="X2" s="28"/>
      <c r="Y2" s="28"/>
      <c r="Z2" s="28"/>
      <c r="AA2" s="28"/>
    </row>
    <row r="3" spans="1:31" ht="14.25" thickTop="1">
      <c r="Q3" s="81" t="s">
        <v>103</v>
      </c>
      <c r="R3" s="81"/>
      <c r="S3" s="81"/>
      <c r="T3" s="81"/>
      <c r="U3" s="81"/>
      <c r="V3" s="94">
        <f>給食物資用請求書!V3</f>
        <v>44672</v>
      </c>
      <c r="W3" s="94"/>
      <c r="X3" s="94"/>
      <c r="Y3" s="94"/>
      <c r="Z3" s="94"/>
      <c r="AA3" s="94"/>
      <c r="AB3" s="77"/>
    </row>
    <row r="4" spans="1:31" s="52" customFormat="1" ht="7.5" customHeight="1">
      <c r="Y4" s="71"/>
      <c r="Z4" s="71"/>
      <c r="AA4" s="71"/>
    </row>
    <row r="5" spans="1:31" s="52" customFormat="1" ht="18.75" customHeight="1">
      <c r="A5" s="76" t="s">
        <v>97</v>
      </c>
      <c r="B5" s="76"/>
      <c r="C5" s="76">
        <f>給食物資用請求書!C12</f>
        <v>0</v>
      </c>
      <c r="D5" s="76" t="s">
        <v>95</v>
      </c>
      <c r="E5" s="76">
        <f>給食物資用請求書!E12</f>
        <v>0</v>
      </c>
      <c r="F5" s="76" t="s">
        <v>96</v>
      </c>
      <c r="G5" s="18"/>
      <c r="H5" s="18"/>
      <c r="J5" s="18" t="s">
        <v>106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s="52" customFormat="1" ht="4.5" customHeight="1">
      <c r="Y6" s="71"/>
      <c r="Z6" s="71"/>
      <c r="AA6" s="71"/>
    </row>
    <row r="7" spans="1:31" s="52" customFormat="1" ht="24.75" customHeight="1">
      <c r="A7" s="41"/>
      <c r="B7" s="69" t="s">
        <v>87</v>
      </c>
      <c r="C7" s="113" t="s">
        <v>47</v>
      </c>
      <c r="D7" s="114"/>
      <c r="E7" s="114"/>
      <c r="F7" s="114"/>
      <c r="G7" s="114"/>
      <c r="H7" s="115"/>
      <c r="I7" s="131" t="s">
        <v>12</v>
      </c>
      <c r="J7" s="131"/>
      <c r="K7" s="131"/>
      <c r="L7" s="131" t="s">
        <v>7</v>
      </c>
      <c r="M7" s="131"/>
      <c r="N7" s="131"/>
      <c r="O7" s="113" t="s">
        <v>27</v>
      </c>
      <c r="P7" s="115"/>
      <c r="Q7" s="131" t="s">
        <v>13</v>
      </c>
      <c r="R7" s="131"/>
      <c r="S7" s="131"/>
      <c r="T7" s="131" t="s">
        <v>8</v>
      </c>
      <c r="U7" s="131"/>
      <c r="V7" s="131"/>
      <c r="W7" s="131"/>
      <c r="X7" s="123" t="s">
        <v>58</v>
      </c>
      <c r="Y7" s="123"/>
      <c r="Z7" s="123"/>
      <c r="AA7" s="123"/>
      <c r="AB7" s="124"/>
    </row>
    <row r="8" spans="1:31" s="52" customFormat="1" ht="23.25" customHeight="1">
      <c r="A8" s="20" t="s">
        <v>17</v>
      </c>
      <c r="B8" s="86"/>
      <c r="C8" s="152"/>
      <c r="D8" s="153"/>
      <c r="E8" s="153"/>
      <c r="F8" s="153"/>
      <c r="G8" s="153"/>
      <c r="H8" s="154"/>
      <c r="I8" s="137"/>
      <c r="J8" s="137"/>
      <c r="K8" s="137"/>
      <c r="L8" s="217"/>
      <c r="M8" s="217"/>
      <c r="N8" s="217"/>
      <c r="O8" s="133"/>
      <c r="P8" s="133"/>
      <c r="Q8" s="212"/>
      <c r="R8" s="212"/>
      <c r="S8" s="212"/>
      <c r="T8" s="212">
        <f>ROUNDDOWN(L8*Q8,0)</f>
        <v>0</v>
      </c>
      <c r="U8" s="212"/>
      <c r="V8" s="212"/>
      <c r="W8" s="212"/>
      <c r="X8" s="135"/>
      <c r="Y8" s="135"/>
      <c r="Z8" s="135"/>
      <c r="AA8" s="135"/>
      <c r="AB8" s="136"/>
    </row>
    <row r="9" spans="1:31" s="52" customFormat="1" ht="23.25" customHeight="1">
      <c r="A9" s="54" t="s">
        <v>18</v>
      </c>
      <c r="B9" s="79"/>
      <c r="C9" s="119"/>
      <c r="D9" s="120"/>
      <c r="E9" s="120"/>
      <c r="F9" s="120"/>
      <c r="G9" s="120"/>
      <c r="H9" s="121"/>
      <c r="I9" s="116"/>
      <c r="J9" s="116"/>
      <c r="K9" s="116"/>
      <c r="L9" s="218"/>
      <c r="M9" s="218"/>
      <c r="N9" s="218"/>
      <c r="O9" s="122"/>
      <c r="P9" s="122"/>
      <c r="Q9" s="211"/>
      <c r="R9" s="211"/>
      <c r="S9" s="211"/>
      <c r="T9" s="211">
        <f t="shared" ref="T9:T34" si="0">ROUNDDOWN(L9*Q9,0)</f>
        <v>0</v>
      </c>
      <c r="U9" s="211"/>
      <c r="V9" s="211"/>
      <c r="W9" s="211"/>
      <c r="X9" s="109"/>
      <c r="Y9" s="110"/>
      <c r="Z9" s="110"/>
      <c r="AA9" s="110"/>
      <c r="AB9" s="111"/>
    </row>
    <row r="10" spans="1:31" s="52" customFormat="1" ht="23.25" customHeight="1">
      <c r="A10" s="54" t="s">
        <v>9</v>
      </c>
      <c r="B10" s="79"/>
      <c r="C10" s="119"/>
      <c r="D10" s="120"/>
      <c r="E10" s="120"/>
      <c r="F10" s="120"/>
      <c r="G10" s="120"/>
      <c r="H10" s="121"/>
      <c r="I10" s="116"/>
      <c r="J10" s="116"/>
      <c r="K10" s="116"/>
      <c r="L10" s="218"/>
      <c r="M10" s="218"/>
      <c r="N10" s="218"/>
      <c r="O10" s="122"/>
      <c r="P10" s="122"/>
      <c r="Q10" s="211"/>
      <c r="R10" s="211"/>
      <c r="S10" s="211"/>
      <c r="T10" s="211">
        <f t="shared" si="0"/>
        <v>0</v>
      </c>
      <c r="U10" s="211"/>
      <c r="V10" s="211"/>
      <c r="W10" s="211"/>
      <c r="X10" s="109"/>
      <c r="Y10" s="110"/>
      <c r="Z10" s="110"/>
      <c r="AA10" s="110"/>
      <c r="AB10" s="111"/>
    </row>
    <row r="11" spans="1:31" s="52" customFormat="1" ht="23.25" customHeight="1">
      <c r="A11" s="54" t="s">
        <v>10</v>
      </c>
      <c r="B11" s="79"/>
      <c r="C11" s="119"/>
      <c r="D11" s="120"/>
      <c r="E11" s="120"/>
      <c r="F11" s="120"/>
      <c r="G11" s="120"/>
      <c r="H11" s="121"/>
      <c r="I11" s="116"/>
      <c r="J11" s="116"/>
      <c r="K11" s="116"/>
      <c r="L11" s="218"/>
      <c r="M11" s="218"/>
      <c r="N11" s="218"/>
      <c r="O11" s="122"/>
      <c r="P11" s="122"/>
      <c r="Q11" s="211"/>
      <c r="R11" s="211"/>
      <c r="S11" s="211"/>
      <c r="T11" s="211">
        <f t="shared" si="0"/>
        <v>0</v>
      </c>
      <c r="U11" s="211"/>
      <c r="V11" s="211"/>
      <c r="W11" s="211"/>
      <c r="X11" s="109"/>
      <c r="Y11" s="110"/>
      <c r="Z11" s="110"/>
      <c r="AA11" s="110"/>
      <c r="AB11" s="111"/>
    </row>
    <row r="12" spans="1:31" s="52" customFormat="1" ht="23.25" customHeight="1">
      <c r="A12" s="54" t="s">
        <v>28</v>
      </c>
      <c r="B12" s="79"/>
      <c r="C12" s="119"/>
      <c r="D12" s="120"/>
      <c r="E12" s="120"/>
      <c r="F12" s="120"/>
      <c r="G12" s="120"/>
      <c r="H12" s="121"/>
      <c r="I12" s="116"/>
      <c r="J12" s="116"/>
      <c r="K12" s="116"/>
      <c r="L12" s="218"/>
      <c r="M12" s="218"/>
      <c r="N12" s="218"/>
      <c r="O12" s="122"/>
      <c r="P12" s="122"/>
      <c r="Q12" s="211"/>
      <c r="R12" s="211"/>
      <c r="S12" s="211"/>
      <c r="T12" s="211">
        <f t="shared" si="0"/>
        <v>0</v>
      </c>
      <c r="U12" s="211"/>
      <c r="V12" s="211"/>
      <c r="W12" s="211"/>
      <c r="X12" s="109"/>
      <c r="Y12" s="110"/>
      <c r="Z12" s="110"/>
      <c r="AA12" s="110"/>
      <c r="AB12" s="111"/>
    </row>
    <row r="13" spans="1:31" s="52" customFormat="1" ht="23.25" customHeight="1">
      <c r="A13" s="54" t="s">
        <v>29</v>
      </c>
      <c r="B13" s="79"/>
      <c r="C13" s="119"/>
      <c r="D13" s="120"/>
      <c r="E13" s="120"/>
      <c r="F13" s="120"/>
      <c r="G13" s="120"/>
      <c r="H13" s="121"/>
      <c r="I13" s="116"/>
      <c r="J13" s="116"/>
      <c r="K13" s="116"/>
      <c r="L13" s="218"/>
      <c r="M13" s="218"/>
      <c r="N13" s="218"/>
      <c r="O13" s="122"/>
      <c r="P13" s="122"/>
      <c r="Q13" s="211"/>
      <c r="R13" s="211"/>
      <c r="S13" s="211"/>
      <c r="T13" s="211">
        <f t="shared" si="0"/>
        <v>0</v>
      </c>
      <c r="U13" s="211"/>
      <c r="V13" s="211"/>
      <c r="W13" s="211"/>
      <c r="X13" s="109"/>
      <c r="Y13" s="110"/>
      <c r="Z13" s="110"/>
      <c r="AA13" s="110"/>
      <c r="AB13" s="111"/>
    </row>
    <row r="14" spans="1:31" s="52" customFormat="1" ht="23.25" customHeight="1">
      <c r="A14" s="54" t="s">
        <v>30</v>
      </c>
      <c r="B14" s="79"/>
      <c r="C14" s="119"/>
      <c r="D14" s="120"/>
      <c r="E14" s="120"/>
      <c r="F14" s="120"/>
      <c r="G14" s="120"/>
      <c r="H14" s="121"/>
      <c r="I14" s="116"/>
      <c r="J14" s="116"/>
      <c r="K14" s="116"/>
      <c r="L14" s="218"/>
      <c r="M14" s="218"/>
      <c r="N14" s="218"/>
      <c r="O14" s="122"/>
      <c r="P14" s="122"/>
      <c r="Q14" s="211"/>
      <c r="R14" s="211"/>
      <c r="S14" s="211"/>
      <c r="T14" s="211">
        <f t="shared" si="0"/>
        <v>0</v>
      </c>
      <c r="U14" s="211"/>
      <c r="V14" s="211"/>
      <c r="W14" s="211"/>
      <c r="X14" s="109"/>
      <c r="Y14" s="110"/>
      <c r="Z14" s="110"/>
      <c r="AA14" s="110"/>
      <c r="AB14" s="111"/>
    </row>
    <row r="15" spans="1:31" s="52" customFormat="1" ht="23.25" customHeight="1">
      <c r="A15" s="54" t="s">
        <v>31</v>
      </c>
      <c r="B15" s="79"/>
      <c r="C15" s="119"/>
      <c r="D15" s="120"/>
      <c r="E15" s="120"/>
      <c r="F15" s="120"/>
      <c r="G15" s="120"/>
      <c r="H15" s="121"/>
      <c r="I15" s="116"/>
      <c r="J15" s="116"/>
      <c r="K15" s="116"/>
      <c r="L15" s="218"/>
      <c r="M15" s="218"/>
      <c r="N15" s="218"/>
      <c r="O15" s="122"/>
      <c r="P15" s="122"/>
      <c r="Q15" s="211"/>
      <c r="R15" s="211"/>
      <c r="S15" s="211"/>
      <c r="T15" s="211">
        <f t="shared" si="0"/>
        <v>0</v>
      </c>
      <c r="U15" s="211"/>
      <c r="V15" s="211"/>
      <c r="W15" s="211"/>
      <c r="X15" s="109"/>
      <c r="Y15" s="110"/>
      <c r="Z15" s="110"/>
      <c r="AA15" s="110"/>
      <c r="AB15" s="111"/>
    </row>
    <row r="16" spans="1:31" s="52" customFormat="1" ht="23.25" customHeight="1">
      <c r="A16" s="54" t="s">
        <v>32</v>
      </c>
      <c r="B16" s="79"/>
      <c r="C16" s="119"/>
      <c r="D16" s="120"/>
      <c r="E16" s="120"/>
      <c r="F16" s="120"/>
      <c r="G16" s="120"/>
      <c r="H16" s="121"/>
      <c r="I16" s="116"/>
      <c r="J16" s="116"/>
      <c r="K16" s="116"/>
      <c r="L16" s="218"/>
      <c r="M16" s="218"/>
      <c r="N16" s="218"/>
      <c r="O16" s="122"/>
      <c r="P16" s="122"/>
      <c r="Q16" s="211"/>
      <c r="R16" s="211"/>
      <c r="S16" s="211"/>
      <c r="T16" s="211">
        <f t="shared" si="0"/>
        <v>0</v>
      </c>
      <c r="U16" s="211"/>
      <c r="V16" s="211"/>
      <c r="W16" s="211"/>
      <c r="X16" s="109"/>
      <c r="Y16" s="110"/>
      <c r="Z16" s="110"/>
      <c r="AA16" s="110"/>
      <c r="AB16" s="111"/>
    </row>
    <row r="17" spans="1:28" s="55" customFormat="1" ht="23.25" customHeight="1">
      <c r="A17" s="56" t="s">
        <v>33</v>
      </c>
      <c r="B17" s="79"/>
      <c r="C17" s="119"/>
      <c r="D17" s="120"/>
      <c r="E17" s="120"/>
      <c r="F17" s="120"/>
      <c r="G17" s="120"/>
      <c r="H17" s="121"/>
      <c r="I17" s="116"/>
      <c r="J17" s="116"/>
      <c r="K17" s="116"/>
      <c r="L17" s="218"/>
      <c r="M17" s="218"/>
      <c r="N17" s="218"/>
      <c r="O17" s="122"/>
      <c r="P17" s="122"/>
      <c r="Q17" s="211"/>
      <c r="R17" s="211"/>
      <c r="S17" s="211"/>
      <c r="T17" s="211">
        <f t="shared" ref="T17:T23" si="1">ROUNDDOWN(L17*Q17,0)</f>
        <v>0</v>
      </c>
      <c r="U17" s="211"/>
      <c r="V17" s="211"/>
      <c r="W17" s="211"/>
      <c r="X17" s="109"/>
      <c r="Y17" s="110"/>
      <c r="Z17" s="110"/>
      <c r="AA17" s="110"/>
      <c r="AB17" s="111"/>
    </row>
    <row r="18" spans="1:28" s="55" customFormat="1" ht="23.25" customHeight="1">
      <c r="A18" s="56" t="s">
        <v>34</v>
      </c>
      <c r="B18" s="79"/>
      <c r="C18" s="119"/>
      <c r="D18" s="120"/>
      <c r="E18" s="120"/>
      <c r="F18" s="120"/>
      <c r="G18" s="120"/>
      <c r="H18" s="121"/>
      <c r="I18" s="116"/>
      <c r="J18" s="116"/>
      <c r="K18" s="116"/>
      <c r="L18" s="218"/>
      <c r="M18" s="218"/>
      <c r="N18" s="218"/>
      <c r="O18" s="122"/>
      <c r="P18" s="122"/>
      <c r="Q18" s="211"/>
      <c r="R18" s="211"/>
      <c r="S18" s="211"/>
      <c r="T18" s="211">
        <f t="shared" si="1"/>
        <v>0</v>
      </c>
      <c r="U18" s="211"/>
      <c r="V18" s="211"/>
      <c r="W18" s="211"/>
      <c r="X18" s="109"/>
      <c r="Y18" s="110"/>
      <c r="Z18" s="110"/>
      <c r="AA18" s="110"/>
      <c r="AB18" s="111"/>
    </row>
    <row r="19" spans="1:28" s="55" customFormat="1" ht="23.25" customHeight="1">
      <c r="A19" s="56" t="s">
        <v>35</v>
      </c>
      <c r="B19" s="79"/>
      <c r="C19" s="119"/>
      <c r="D19" s="120"/>
      <c r="E19" s="120"/>
      <c r="F19" s="120"/>
      <c r="G19" s="120"/>
      <c r="H19" s="121"/>
      <c r="I19" s="116"/>
      <c r="J19" s="116"/>
      <c r="K19" s="116"/>
      <c r="L19" s="218"/>
      <c r="M19" s="218"/>
      <c r="N19" s="218"/>
      <c r="O19" s="122"/>
      <c r="P19" s="122"/>
      <c r="Q19" s="211"/>
      <c r="R19" s="211"/>
      <c r="S19" s="211"/>
      <c r="T19" s="211">
        <f t="shared" si="1"/>
        <v>0</v>
      </c>
      <c r="U19" s="211"/>
      <c r="V19" s="211"/>
      <c r="W19" s="211"/>
      <c r="X19" s="109"/>
      <c r="Y19" s="110"/>
      <c r="Z19" s="110"/>
      <c r="AA19" s="110"/>
      <c r="AB19" s="111"/>
    </row>
    <row r="20" spans="1:28" s="55" customFormat="1" ht="23.25" customHeight="1">
      <c r="A20" s="56" t="s">
        <v>36</v>
      </c>
      <c r="B20" s="79"/>
      <c r="C20" s="119"/>
      <c r="D20" s="120"/>
      <c r="E20" s="120"/>
      <c r="F20" s="120"/>
      <c r="G20" s="120"/>
      <c r="H20" s="121"/>
      <c r="I20" s="116"/>
      <c r="J20" s="116"/>
      <c r="K20" s="116"/>
      <c r="L20" s="218"/>
      <c r="M20" s="218"/>
      <c r="N20" s="218"/>
      <c r="O20" s="122"/>
      <c r="P20" s="122"/>
      <c r="Q20" s="211"/>
      <c r="R20" s="211"/>
      <c r="S20" s="211"/>
      <c r="T20" s="211">
        <f t="shared" si="1"/>
        <v>0</v>
      </c>
      <c r="U20" s="211"/>
      <c r="V20" s="211"/>
      <c r="W20" s="211"/>
      <c r="X20" s="109"/>
      <c r="Y20" s="110"/>
      <c r="Z20" s="110"/>
      <c r="AA20" s="110"/>
      <c r="AB20" s="111"/>
    </row>
    <row r="21" spans="1:28" s="55" customFormat="1" ht="23.25" customHeight="1">
      <c r="A21" s="56" t="s">
        <v>37</v>
      </c>
      <c r="B21" s="79"/>
      <c r="C21" s="119"/>
      <c r="D21" s="120"/>
      <c r="E21" s="120"/>
      <c r="F21" s="120"/>
      <c r="G21" s="120"/>
      <c r="H21" s="121"/>
      <c r="I21" s="116"/>
      <c r="J21" s="116"/>
      <c r="K21" s="116"/>
      <c r="L21" s="218"/>
      <c r="M21" s="218"/>
      <c r="N21" s="218"/>
      <c r="O21" s="122"/>
      <c r="P21" s="122"/>
      <c r="Q21" s="211"/>
      <c r="R21" s="211"/>
      <c r="S21" s="211"/>
      <c r="T21" s="211">
        <f t="shared" si="1"/>
        <v>0</v>
      </c>
      <c r="U21" s="211"/>
      <c r="V21" s="211"/>
      <c r="W21" s="211"/>
      <c r="X21" s="109"/>
      <c r="Y21" s="110"/>
      <c r="Z21" s="110"/>
      <c r="AA21" s="110"/>
      <c r="AB21" s="111"/>
    </row>
    <row r="22" spans="1:28" s="55" customFormat="1" ht="23.25" customHeight="1">
      <c r="A22" s="56" t="s">
        <v>38</v>
      </c>
      <c r="B22" s="79"/>
      <c r="C22" s="119"/>
      <c r="D22" s="120"/>
      <c r="E22" s="120"/>
      <c r="F22" s="120"/>
      <c r="G22" s="120"/>
      <c r="H22" s="121"/>
      <c r="I22" s="116"/>
      <c r="J22" s="116"/>
      <c r="K22" s="116"/>
      <c r="L22" s="218"/>
      <c r="M22" s="218"/>
      <c r="N22" s="218"/>
      <c r="O22" s="122"/>
      <c r="P22" s="122"/>
      <c r="Q22" s="211"/>
      <c r="R22" s="211"/>
      <c r="S22" s="211"/>
      <c r="T22" s="211">
        <f t="shared" si="1"/>
        <v>0</v>
      </c>
      <c r="U22" s="211"/>
      <c r="V22" s="211"/>
      <c r="W22" s="211"/>
      <c r="X22" s="109"/>
      <c r="Y22" s="110"/>
      <c r="Z22" s="110"/>
      <c r="AA22" s="110"/>
      <c r="AB22" s="111"/>
    </row>
    <row r="23" spans="1:28" s="55" customFormat="1" ht="23.25" customHeight="1">
      <c r="A23" s="56" t="s">
        <v>39</v>
      </c>
      <c r="B23" s="79"/>
      <c r="C23" s="119"/>
      <c r="D23" s="120"/>
      <c r="E23" s="120"/>
      <c r="F23" s="120"/>
      <c r="G23" s="120"/>
      <c r="H23" s="121"/>
      <c r="I23" s="116"/>
      <c r="J23" s="116"/>
      <c r="K23" s="116"/>
      <c r="L23" s="218"/>
      <c r="M23" s="218"/>
      <c r="N23" s="218"/>
      <c r="O23" s="122"/>
      <c r="P23" s="122"/>
      <c r="Q23" s="211"/>
      <c r="R23" s="211"/>
      <c r="S23" s="211"/>
      <c r="T23" s="211">
        <f t="shared" si="1"/>
        <v>0</v>
      </c>
      <c r="U23" s="211"/>
      <c r="V23" s="211"/>
      <c r="W23" s="211"/>
      <c r="X23" s="109"/>
      <c r="Y23" s="110"/>
      <c r="Z23" s="110"/>
      <c r="AA23" s="110"/>
      <c r="AB23" s="111"/>
    </row>
    <row r="24" spans="1:28" s="55" customFormat="1" ht="23.25" customHeight="1">
      <c r="A24" s="56" t="s">
        <v>42</v>
      </c>
      <c r="B24" s="79"/>
      <c r="C24" s="190"/>
      <c r="D24" s="147"/>
      <c r="E24" s="147"/>
      <c r="F24" s="147"/>
      <c r="G24" s="147"/>
      <c r="H24" s="148"/>
      <c r="I24" s="116"/>
      <c r="J24" s="116"/>
      <c r="K24" s="116"/>
      <c r="L24" s="218"/>
      <c r="M24" s="218"/>
      <c r="N24" s="218"/>
      <c r="O24" s="122"/>
      <c r="P24" s="122"/>
      <c r="Q24" s="211"/>
      <c r="R24" s="211"/>
      <c r="S24" s="211"/>
      <c r="T24" s="211">
        <f t="shared" ref="T24" si="2">ROUNDDOWN(L24*Q24,0)</f>
        <v>0</v>
      </c>
      <c r="U24" s="211"/>
      <c r="V24" s="211"/>
      <c r="W24" s="211"/>
      <c r="X24" s="109"/>
      <c r="Y24" s="110"/>
      <c r="Z24" s="110"/>
      <c r="AA24" s="110"/>
      <c r="AB24" s="111"/>
    </row>
    <row r="25" spans="1:28" s="52" customFormat="1" ht="23.25" customHeight="1">
      <c r="A25" s="56" t="s">
        <v>40</v>
      </c>
      <c r="B25" s="79"/>
      <c r="C25" s="119"/>
      <c r="D25" s="120"/>
      <c r="E25" s="120"/>
      <c r="F25" s="120"/>
      <c r="G25" s="120"/>
      <c r="H25" s="121"/>
      <c r="I25" s="116"/>
      <c r="J25" s="116"/>
      <c r="K25" s="116"/>
      <c r="L25" s="218"/>
      <c r="M25" s="218"/>
      <c r="N25" s="218"/>
      <c r="O25" s="122"/>
      <c r="P25" s="122"/>
      <c r="Q25" s="211"/>
      <c r="R25" s="211"/>
      <c r="S25" s="211"/>
      <c r="T25" s="211">
        <f t="shared" si="0"/>
        <v>0</v>
      </c>
      <c r="U25" s="211"/>
      <c r="V25" s="211"/>
      <c r="W25" s="211"/>
      <c r="X25" s="109"/>
      <c r="Y25" s="110"/>
      <c r="Z25" s="110"/>
      <c r="AA25" s="110"/>
      <c r="AB25" s="111"/>
    </row>
    <row r="26" spans="1:28" s="52" customFormat="1" ht="23.25" customHeight="1">
      <c r="A26" s="56" t="s">
        <v>43</v>
      </c>
      <c r="B26" s="79"/>
      <c r="C26" s="119"/>
      <c r="D26" s="120"/>
      <c r="E26" s="120"/>
      <c r="F26" s="120"/>
      <c r="G26" s="120"/>
      <c r="H26" s="121"/>
      <c r="I26" s="116"/>
      <c r="J26" s="116"/>
      <c r="K26" s="116"/>
      <c r="L26" s="218"/>
      <c r="M26" s="218"/>
      <c r="N26" s="218"/>
      <c r="O26" s="122"/>
      <c r="P26" s="122"/>
      <c r="Q26" s="211"/>
      <c r="R26" s="211"/>
      <c r="S26" s="211"/>
      <c r="T26" s="211">
        <f t="shared" si="0"/>
        <v>0</v>
      </c>
      <c r="U26" s="211"/>
      <c r="V26" s="211"/>
      <c r="W26" s="211"/>
      <c r="X26" s="109"/>
      <c r="Y26" s="110"/>
      <c r="Z26" s="110"/>
      <c r="AA26" s="110"/>
      <c r="AB26" s="111"/>
    </row>
    <row r="27" spans="1:28" s="52" customFormat="1" ht="23.25" customHeight="1">
      <c r="A27" s="56" t="s">
        <v>44</v>
      </c>
      <c r="B27" s="79"/>
      <c r="C27" s="119"/>
      <c r="D27" s="120"/>
      <c r="E27" s="120"/>
      <c r="F27" s="120"/>
      <c r="G27" s="120"/>
      <c r="H27" s="121"/>
      <c r="I27" s="116"/>
      <c r="J27" s="116"/>
      <c r="K27" s="116"/>
      <c r="L27" s="218"/>
      <c r="M27" s="218"/>
      <c r="N27" s="218"/>
      <c r="O27" s="122"/>
      <c r="P27" s="122"/>
      <c r="Q27" s="211"/>
      <c r="R27" s="211"/>
      <c r="S27" s="211"/>
      <c r="T27" s="211">
        <f t="shared" si="0"/>
        <v>0</v>
      </c>
      <c r="U27" s="211"/>
      <c r="V27" s="211"/>
      <c r="W27" s="211"/>
      <c r="X27" s="109"/>
      <c r="Y27" s="110"/>
      <c r="Z27" s="110"/>
      <c r="AA27" s="110"/>
      <c r="AB27" s="111"/>
    </row>
    <row r="28" spans="1:28" s="52" customFormat="1" ht="23.25" customHeight="1">
      <c r="A28" s="56" t="s">
        <v>45</v>
      </c>
      <c r="B28" s="79"/>
      <c r="C28" s="119"/>
      <c r="D28" s="120"/>
      <c r="E28" s="120"/>
      <c r="F28" s="120"/>
      <c r="G28" s="120"/>
      <c r="H28" s="121"/>
      <c r="I28" s="116"/>
      <c r="J28" s="116"/>
      <c r="K28" s="116"/>
      <c r="L28" s="218"/>
      <c r="M28" s="218"/>
      <c r="N28" s="218"/>
      <c r="O28" s="122"/>
      <c r="P28" s="122"/>
      <c r="Q28" s="211"/>
      <c r="R28" s="211"/>
      <c r="S28" s="211"/>
      <c r="T28" s="211">
        <f t="shared" si="0"/>
        <v>0</v>
      </c>
      <c r="U28" s="211"/>
      <c r="V28" s="211"/>
      <c r="W28" s="211"/>
      <c r="X28" s="109"/>
      <c r="Y28" s="110"/>
      <c r="Z28" s="110"/>
      <c r="AA28" s="110"/>
      <c r="AB28" s="111"/>
    </row>
    <row r="29" spans="1:28" s="52" customFormat="1" ht="23.25" customHeight="1">
      <c r="A29" s="56" t="s">
        <v>46</v>
      </c>
      <c r="B29" s="79"/>
      <c r="C29" s="119"/>
      <c r="D29" s="120"/>
      <c r="E29" s="120"/>
      <c r="F29" s="120"/>
      <c r="G29" s="120"/>
      <c r="H29" s="121"/>
      <c r="I29" s="116"/>
      <c r="J29" s="116"/>
      <c r="K29" s="116"/>
      <c r="L29" s="218"/>
      <c r="M29" s="218"/>
      <c r="N29" s="218"/>
      <c r="O29" s="122"/>
      <c r="P29" s="122"/>
      <c r="Q29" s="211"/>
      <c r="R29" s="211"/>
      <c r="S29" s="211"/>
      <c r="T29" s="211">
        <f t="shared" si="0"/>
        <v>0</v>
      </c>
      <c r="U29" s="211"/>
      <c r="V29" s="211"/>
      <c r="W29" s="211"/>
      <c r="X29" s="109"/>
      <c r="Y29" s="110"/>
      <c r="Z29" s="110"/>
      <c r="AA29" s="110"/>
      <c r="AB29" s="111"/>
    </row>
    <row r="30" spans="1:28" s="55" customFormat="1" ht="23.25" customHeight="1">
      <c r="A30" s="56" t="s">
        <v>63</v>
      </c>
      <c r="B30" s="79"/>
      <c r="C30" s="119"/>
      <c r="D30" s="120"/>
      <c r="E30" s="120"/>
      <c r="F30" s="120"/>
      <c r="G30" s="120"/>
      <c r="H30" s="121"/>
      <c r="I30" s="116"/>
      <c r="J30" s="116"/>
      <c r="K30" s="116"/>
      <c r="L30" s="218"/>
      <c r="M30" s="218"/>
      <c r="N30" s="218"/>
      <c r="O30" s="122"/>
      <c r="P30" s="122"/>
      <c r="Q30" s="211"/>
      <c r="R30" s="211"/>
      <c r="S30" s="211"/>
      <c r="T30" s="211">
        <f t="shared" ref="T30:T31" si="3">ROUNDDOWN(L30*Q30,0)</f>
        <v>0</v>
      </c>
      <c r="U30" s="211"/>
      <c r="V30" s="211"/>
      <c r="W30" s="211"/>
      <c r="X30" s="109"/>
      <c r="Y30" s="110"/>
      <c r="Z30" s="110"/>
      <c r="AA30" s="110"/>
      <c r="AB30" s="111"/>
    </row>
    <row r="31" spans="1:28" s="55" customFormat="1" ht="23.25" customHeight="1">
      <c r="A31" s="56" t="s">
        <v>64</v>
      </c>
      <c r="B31" s="79"/>
      <c r="C31" s="119"/>
      <c r="D31" s="120"/>
      <c r="E31" s="120"/>
      <c r="F31" s="120"/>
      <c r="G31" s="120"/>
      <c r="H31" s="121"/>
      <c r="I31" s="116"/>
      <c r="J31" s="116"/>
      <c r="K31" s="116"/>
      <c r="L31" s="218"/>
      <c r="M31" s="218"/>
      <c r="N31" s="218"/>
      <c r="O31" s="122"/>
      <c r="P31" s="122"/>
      <c r="Q31" s="211"/>
      <c r="R31" s="211"/>
      <c r="S31" s="211"/>
      <c r="T31" s="211">
        <f t="shared" si="3"/>
        <v>0</v>
      </c>
      <c r="U31" s="211"/>
      <c r="V31" s="211"/>
      <c r="W31" s="211"/>
      <c r="X31" s="109"/>
      <c r="Y31" s="110"/>
      <c r="Z31" s="110"/>
      <c r="AA31" s="110"/>
      <c r="AB31" s="111"/>
    </row>
    <row r="32" spans="1:28" s="52" customFormat="1" ht="23.25" customHeight="1">
      <c r="A32" s="56" t="s">
        <v>65</v>
      </c>
      <c r="B32" s="79"/>
      <c r="C32" s="119"/>
      <c r="D32" s="120"/>
      <c r="E32" s="120"/>
      <c r="F32" s="120"/>
      <c r="G32" s="120"/>
      <c r="H32" s="121"/>
      <c r="I32" s="116"/>
      <c r="J32" s="116"/>
      <c r="K32" s="116"/>
      <c r="L32" s="218"/>
      <c r="M32" s="218"/>
      <c r="N32" s="218"/>
      <c r="O32" s="122"/>
      <c r="P32" s="122"/>
      <c r="Q32" s="211"/>
      <c r="R32" s="211"/>
      <c r="S32" s="211"/>
      <c r="T32" s="211">
        <f t="shared" si="0"/>
        <v>0</v>
      </c>
      <c r="U32" s="211"/>
      <c r="V32" s="211"/>
      <c r="W32" s="211"/>
      <c r="X32" s="109"/>
      <c r="Y32" s="110"/>
      <c r="Z32" s="110"/>
      <c r="AA32" s="110"/>
      <c r="AB32" s="111"/>
    </row>
    <row r="33" spans="1:28" s="84" customFormat="1" ht="23.25" customHeight="1">
      <c r="A33" s="62" t="s">
        <v>66</v>
      </c>
      <c r="B33" s="85"/>
      <c r="C33" s="119"/>
      <c r="D33" s="120"/>
      <c r="E33" s="120"/>
      <c r="F33" s="120"/>
      <c r="G33" s="120"/>
      <c r="H33" s="121"/>
      <c r="I33" s="185"/>
      <c r="J33" s="186"/>
      <c r="K33" s="187"/>
      <c r="L33" s="223"/>
      <c r="M33" s="224"/>
      <c r="N33" s="225"/>
      <c r="O33" s="188"/>
      <c r="P33" s="189"/>
      <c r="Q33" s="220"/>
      <c r="R33" s="221"/>
      <c r="S33" s="222"/>
      <c r="T33" s="220">
        <f t="shared" ref="T33" si="4">ROUNDDOWN(L33*Q33,0)</f>
        <v>0</v>
      </c>
      <c r="U33" s="221"/>
      <c r="V33" s="221"/>
      <c r="W33" s="222"/>
      <c r="X33" s="109"/>
      <c r="Y33" s="110"/>
      <c r="Z33" s="110"/>
      <c r="AA33" s="110"/>
      <c r="AB33" s="111"/>
    </row>
    <row r="34" spans="1:28" s="52" customFormat="1" ht="23.25" customHeight="1">
      <c r="A34" s="62" t="s">
        <v>67</v>
      </c>
      <c r="B34" s="79"/>
      <c r="C34" s="119"/>
      <c r="D34" s="120"/>
      <c r="E34" s="120"/>
      <c r="F34" s="120"/>
      <c r="G34" s="120"/>
      <c r="H34" s="121"/>
      <c r="I34" s="185"/>
      <c r="J34" s="186"/>
      <c r="K34" s="187"/>
      <c r="L34" s="223"/>
      <c r="M34" s="224"/>
      <c r="N34" s="225"/>
      <c r="O34" s="188"/>
      <c r="P34" s="189"/>
      <c r="Q34" s="220"/>
      <c r="R34" s="221"/>
      <c r="S34" s="222"/>
      <c r="T34" s="220">
        <f t="shared" si="0"/>
        <v>0</v>
      </c>
      <c r="U34" s="221"/>
      <c r="V34" s="221"/>
      <c r="W34" s="222"/>
      <c r="X34" s="109"/>
      <c r="Y34" s="110"/>
      <c r="Z34" s="110"/>
      <c r="AA34" s="110"/>
      <c r="AB34" s="111"/>
    </row>
    <row r="35" spans="1:28" s="52" customFormat="1" ht="23.25" customHeight="1">
      <c r="A35" s="62" t="s">
        <v>68</v>
      </c>
      <c r="B35" s="51"/>
      <c r="C35" s="190" t="s">
        <v>104</v>
      </c>
      <c r="D35" s="147"/>
      <c r="E35" s="147"/>
      <c r="F35" s="147"/>
      <c r="G35" s="147"/>
      <c r="H35" s="148"/>
      <c r="I35" s="185"/>
      <c r="J35" s="186"/>
      <c r="K35" s="187"/>
      <c r="L35" s="223"/>
      <c r="M35" s="224"/>
      <c r="N35" s="225"/>
      <c r="O35" s="188"/>
      <c r="P35" s="189"/>
      <c r="Q35" s="220"/>
      <c r="R35" s="221"/>
      <c r="S35" s="222"/>
      <c r="T35" s="220">
        <f>給食物資用請求書!U31+SUM(T8:W34)</f>
        <v>0</v>
      </c>
      <c r="U35" s="221"/>
      <c r="V35" s="221"/>
      <c r="W35" s="222"/>
      <c r="X35" s="109"/>
      <c r="Y35" s="110"/>
      <c r="Z35" s="110"/>
      <c r="AA35" s="110"/>
      <c r="AB35" s="111"/>
    </row>
    <row r="36" spans="1:28" s="52" customFormat="1" ht="23.25" customHeight="1">
      <c r="A36" s="62" t="s">
        <v>111</v>
      </c>
      <c r="B36" s="51"/>
      <c r="C36" s="191" t="s">
        <v>105</v>
      </c>
      <c r="D36" s="192"/>
      <c r="E36" s="192"/>
      <c r="F36" s="192"/>
      <c r="G36" s="192"/>
      <c r="H36" s="193"/>
      <c r="I36" s="140"/>
      <c r="J36" s="141"/>
      <c r="K36" s="141"/>
      <c r="L36" s="219"/>
      <c r="M36" s="219"/>
      <c r="N36" s="219"/>
      <c r="O36" s="130" t="str">
        <f>IF(L36=0,"","%")</f>
        <v/>
      </c>
      <c r="P36" s="130"/>
      <c r="Q36" s="213"/>
      <c r="R36" s="213"/>
      <c r="S36" s="213"/>
      <c r="T36" s="213">
        <f>ROUNDDOWN(T35*L36/100,0)</f>
        <v>0</v>
      </c>
      <c r="U36" s="213"/>
      <c r="V36" s="213"/>
      <c r="W36" s="213"/>
      <c r="X36" s="125"/>
      <c r="Y36" s="126"/>
      <c r="Z36" s="126"/>
      <c r="AA36" s="126"/>
      <c r="AB36" s="127"/>
    </row>
    <row r="37" spans="1:28" s="52" customFormat="1" ht="23.25" customHeight="1">
      <c r="A37" s="138" t="s">
        <v>11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42"/>
      <c r="M37" s="142"/>
      <c r="N37" s="142"/>
      <c r="O37" s="114"/>
      <c r="P37" s="114"/>
      <c r="Q37" s="128"/>
      <c r="R37" s="128"/>
      <c r="S37" s="128"/>
      <c r="T37" s="214">
        <f>SUM(T35:W36)</f>
        <v>0</v>
      </c>
      <c r="U37" s="215"/>
      <c r="V37" s="215"/>
      <c r="W37" s="216"/>
      <c r="X37" s="123"/>
      <c r="Y37" s="123"/>
      <c r="Z37" s="123"/>
      <c r="AA37" s="123"/>
      <c r="AB37" s="124"/>
    </row>
    <row r="38" spans="1:28" s="52" customFormat="1" ht="15" customHeight="1">
      <c r="A38" s="96" t="s">
        <v>59</v>
      </c>
      <c r="B38" s="97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53"/>
      <c r="P38" s="21"/>
      <c r="Q38" s="21"/>
      <c r="R38" s="14"/>
      <c r="S38" s="14"/>
      <c r="T38" s="14"/>
      <c r="U38" s="14"/>
      <c r="V38" s="14"/>
      <c r="W38" s="14"/>
      <c r="X38" s="53"/>
      <c r="Y38" s="72"/>
      <c r="Z38" s="72"/>
      <c r="AA38" s="72"/>
      <c r="AB38" s="13"/>
    </row>
    <row r="39" spans="1:28" s="52" customFormat="1" ht="15" customHeight="1">
      <c r="A39" s="30"/>
      <c r="B39" s="4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53"/>
      <c r="P39" s="22"/>
      <c r="Q39" s="22"/>
      <c r="R39" s="14"/>
      <c r="S39" s="14"/>
      <c r="T39" s="75" t="str">
        <f>給食物資用請求書!T35</f>
        <v xml:space="preserve">     </v>
      </c>
      <c r="U39" s="14"/>
      <c r="V39" s="14"/>
      <c r="W39" s="14"/>
      <c r="X39" s="53"/>
      <c r="Y39" s="72"/>
      <c r="Z39" s="72"/>
      <c r="AA39" s="72"/>
      <c r="AB39" s="13"/>
    </row>
    <row r="40" spans="1:28" s="52" customFormat="1" ht="1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53"/>
      <c r="P40" s="22"/>
      <c r="Q40" s="22"/>
      <c r="R40" s="53"/>
      <c r="S40" s="53"/>
      <c r="T40" s="53"/>
      <c r="U40" s="53"/>
      <c r="V40" s="53"/>
      <c r="W40" s="53"/>
      <c r="X40" s="53"/>
      <c r="Y40" s="72"/>
      <c r="Z40" s="72"/>
      <c r="AA40" s="72"/>
      <c r="AB40" s="7"/>
    </row>
    <row r="41" spans="1:28" s="52" customFormat="1" ht="6.75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70"/>
      <c r="Z41" s="70"/>
      <c r="AA41" s="70"/>
      <c r="AB41" s="6"/>
    </row>
    <row r="42" spans="1:28" s="52" customFormat="1" ht="6.75" customHeight="1">
      <c r="A42" s="11"/>
      <c r="B42" s="11"/>
      <c r="C42" s="11"/>
      <c r="D42" s="11"/>
      <c r="Y42" s="71"/>
      <c r="Z42" s="71"/>
      <c r="AA42" s="71"/>
    </row>
    <row r="44" spans="1:28">
      <c r="B44" s="19" t="s">
        <v>26</v>
      </c>
    </row>
    <row r="45" spans="1:28">
      <c r="B45" s="19" t="s">
        <v>23</v>
      </c>
    </row>
    <row r="46" spans="1:28">
      <c r="B46" s="19" t="s">
        <v>24</v>
      </c>
    </row>
    <row r="47" spans="1:28">
      <c r="B47" s="19" t="s">
        <v>22</v>
      </c>
    </row>
    <row r="48" spans="1:28">
      <c r="B48" s="19" t="s">
        <v>25</v>
      </c>
    </row>
    <row r="49" spans="2:2">
      <c r="B49" s="19" t="s">
        <v>81</v>
      </c>
    </row>
  </sheetData>
  <mergeCells count="220">
    <mergeCell ref="C24:H24"/>
    <mergeCell ref="I24:K24"/>
    <mergeCell ref="L24:N24"/>
    <mergeCell ref="O24:P24"/>
    <mergeCell ref="Q24:S24"/>
    <mergeCell ref="T24:W24"/>
    <mergeCell ref="X24:AB24"/>
    <mergeCell ref="C30:H30"/>
    <mergeCell ref="I30:K30"/>
    <mergeCell ref="L30:N30"/>
    <mergeCell ref="O30:P30"/>
    <mergeCell ref="Q30:S30"/>
    <mergeCell ref="T30:W30"/>
    <mergeCell ref="X30:AB30"/>
    <mergeCell ref="X29:AB29"/>
    <mergeCell ref="X27:AB27"/>
    <mergeCell ref="C28:H28"/>
    <mergeCell ref="I28:K28"/>
    <mergeCell ref="L28:N28"/>
    <mergeCell ref="O28:P28"/>
    <mergeCell ref="Q28:S28"/>
    <mergeCell ref="T28:W28"/>
    <mergeCell ref="X28:AB28"/>
    <mergeCell ref="C27:H27"/>
    <mergeCell ref="C22:H22"/>
    <mergeCell ref="I22:K22"/>
    <mergeCell ref="L22:N22"/>
    <mergeCell ref="O22:P22"/>
    <mergeCell ref="Q22:S22"/>
    <mergeCell ref="T22:W22"/>
    <mergeCell ref="X22:AB22"/>
    <mergeCell ref="C23:H23"/>
    <mergeCell ref="I23:K23"/>
    <mergeCell ref="L23:N23"/>
    <mergeCell ref="O23:P23"/>
    <mergeCell ref="Q23:S23"/>
    <mergeCell ref="T23:W23"/>
    <mergeCell ref="X23:AB23"/>
    <mergeCell ref="X19:AB19"/>
    <mergeCell ref="C20:H20"/>
    <mergeCell ref="I20:K20"/>
    <mergeCell ref="L20:N20"/>
    <mergeCell ref="O20:P20"/>
    <mergeCell ref="Q20:S20"/>
    <mergeCell ref="T20:W20"/>
    <mergeCell ref="X20:AB20"/>
    <mergeCell ref="C21:H21"/>
    <mergeCell ref="I21:K21"/>
    <mergeCell ref="L21:N21"/>
    <mergeCell ref="O21:P21"/>
    <mergeCell ref="Q21:S21"/>
    <mergeCell ref="T21:W21"/>
    <mergeCell ref="X21:AB21"/>
    <mergeCell ref="C19:H19"/>
    <mergeCell ref="I19:K19"/>
    <mergeCell ref="L19:N19"/>
    <mergeCell ref="O19:P19"/>
    <mergeCell ref="Q19:S19"/>
    <mergeCell ref="T19:W19"/>
    <mergeCell ref="C17:H17"/>
    <mergeCell ref="I17:K17"/>
    <mergeCell ref="L17:N17"/>
    <mergeCell ref="O17:P17"/>
    <mergeCell ref="Q17:S17"/>
    <mergeCell ref="T17:W17"/>
    <mergeCell ref="X17:AB17"/>
    <mergeCell ref="C18:H18"/>
    <mergeCell ref="I18:K18"/>
    <mergeCell ref="L18:N18"/>
    <mergeCell ref="O18:P18"/>
    <mergeCell ref="Q18:S18"/>
    <mergeCell ref="T18:W18"/>
    <mergeCell ref="X18:AB18"/>
    <mergeCell ref="A38:B38"/>
    <mergeCell ref="X36:AB36"/>
    <mergeCell ref="A37:K37"/>
    <mergeCell ref="L37:N37"/>
    <mergeCell ref="O37:P37"/>
    <mergeCell ref="Q37:S37"/>
    <mergeCell ref="T37:W37"/>
    <mergeCell ref="X37:AB37"/>
    <mergeCell ref="C36:H36"/>
    <mergeCell ref="I36:K36"/>
    <mergeCell ref="L36:N36"/>
    <mergeCell ref="O36:P36"/>
    <mergeCell ref="Q36:S36"/>
    <mergeCell ref="T36:W36"/>
    <mergeCell ref="X34:AB34"/>
    <mergeCell ref="C35:H35"/>
    <mergeCell ref="I35:K35"/>
    <mergeCell ref="L35:N35"/>
    <mergeCell ref="O35:P35"/>
    <mergeCell ref="Q35:S35"/>
    <mergeCell ref="T35:W35"/>
    <mergeCell ref="X35:AB35"/>
    <mergeCell ref="C34:H34"/>
    <mergeCell ref="I34:K34"/>
    <mergeCell ref="L34:N34"/>
    <mergeCell ref="O34:P34"/>
    <mergeCell ref="Q34:S34"/>
    <mergeCell ref="T34:W34"/>
    <mergeCell ref="C32:H32"/>
    <mergeCell ref="I32:K32"/>
    <mergeCell ref="L32:N32"/>
    <mergeCell ref="O32:P32"/>
    <mergeCell ref="Q32:S32"/>
    <mergeCell ref="T32:W32"/>
    <mergeCell ref="X32:AB32"/>
    <mergeCell ref="C29:H29"/>
    <mergeCell ref="I29:K29"/>
    <mergeCell ref="L29:N29"/>
    <mergeCell ref="O29:P29"/>
    <mergeCell ref="Q29:S29"/>
    <mergeCell ref="T29:W29"/>
    <mergeCell ref="C31:H31"/>
    <mergeCell ref="I31:K31"/>
    <mergeCell ref="L31:N31"/>
    <mergeCell ref="O31:P31"/>
    <mergeCell ref="Q31:S31"/>
    <mergeCell ref="T31:W31"/>
    <mergeCell ref="X31:AB31"/>
    <mergeCell ref="I27:K27"/>
    <mergeCell ref="L27:N27"/>
    <mergeCell ref="O27:P27"/>
    <mergeCell ref="Q27:S27"/>
    <mergeCell ref="T27:W27"/>
    <mergeCell ref="X25:AB25"/>
    <mergeCell ref="C26:H26"/>
    <mergeCell ref="I26:K26"/>
    <mergeCell ref="L26:N26"/>
    <mergeCell ref="O26:P26"/>
    <mergeCell ref="Q26:S26"/>
    <mergeCell ref="T26:W26"/>
    <mergeCell ref="X26:AB26"/>
    <mergeCell ref="C25:H25"/>
    <mergeCell ref="I25:K25"/>
    <mergeCell ref="L25:N25"/>
    <mergeCell ref="O25:P25"/>
    <mergeCell ref="Q25:S25"/>
    <mergeCell ref="T25:W25"/>
    <mergeCell ref="X15:AB15"/>
    <mergeCell ref="C16:H16"/>
    <mergeCell ref="I16:K16"/>
    <mergeCell ref="L16:N16"/>
    <mergeCell ref="O16:P16"/>
    <mergeCell ref="Q16:S16"/>
    <mergeCell ref="T16:W16"/>
    <mergeCell ref="X16:AB16"/>
    <mergeCell ref="C15:H15"/>
    <mergeCell ref="I15:K15"/>
    <mergeCell ref="L15:N15"/>
    <mergeCell ref="O15:P15"/>
    <mergeCell ref="Q15:S15"/>
    <mergeCell ref="T15:W15"/>
    <mergeCell ref="X13:AB13"/>
    <mergeCell ref="C14:H14"/>
    <mergeCell ref="I14:K14"/>
    <mergeCell ref="L14:N14"/>
    <mergeCell ref="O14:P14"/>
    <mergeCell ref="Q14:S14"/>
    <mergeCell ref="T14:W14"/>
    <mergeCell ref="X14:AB14"/>
    <mergeCell ref="C13:H13"/>
    <mergeCell ref="I13:K13"/>
    <mergeCell ref="L13:N13"/>
    <mergeCell ref="O13:P13"/>
    <mergeCell ref="Q13:S13"/>
    <mergeCell ref="T13:W13"/>
    <mergeCell ref="X11:AB11"/>
    <mergeCell ref="C12:H12"/>
    <mergeCell ref="I12:K12"/>
    <mergeCell ref="L12:N12"/>
    <mergeCell ref="O12:P12"/>
    <mergeCell ref="Q12:S12"/>
    <mergeCell ref="T12:W12"/>
    <mergeCell ref="X12:AB12"/>
    <mergeCell ref="C11:H11"/>
    <mergeCell ref="I11:K11"/>
    <mergeCell ref="L11:N11"/>
    <mergeCell ref="O11:P11"/>
    <mergeCell ref="Q11:S11"/>
    <mergeCell ref="T11:W11"/>
    <mergeCell ref="X9:AB9"/>
    <mergeCell ref="C10:H10"/>
    <mergeCell ref="I10:K10"/>
    <mergeCell ref="L10:N10"/>
    <mergeCell ref="O10:P10"/>
    <mergeCell ref="Q10:S10"/>
    <mergeCell ref="T10:W10"/>
    <mergeCell ref="X10:AB10"/>
    <mergeCell ref="C9:H9"/>
    <mergeCell ref="I9:K9"/>
    <mergeCell ref="L9:N9"/>
    <mergeCell ref="O9:P9"/>
    <mergeCell ref="Q9:S9"/>
    <mergeCell ref="T9:W9"/>
    <mergeCell ref="C33:H33"/>
    <mergeCell ref="I33:K33"/>
    <mergeCell ref="L33:N33"/>
    <mergeCell ref="O33:P33"/>
    <mergeCell ref="Q33:S33"/>
    <mergeCell ref="T33:W33"/>
    <mergeCell ref="X33:AB33"/>
    <mergeCell ref="A1:G2"/>
    <mergeCell ref="N1:P1"/>
    <mergeCell ref="X7:AB7"/>
    <mergeCell ref="C8:H8"/>
    <mergeCell ref="I8:K8"/>
    <mergeCell ref="L8:N8"/>
    <mergeCell ref="O8:P8"/>
    <mergeCell ref="Q8:S8"/>
    <mergeCell ref="T8:W8"/>
    <mergeCell ref="X8:AB8"/>
    <mergeCell ref="C7:H7"/>
    <mergeCell ref="I7:K7"/>
    <mergeCell ref="L7:N7"/>
    <mergeCell ref="O7:P7"/>
    <mergeCell ref="Q7:S7"/>
    <mergeCell ref="T7:W7"/>
    <mergeCell ref="V3:AA3"/>
  </mergeCells>
  <phoneticPr fontId="2"/>
  <pageMargins left="0.70866141732283472" right="0.39370078740157483" top="0.62992125984251968" bottom="0.23622047244094491" header="0.47244094488188981" footer="0.1574803149606299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showZeros="0" topLeftCell="A28" zoomScaleNormal="100" workbookViewId="0">
      <selection activeCell="M25" sqref="M25:O25"/>
    </sheetView>
  </sheetViews>
  <sheetFormatPr defaultRowHeight="13.5"/>
  <cols>
    <col min="1" max="9" width="3.625" customWidth="1"/>
    <col min="10" max="25" width="3.125" customWidth="1"/>
    <col min="26" max="26" width="9.5" customWidth="1"/>
    <col min="27" max="27" width="2.875" customWidth="1"/>
  </cols>
  <sheetData>
    <row r="1" spans="1:29" ht="7.5" customHeight="1" thickTop="1">
      <c r="A1" s="101" t="s">
        <v>19</v>
      </c>
      <c r="B1" s="102"/>
      <c r="C1" s="102"/>
      <c r="D1" s="102"/>
      <c r="E1" s="102"/>
      <c r="F1" s="102"/>
      <c r="G1" s="102"/>
      <c r="H1" s="103"/>
      <c r="I1" s="17"/>
      <c r="O1" s="107"/>
      <c r="P1" s="107"/>
      <c r="Q1" s="107"/>
      <c r="R1" s="28"/>
      <c r="S1" s="28"/>
      <c r="T1" s="28"/>
      <c r="U1" s="28"/>
      <c r="V1" s="28"/>
      <c r="W1" s="28"/>
      <c r="X1" s="28"/>
      <c r="Y1" s="28"/>
    </row>
    <row r="2" spans="1:29" ht="15" thickBot="1">
      <c r="A2" s="104"/>
      <c r="B2" s="105"/>
      <c r="C2" s="105"/>
      <c r="D2" s="105"/>
      <c r="E2" s="105"/>
      <c r="F2" s="105"/>
      <c r="G2" s="105"/>
      <c r="H2" s="106"/>
      <c r="I2" s="17"/>
      <c r="L2" s="73"/>
      <c r="M2" s="73"/>
      <c r="N2" s="73"/>
      <c r="O2" s="73"/>
      <c r="P2" s="73"/>
      <c r="Q2" s="73"/>
      <c r="R2" s="73"/>
      <c r="U2" s="28"/>
      <c r="V2" s="28"/>
      <c r="W2" s="28"/>
      <c r="X2" s="28"/>
      <c r="Y2" s="28"/>
    </row>
    <row r="3" spans="1:29" ht="14.25" thickTop="1">
      <c r="T3" s="199" t="s">
        <v>57</v>
      </c>
      <c r="U3" s="199"/>
      <c r="V3" s="199"/>
      <c r="W3" s="199"/>
      <c r="X3" s="199"/>
      <c r="Y3" s="199"/>
      <c r="Z3" s="199"/>
    </row>
    <row r="4" spans="1:29" s="57" customFormat="1" ht="33.75" customHeight="1">
      <c r="A4" s="95" t="s">
        <v>48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10"/>
    </row>
    <row r="5" spans="1:29" s="57" customFormat="1" ht="14.25" customHeight="1">
      <c r="A5" s="117" t="s">
        <v>0</v>
      </c>
      <c r="B5" s="36" t="s">
        <v>93</v>
      </c>
      <c r="C5" s="37" t="s">
        <v>2</v>
      </c>
      <c r="D5" s="37" t="s">
        <v>91</v>
      </c>
      <c r="E5" s="38" t="s">
        <v>1</v>
      </c>
      <c r="F5" s="36" t="s">
        <v>4</v>
      </c>
      <c r="G5" s="37" t="s">
        <v>2</v>
      </c>
      <c r="H5" s="40" t="s">
        <v>3</v>
      </c>
      <c r="I5" s="44" t="s">
        <v>1</v>
      </c>
      <c r="J5" s="39" t="s">
        <v>5</v>
      </c>
      <c r="O5" s="61"/>
    </row>
    <row r="6" spans="1:29" s="57" customFormat="1" ht="27.75" customHeight="1">
      <c r="A6" s="118"/>
      <c r="B6" s="8"/>
      <c r="C6" s="9"/>
      <c r="D6" s="9" t="s">
        <v>92</v>
      </c>
      <c r="E6" s="33">
        <v>1</v>
      </c>
      <c r="F6" s="66">
        <v>1</v>
      </c>
      <c r="G6" s="32">
        <v>1</v>
      </c>
      <c r="H6" s="33">
        <v>8</v>
      </c>
      <c r="I6" s="34">
        <v>8</v>
      </c>
      <c r="J6" s="35">
        <v>8</v>
      </c>
      <c r="R6" s="5"/>
      <c r="S6" s="5"/>
      <c r="U6" s="26"/>
      <c r="V6" s="26"/>
    </row>
    <row r="7" spans="1:29" s="57" customFormat="1" ht="6" customHeight="1">
      <c r="D7" s="68"/>
      <c r="Q7" s="5"/>
      <c r="R7" s="5"/>
    </row>
    <row r="8" spans="1:29" s="57" customFormat="1" ht="24.95" customHeight="1">
      <c r="A8" s="151" t="s">
        <v>49</v>
      </c>
      <c r="B8" s="151"/>
      <c r="C8" s="151"/>
      <c r="D8" s="151"/>
      <c r="E8" s="151"/>
      <c r="F8" s="45"/>
      <c r="G8" s="45"/>
      <c r="H8" s="45"/>
      <c r="I8" s="45"/>
      <c r="J8" s="29"/>
      <c r="K8" s="45"/>
      <c r="M8" s="57" t="s">
        <v>14</v>
      </c>
      <c r="O8" s="200" t="s">
        <v>69</v>
      </c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</row>
    <row r="9" spans="1:29" s="57" customFormat="1" ht="24.95" customHeight="1">
      <c r="C9" s="57" t="s">
        <v>6</v>
      </c>
      <c r="D9" s="68"/>
      <c r="M9" s="57" t="s">
        <v>15</v>
      </c>
      <c r="O9" s="201" t="s">
        <v>70</v>
      </c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</row>
    <row r="10" spans="1:29" s="57" customFormat="1" ht="24.95" customHeight="1">
      <c r="D10" s="68"/>
      <c r="H10" s="27"/>
      <c r="I10" s="27"/>
      <c r="J10" s="27"/>
      <c r="K10" s="27"/>
      <c r="L10" s="27"/>
      <c r="M10" s="2" t="s">
        <v>16</v>
      </c>
      <c r="N10" s="2"/>
      <c r="O10" s="202" t="s">
        <v>71</v>
      </c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65" t="s">
        <v>41</v>
      </c>
    </row>
    <row r="11" spans="1:29" s="57" customFormat="1" ht="7.5" customHeight="1">
      <c r="D11" s="68"/>
    </row>
    <row r="12" spans="1:29" s="57" customFormat="1" ht="18.75" customHeight="1">
      <c r="A12" s="203" t="s">
        <v>90</v>
      </c>
      <c r="B12" s="203"/>
      <c r="C12" s="203"/>
      <c r="D12" s="203"/>
      <c r="E12" s="203"/>
      <c r="F12" s="203"/>
      <c r="G12" s="203"/>
      <c r="H12" s="18"/>
      <c r="I12" s="18"/>
      <c r="K12" s="18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s="57" customFormat="1" ht="4.5" customHeight="1">
      <c r="D13" s="68"/>
    </row>
    <row r="14" spans="1:29" s="57" customFormat="1" ht="24.75" customHeight="1">
      <c r="A14" s="41"/>
      <c r="B14" s="69" t="s">
        <v>86</v>
      </c>
      <c r="C14" s="113" t="s">
        <v>47</v>
      </c>
      <c r="D14" s="114"/>
      <c r="E14" s="114"/>
      <c r="F14" s="114"/>
      <c r="G14" s="114"/>
      <c r="H14" s="114"/>
      <c r="I14" s="115"/>
      <c r="J14" s="131" t="s">
        <v>12</v>
      </c>
      <c r="K14" s="131"/>
      <c r="L14" s="131"/>
      <c r="M14" s="131" t="s">
        <v>7</v>
      </c>
      <c r="N14" s="131"/>
      <c r="O14" s="131"/>
      <c r="P14" s="113" t="s">
        <v>27</v>
      </c>
      <c r="Q14" s="115"/>
      <c r="R14" s="131" t="s">
        <v>13</v>
      </c>
      <c r="S14" s="131"/>
      <c r="T14" s="131"/>
      <c r="U14" s="131" t="s">
        <v>8</v>
      </c>
      <c r="V14" s="131"/>
      <c r="W14" s="131"/>
      <c r="X14" s="131"/>
      <c r="Y14" s="123" t="s">
        <v>58</v>
      </c>
      <c r="Z14" s="124"/>
    </row>
    <row r="15" spans="1:29" s="57" customFormat="1" ht="23.25" customHeight="1">
      <c r="A15" s="20" t="s">
        <v>17</v>
      </c>
      <c r="B15" s="63" t="s">
        <v>72</v>
      </c>
      <c r="C15" s="152" t="s">
        <v>73</v>
      </c>
      <c r="D15" s="153"/>
      <c r="E15" s="153"/>
      <c r="F15" s="153"/>
      <c r="G15" s="153"/>
      <c r="H15" s="153"/>
      <c r="I15" s="154"/>
      <c r="J15" s="137"/>
      <c r="K15" s="137"/>
      <c r="L15" s="137"/>
      <c r="M15" s="132">
        <v>50</v>
      </c>
      <c r="N15" s="132"/>
      <c r="O15" s="132"/>
      <c r="P15" s="133" t="s">
        <v>74</v>
      </c>
      <c r="Q15" s="133"/>
      <c r="R15" s="134">
        <v>1300</v>
      </c>
      <c r="S15" s="134"/>
      <c r="T15" s="134"/>
      <c r="U15" s="134">
        <f>ROUNDDOWN(M15*R15,0)</f>
        <v>65000</v>
      </c>
      <c r="V15" s="134"/>
      <c r="W15" s="134"/>
      <c r="X15" s="134"/>
      <c r="Y15" s="135"/>
      <c r="Z15" s="136"/>
    </row>
    <row r="16" spans="1:29" s="57" customFormat="1" ht="23.25" customHeight="1">
      <c r="A16" s="62" t="s">
        <v>18</v>
      </c>
      <c r="B16" s="64" t="s">
        <v>75</v>
      </c>
      <c r="C16" s="119" t="s">
        <v>76</v>
      </c>
      <c r="D16" s="120"/>
      <c r="E16" s="120"/>
      <c r="F16" s="120"/>
      <c r="G16" s="120"/>
      <c r="H16" s="120"/>
      <c r="I16" s="121"/>
      <c r="J16" s="116"/>
      <c r="K16" s="116"/>
      <c r="L16" s="116"/>
      <c r="M16" s="112">
        <v>300</v>
      </c>
      <c r="N16" s="112"/>
      <c r="O16" s="112"/>
      <c r="P16" s="122" t="s">
        <v>21</v>
      </c>
      <c r="Q16" s="122"/>
      <c r="R16" s="108">
        <v>90</v>
      </c>
      <c r="S16" s="108"/>
      <c r="T16" s="108"/>
      <c r="U16" s="108">
        <f t="shared" ref="U16:U30" si="0">ROUNDDOWN(M16*R16,0)</f>
        <v>27000</v>
      </c>
      <c r="V16" s="108"/>
      <c r="W16" s="108"/>
      <c r="X16" s="108"/>
      <c r="Y16" s="109"/>
      <c r="Z16" s="111"/>
    </row>
    <row r="17" spans="1:26" s="57" customFormat="1" ht="23.25" customHeight="1">
      <c r="A17" s="62" t="s">
        <v>9</v>
      </c>
      <c r="B17" s="64" t="s">
        <v>77</v>
      </c>
      <c r="C17" s="119" t="s">
        <v>78</v>
      </c>
      <c r="D17" s="120"/>
      <c r="E17" s="120"/>
      <c r="F17" s="120"/>
      <c r="G17" s="120"/>
      <c r="H17" s="120"/>
      <c r="I17" s="121"/>
      <c r="J17" s="116"/>
      <c r="K17" s="116"/>
      <c r="L17" s="116"/>
      <c r="M17" s="112">
        <v>200</v>
      </c>
      <c r="N17" s="112"/>
      <c r="O17" s="112"/>
      <c r="P17" s="122" t="s">
        <v>21</v>
      </c>
      <c r="Q17" s="122"/>
      <c r="R17" s="108">
        <v>58</v>
      </c>
      <c r="S17" s="108"/>
      <c r="T17" s="108"/>
      <c r="U17" s="108">
        <f t="shared" si="0"/>
        <v>11600</v>
      </c>
      <c r="V17" s="108"/>
      <c r="W17" s="108"/>
      <c r="X17" s="108"/>
      <c r="Y17" s="109"/>
      <c r="Z17" s="111"/>
    </row>
    <row r="18" spans="1:26" s="57" customFormat="1" ht="23.25" customHeight="1">
      <c r="A18" s="62" t="s">
        <v>10</v>
      </c>
      <c r="B18" s="60"/>
      <c r="C18" s="119"/>
      <c r="D18" s="120"/>
      <c r="E18" s="120"/>
      <c r="F18" s="120"/>
      <c r="G18" s="120"/>
      <c r="H18" s="120"/>
      <c r="I18" s="121"/>
      <c r="J18" s="116"/>
      <c r="K18" s="116"/>
      <c r="L18" s="116"/>
      <c r="M18" s="112"/>
      <c r="N18" s="112"/>
      <c r="O18" s="112"/>
      <c r="P18" s="122"/>
      <c r="Q18" s="122"/>
      <c r="R18" s="108"/>
      <c r="S18" s="108"/>
      <c r="T18" s="108"/>
      <c r="U18" s="108">
        <f t="shared" si="0"/>
        <v>0</v>
      </c>
      <c r="V18" s="108"/>
      <c r="W18" s="108"/>
      <c r="X18" s="108"/>
      <c r="Y18" s="109"/>
      <c r="Z18" s="111"/>
    </row>
    <row r="19" spans="1:26" s="57" customFormat="1" ht="23.25" customHeight="1">
      <c r="A19" s="62" t="s">
        <v>28</v>
      </c>
      <c r="B19" s="60"/>
      <c r="C19" s="119"/>
      <c r="D19" s="120"/>
      <c r="E19" s="120"/>
      <c r="F19" s="120"/>
      <c r="G19" s="120"/>
      <c r="H19" s="120"/>
      <c r="I19" s="121"/>
      <c r="J19" s="116"/>
      <c r="K19" s="116"/>
      <c r="L19" s="116"/>
      <c r="M19" s="112"/>
      <c r="N19" s="112"/>
      <c r="O19" s="112"/>
      <c r="P19" s="122"/>
      <c r="Q19" s="122"/>
      <c r="R19" s="108"/>
      <c r="S19" s="108"/>
      <c r="T19" s="108"/>
      <c r="U19" s="108">
        <f t="shared" si="0"/>
        <v>0</v>
      </c>
      <c r="V19" s="108"/>
      <c r="W19" s="108"/>
      <c r="X19" s="108"/>
      <c r="Y19" s="109"/>
      <c r="Z19" s="111"/>
    </row>
    <row r="20" spans="1:26" s="57" customFormat="1" ht="23.25" customHeight="1">
      <c r="A20" s="62" t="s">
        <v>29</v>
      </c>
      <c r="B20" s="60"/>
      <c r="C20" s="119"/>
      <c r="D20" s="120"/>
      <c r="E20" s="120"/>
      <c r="F20" s="120"/>
      <c r="G20" s="120"/>
      <c r="H20" s="120"/>
      <c r="I20" s="121"/>
      <c r="J20" s="116"/>
      <c r="K20" s="116"/>
      <c r="L20" s="116"/>
      <c r="M20" s="112"/>
      <c r="N20" s="112"/>
      <c r="O20" s="112"/>
      <c r="P20" s="122"/>
      <c r="Q20" s="122"/>
      <c r="R20" s="108"/>
      <c r="S20" s="108"/>
      <c r="T20" s="108"/>
      <c r="U20" s="108">
        <f t="shared" si="0"/>
        <v>0</v>
      </c>
      <c r="V20" s="108"/>
      <c r="W20" s="108"/>
      <c r="X20" s="108"/>
      <c r="Y20" s="109"/>
      <c r="Z20" s="111"/>
    </row>
    <row r="21" spans="1:26" s="57" customFormat="1" ht="23.25" customHeight="1">
      <c r="A21" s="62" t="s">
        <v>30</v>
      </c>
      <c r="B21" s="60"/>
      <c r="C21" s="119"/>
      <c r="D21" s="120"/>
      <c r="E21" s="120"/>
      <c r="F21" s="120"/>
      <c r="G21" s="120"/>
      <c r="H21" s="120"/>
      <c r="I21" s="121"/>
      <c r="J21" s="116"/>
      <c r="K21" s="116"/>
      <c r="L21" s="116"/>
      <c r="M21" s="112"/>
      <c r="N21" s="112"/>
      <c r="O21" s="112"/>
      <c r="P21" s="122"/>
      <c r="Q21" s="122"/>
      <c r="R21" s="108"/>
      <c r="S21" s="108"/>
      <c r="T21" s="108"/>
      <c r="U21" s="108">
        <f t="shared" si="0"/>
        <v>0</v>
      </c>
      <c r="V21" s="108"/>
      <c r="W21" s="108"/>
      <c r="X21" s="108"/>
      <c r="Y21" s="109"/>
      <c r="Z21" s="111"/>
    </row>
    <row r="22" spans="1:26" s="57" customFormat="1" ht="23.25" customHeight="1">
      <c r="A22" s="62" t="s">
        <v>31</v>
      </c>
      <c r="B22" s="60"/>
      <c r="C22" s="119"/>
      <c r="D22" s="120"/>
      <c r="E22" s="120"/>
      <c r="F22" s="120"/>
      <c r="G22" s="120"/>
      <c r="H22" s="120"/>
      <c r="I22" s="121"/>
      <c r="J22" s="116"/>
      <c r="K22" s="116"/>
      <c r="L22" s="116"/>
      <c r="M22" s="112"/>
      <c r="N22" s="112"/>
      <c r="O22" s="112"/>
      <c r="P22" s="122"/>
      <c r="Q22" s="122"/>
      <c r="R22" s="108"/>
      <c r="S22" s="108"/>
      <c r="T22" s="108"/>
      <c r="U22" s="108">
        <f t="shared" si="0"/>
        <v>0</v>
      </c>
      <c r="V22" s="108"/>
      <c r="W22" s="108"/>
      <c r="X22" s="108"/>
      <c r="Y22" s="109"/>
      <c r="Z22" s="111"/>
    </row>
    <row r="23" spans="1:26" s="57" customFormat="1" ht="23.25" customHeight="1">
      <c r="A23" s="62" t="s">
        <v>32</v>
      </c>
      <c r="B23" s="60"/>
      <c r="C23" s="119"/>
      <c r="D23" s="120"/>
      <c r="E23" s="120"/>
      <c r="F23" s="120"/>
      <c r="G23" s="120"/>
      <c r="H23" s="120"/>
      <c r="I23" s="121"/>
      <c r="J23" s="116"/>
      <c r="K23" s="116"/>
      <c r="L23" s="116"/>
      <c r="M23" s="112"/>
      <c r="N23" s="112"/>
      <c r="O23" s="112"/>
      <c r="P23" s="122"/>
      <c r="Q23" s="122"/>
      <c r="R23" s="108"/>
      <c r="S23" s="108"/>
      <c r="T23" s="108"/>
      <c r="U23" s="108">
        <f t="shared" si="0"/>
        <v>0</v>
      </c>
      <c r="V23" s="108"/>
      <c r="W23" s="108"/>
      <c r="X23" s="108"/>
      <c r="Y23" s="109"/>
      <c r="Z23" s="111"/>
    </row>
    <row r="24" spans="1:26" s="57" customFormat="1" ht="23.25" customHeight="1">
      <c r="A24" s="62" t="s">
        <v>33</v>
      </c>
      <c r="B24" s="60"/>
      <c r="C24" s="119"/>
      <c r="D24" s="120"/>
      <c r="E24" s="120"/>
      <c r="F24" s="120"/>
      <c r="G24" s="120"/>
      <c r="H24" s="120"/>
      <c r="I24" s="121"/>
      <c r="J24" s="116"/>
      <c r="K24" s="116"/>
      <c r="L24" s="116"/>
      <c r="M24" s="112"/>
      <c r="N24" s="112"/>
      <c r="O24" s="112"/>
      <c r="P24" s="122"/>
      <c r="Q24" s="122"/>
      <c r="R24" s="108"/>
      <c r="S24" s="108"/>
      <c r="T24" s="108"/>
      <c r="U24" s="108">
        <f t="shared" si="0"/>
        <v>0</v>
      </c>
      <c r="V24" s="108"/>
      <c r="W24" s="108"/>
      <c r="X24" s="108"/>
      <c r="Y24" s="109"/>
      <c r="Z24" s="111"/>
    </row>
    <row r="25" spans="1:26" s="57" customFormat="1" ht="23.25" customHeight="1">
      <c r="A25" s="62" t="s">
        <v>34</v>
      </c>
      <c r="B25" s="60"/>
      <c r="C25" s="119"/>
      <c r="D25" s="120"/>
      <c r="E25" s="120"/>
      <c r="F25" s="120"/>
      <c r="G25" s="120"/>
      <c r="H25" s="120"/>
      <c r="I25" s="121"/>
      <c r="J25" s="116"/>
      <c r="K25" s="116"/>
      <c r="L25" s="116"/>
      <c r="M25" s="112"/>
      <c r="N25" s="112"/>
      <c r="O25" s="112"/>
      <c r="P25" s="122"/>
      <c r="Q25" s="122"/>
      <c r="R25" s="108"/>
      <c r="S25" s="108"/>
      <c r="T25" s="108"/>
      <c r="U25" s="108">
        <f t="shared" si="0"/>
        <v>0</v>
      </c>
      <c r="V25" s="108"/>
      <c r="W25" s="108"/>
      <c r="X25" s="108"/>
      <c r="Y25" s="109"/>
      <c r="Z25" s="111"/>
    </row>
    <row r="26" spans="1:26" s="57" customFormat="1" ht="23.25" customHeight="1">
      <c r="A26" s="62" t="s">
        <v>35</v>
      </c>
      <c r="B26" s="60"/>
      <c r="C26" s="119"/>
      <c r="D26" s="120"/>
      <c r="E26" s="120"/>
      <c r="F26" s="120"/>
      <c r="G26" s="120"/>
      <c r="H26" s="120"/>
      <c r="I26" s="121"/>
      <c r="J26" s="116"/>
      <c r="K26" s="116"/>
      <c r="L26" s="116"/>
      <c r="M26" s="112"/>
      <c r="N26" s="112"/>
      <c r="O26" s="112"/>
      <c r="P26" s="122"/>
      <c r="Q26" s="122"/>
      <c r="R26" s="108"/>
      <c r="S26" s="108"/>
      <c r="T26" s="108"/>
      <c r="U26" s="108">
        <f t="shared" si="0"/>
        <v>0</v>
      </c>
      <c r="V26" s="108"/>
      <c r="W26" s="108"/>
      <c r="X26" s="108"/>
      <c r="Y26" s="109"/>
      <c r="Z26" s="111"/>
    </row>
    <row r="27" spans="1:26" s="57" customFormat="1" ht="23.25" customHeight="1">
      <c r="A27" s="62" t="s">
        <v>36</v>
      </c>
      <c r="B27" s="60"/>
      <c r="C27" s="119"/>
      <c r="D27" s="120"/>
      <c r="E27" s="120"/>
      <c r="F27" s="120"/>
      <c r="G27" s="120"/>
      <c r="H27" s="120"/>
      <c r="I27" s="121"/>
      <c r="J27" s="116"/>
      <c r="K27" s="116"/>
      <c r="L27" s="116"/>
      <c r="M27" s="112"/>
      <c r="N27" s="112"/>
      <c r="O27" s="112"/>
      <c r="P27" s="122"/>
      <c r="Q27" s="122"/>
      <c r="R27" s="108"/>
      <c r="S27" s="108"/>
      <c r="T27" s="108"/>
      <c r="U27" s="108">
        <f t="shared" si="0"/>
        <v>0</v>
      </c>
      <c r="V27" s="108"/>
      <c r="W27" s="108"/>
      <c r="X27" s="108"/>
      <c r="Y27" s="109"/>
      <c r="Z27" s="111"/>
    </row>
    <row r="28" spans="1:26" s="57" customFormat="1" ht="23.25" customHeight="1">
      <c r="A28" s="62" t="s">
        <v>37</v>
      </c>
      <c r="B28" s="60"/>
      <c r="C28" s="119"/>
      <c r="D28" s="120"/>
      <c r="E28" s="120"/>
      <c r="F28" s="120"/>
      <c r="G28" s="120"/>
      <c r="H28" s="120"/>
      <c r="I28" s="121"/>
      <c r="J28" s="116"/>
      <c r="K28" s="116"/>
      <c r="L28" s="116"/>
      <c r="M28" s="112"/>
      <c r="N28" s="112"/>
      <c r="O28" s="112"/>
      <c r="P28" s="122"/>
      <c r="Q28" s="122"/>
      <c r="R28" s="108"/>
      <c r="S28" s="108"/>
      <c r="T28" s="108"/>
      <c r="U28" s="108">
        <f t="shared" si="0"/>
        <v>0</v>
      </c>
      <c r="V28" s="108"/>
      <c r="W28" s="108"/>
      <c r="X28" s="108"/>
      <c r="Y28" s="109"/>
      <c r="Z28" s="111"/>
    </row>
    <row r="29" spans="1:26" s="57" customFormat="1" ht="23.25" customHeight="1">
      <c r="A29" s="62" t="s">
        <v>38</v>
      </c>
      <c r="B29" s="60"/>
      <c r="C29" s="119"/>
      <c r="D29" s="120"/>
      <c r="E29" s="120"/>
      <c r="F29" s="120"/>
      <c r="G29" s="120"/>
      <c r="H29" s="120"/>
      <c r="I29" s="121"/>
      <c r="J29" s="116"/>
      <c r="K29" s="116"/>
      <c r="L29" s="116"/>
      <c r="M29" s="112"/>
      <c r="N29" s="112"/>
      <c r="O29" s="112"/>
      <c r="P29" s="122"/>
      <c r="Q29" s="122"/>
      <c r="R29" s="108"/>
      <c r="S29" s="108"/>
      <c r="T29" s="108"/>
      <c r="U29" s="108">
        <f t="shared" si="0"/>
        <v>0</v>
      </c>
      <c r="V29" s="108"/>
      <c r="W29" s="108"/>
      <c r="X29" s="108"/>
      <c r="Y29" s="109"/>
      <c r="Z29" s="111"/>
    </row>
    <row r="30" spans="1:26" s="57" customFormat="1" ht="23.25" customHeight="1">
      <c r="A30" s="62" t="s">
        <v>39</v>
      </c>
      <c r="B30" s="60"/>
      <c r="C30" s="119"/>
      <c r="D30" s="120"/>
      <c r="E30" s="120"/>
      <c r="F30" s="120"/>
      <c r="G30" s="120"/>
      <c r="H30" s="120"/>
      <c r="I30" s="121"/>
      <c r="J30" s="116"/>
      <c r="K30" s="116"/>
      <c r="L30" s="116"/>
      <c r="M30" s="112"/>
      <c r="N30" s="112"/>
      <c r="O30" s="112"/>
      <c r="P30" s="122"/>
      <c r="Q30" s="122"/>
      <c r="R30" s="108"/>
      <c r="S30" s="108"/>
      <c r="T30" s="108"/>
      <c r="U30" s="108">
        <f t="shared" si="0"/>
        <v>0</v>
      </c>
      <c r="V30" s="108"/>
      <c r="W30" s="108"/>
      <c r="X30" s="108"/>
      <c r="Y30" s="109"/>
      <c r="Z30" s="111"/>
    </row>
    <row r="31" spans="1:26" s="57" customFormat="1" ht="23.25" customHeight="1">
      <c r="A31" s="62" t="s">
        <v>54</v>
      </c>
      <c r="B31" s="60"/>
      <c r="C31" s="190"/>
      <c r="D31" s="147"/>
      <c r="E31" s="147"/>
      <c r="F31" s="147"/>
      <c r="G31" s="147"/>
      <c r="H31" s="147"/>
      <c r="I31" s="148"/>
      <c r="J31" s="116"/>
      <c r="K31" s="116"/>
      <c r="L31" s="116"/>
      <c r="M31" s="112"/>
      <c r="N31" s="112"/>
      <c r="O31" s="112"/>
      <c r="P31" s="122"/>
      <c r="Q31" s="122"/>
      <c r="R31" s="108"/>
      <c r="S31" s="108"/>
      <c r="T31" s="108"/>
      <c r="U31" s="108"/>
      <c r="V31" s="108"/>
      <c r="W31" s="108"/>
      <c r="X31" s="108"/>
      <c r="Y31" s="109"/>
      <c r="Z31" s="111"/>
    </row>
    <row r="32" spans="1:26" s="57" customFormat="1" ht="23.25" customHeight="1">
      <c r="A32" s="62" t="s">
        <v>55</v>
      </c>
      <c r="B32" s="60"/>
      <c r="C32" s="191" t="s">
        <v>94</v>
      </c>
      <c r="D32" s="192"/>
      <c r="E32" s="192"/>
      <c r="F32" s="192"/>
      <c r="G32" s="192"/>
      <c r="H32" s="192"/>
      <c r="I32" s="193"/>
      <c r="J32" s="140"/>
      <c r="K32" s="141"/>
      <c r="L32" s="141"/>
      <c r="M32" s="143"/>
      <c r="N32" s="143"/>
      <c r="O32" s="143"/>
      <c r="P32" s="130"/>
      <c r="Q32" s="130"/>
      <c r="R32" s="129"/>
      <c r="S32" s="129"/>
      <c r="T32" s="129"/>
      <c r="U32" s="129">
        <f>SUM(U15:U31)*0.08</f>
        <v>8288</v>
      </c>
      <c r="V32" s="129"/>
      <c r="W32" s="129"/>
      <c r="X32" s="129"/>
      <c r="Y32" s="125"/>
      <c r="Z32" s="127"/>
    </row>
    <row r="33" spans="1:26" s="57" customFormat="1" ht="23.25" customHeight="1">
      <c r="A33" s="138" t="s">
        <v>11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42"/>
      <c r="N33" s="142"/>
      <c r="O33" s="142"/>
      <c r="P33" s="114"/>
      <c r="Q33" s="114"/>
      <c r="R33" s="128"/>
      <c r="S33" s="128"/>
      <c r="T33" s="128"/>
      <c r="U33" s="144">
        <f>SUM(U15:U32)</f>
        <v>111888</v>
      </c>
      <c r="V33" s="145"/>
      <c r="W33" s="145"/>
      <c r="X33" s="146"/>
      <c r="Y33" s="123"/>
      <c r="Z33" s="124"/>
    </row>
    <row r="34" spans="1:26" s="57" customFormat="1" ht="15" customHeight="1">
      <c r="A34" s="96" t="s">
        <v>59</v>
      </c>
      <c r="B34" s="97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58"/>
      <c r="Q34" s="21"/>
      <c r="R34" s="21"/>
      <c r="S34" s="14"/>
      <c r="T34" s="14"/>
      <c r="U34" s="14"/>
      <c r="V34" s="14"/>
      <c r="W34" s="14"/>
      <c r="X34" s="14"/>
      <c r="Y34" s="58"/>
      <c r="Z34" s="13"/>
    </row>
    <row r="35" spans="1:26" s="57" customFormat="1" ht="15" customHeight="1">
      <c r="A35" s="30"/>
      <c r="B35" s="4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58"/>
      <c r="Q35" s="22"/>
      <c r="R35" s="22"/>
      <c r="S35" s="14"/>
      <c r="T35" s="14"/>
      <c r="U35" s="49" t="s">
        <v>26</v>
      </c>
      <c r="V35" s="14"/>
      <c r="W35" s="14"/>
      <c r="X35" s="14"/>
      <c r="Y35" s="58"/>
      <c r="Z35" s="13"/>
    </row>
    <row r="36" spans="1:26" s="57" customFormat="1" ht="15" customHeight="1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58"/>
      <c r="Q36" s="22"/>
      <c r="R36" s="22"/>
      <c r="S36" s="58"/>
      <c r="T36" s="58"/>
      <c r="U36" s="58"/>
      <c r="V36" s="58"/>
      <c r="W36" s="58"/>
      <c r="X36" s="58"/>
      <c r="Y36" s="58"/>
      <c r="Z36" s="7"/>
    </row>
    <row r="37" spans="1:26" s="57" customFormat="1" ht="6.7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6"/>
    </row>
    <row r="38" spans="1:26" s="57" customFormat="1" ht="6.75" customHeight="1">
      <c r="A38" s="11"/>
      <c r="B38" s="11"/>
      <c r="C38" s="11"/>
      <c r="D38" s="11"/>
      <c r="E38" s="11"/>
    </row>
    <row r="39" spans="1:26" ht="17.25" customHeight="1">
      <c r="A39" s="161" t="s">
        <v>50</v>
      </c>
      <c r="B39" s="164" t="s">
        <v>82</v>
      </c>
      <c r="C39" s="165"/>
      <c r="D39" s="166"/>
      <c r="E39" s="195" t="s">
        <v>56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47"/>
      <c r="P39" s="48"/>
    </row>
    <row r="40" spans="1:26" ht="17.25" customHeight="1">
      <c r="A40" s="162"/>
      <c r="B40" s="159"/>
      <c r="C40" s="100"/>
      <c r="D40" s="167"/>
      <c r="E40" s="197"/>
      <c r="F40" s="198"/>
      <c r="G40" s="198"/>
      <c r="H40" s="198"/>
      <c r="I40" s="198"/>
      <c r="J40" s="198"/>
      <c r="K40" s="198"/>
      <c r="L40" s="198"/>
      <c r="M40" s="198"/>
      <c r="N40" s="198"/>
      <c r="O40" s="47"/>
      <c r="P40" s="48"/>
    </row>
    <row r="41" spans="1:26" ht="18.75" customHeight="1">
      <c r="A41" s="162"/>
      <c r="B41" s="155" t="s">
        <v>89</v>
      </c>
      <c r="C41" s="156"/>
      <c r="D41" s="168"/>
      <c r="E41" s="155"/>
      <c r="F41" s="156"/>
      <c r="G41" s="156"/>
      <c r="H41" s="156"/>
      <c r="I41" s="156"/>
      <c r="J41" s="156"/>
      <c r="K41" s="156"/>
      <c r="L41" s="156"/>
      <c r="M41" s="156"/>
      <c r="N41" s="156"/>
      <c r="O41" s="46"/>
      <c r="P41" s="124" t="s">
        <v>52</v>
      </c>
      <c r="Q41" s="124"/>
      <c r="R41" s="124" t="s">
        <v>60</v>
      </c>
      <c r="S41" s="124"/>
      <c r="T41" s="124"/>
      <c r="U41" s="124"/>
      <c r="V41" s="124"/>
      <c r="W41" s="124"/>
      <c r="X41" s="124"/>
      <c r="Y41" s="124"/>
      <c r="Z41" s="124"/>
    </row>
    <row r="42" spans="1:26" ht="19.5" customHeight="1">
      <c r="A42" s="162"/>
      <c r="B42" s="157" t="s">
        <v>84</v>
      </c>
      <c r="C42" s="158"/>
      <c r="D42" s="169"/>
      <c r="E42" s="157"/>
      <c r="F42" s="158"/>
      <c r="G42" s="158"/>
      <c r="H42" s="158"/>
      <c r="I42" s="158"/>
      <c r="J42" s="158"/>
      <c r="K42" s="158"/>
      <c r="L42" s="158"/>
      <c r="M42" s="158"/>
      <c r="N42" s="158"/>
      <c r="O42" s="46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8.75" customHeight="1">
      <c r="A43" s="162"/>
      <c r="B43" s="159"/>
      <c r="C43" s="100"/>
      <c r="D43" s="167"/>
      <c r="E43" s="159"/>
      <c r="F43" s="100"/>
      <c r="G43" s="100"/>
      <c r="H43" s="100"/>
      <c r="I43" s="100"/>
      <c r="J43" s="100"/>
      <c r="K43" s="100"/>
      <c r="L43" s="100"/>
      <c r="M43" s="100"/>
      <c r="N43" s="100"/>
      <c r="O43" s="46"/>
      <c r="P43" s="124" t="s">
        <v>53</v>
      </c>
      <c r="Q43" s="124"/>
      <c r="R43" s="194" t="s">
        <v>61</v>
      </c>
      <c r="S43" s="194"/>
      <c r="T43" s="194"/>
      <c r="U43" s="194"/>
      <c r="V43" s="194"/>
      <c r="W43" s="194"/>
      <c r="X43" s="194"/>
      <c r="Y43" s="194"/>
      <c r="Z43" s="194"/>
    </row>
    <row r="44" spans="1:26" ht="21" customHeight="1">
      <c r="A44" s="163"/>
      <c r="B44" s="160" t="s">
        <v>85</v>
      </c>
      <c r="C44" s="114"/>
      <c r="D44" s="123"/>
      <c r="E44" s="170" t="s">
        <v>51</v>
      </c>
      <c r="F44" s="171"/>
      <c r="G44" s="172"/>
      <c r="H44" s="160"/>
      <c r="I44" s="114"/>
      <c r="J44" s="114"/>
      <c r="K44" s="114"/>
      <c r="L44" s="114"/>
      <c r="M44" s="114"/>
      <c r="N44" s="114"/>
      <c r="O44" s="46"/>
      <c r="P44" s="124"/>
      <c r="Q44" s="124"/>
      <c r="R44" s="194"/>
      <c r="S44" s="194"/>
      <c r="T44" s="194"/>
      <c r="U44" s="194"/>
      <c r="V44" s="194"/>
      <c r="W44" s="194"/>
      <c r="X44" s="194"/>
      <c r="Y44" s="194"/>
      <c r="Z44" s="194"/>
    </row>
    <row r="46" spans="1:26">
      <c r="B46" s="19" t="s">
        <v>26</v>
      </c>
    </row>
    <row r="47" spans="1:26">
      <c r="B47" s="19" t="s">
        <v>23</v>
      </c>
    </row>
    <row r="48" spans="1:26">
      <c r="B48" s="19" t="s">
        <v>24</v>
      </c>
    </row>
    <row r="49" spans="2:2">
      <c r="B49" s="19" t="s">
        <v>22</v>
      </c>
    </row>
    <row r="50" spans="2:2">
      <c r="B50" s="19" t="s">
        <v>25</v>
      </c>
    </row>
  </sheetData>
  <mergeCells count="164">
    <mergeCell ref="A1:H2"/>
    <mergeCell ref="O1:Q1"/>
    <mergeCell ref="T3:Z3"/>
    <mergeCell ref="A4:Z4"/>
    <mergeCell ref="A5:A6"/>
    <mergeCell ref="A8:E8"/>
    <mergeCell ref="O8:Z8"/>
    <mergeCell ref="Y14:Z14"/>
    <mergeCell ref="C15:I15"/>
    <mergeCell ref="J15:L15"/>
    <mergeCell ref="M15:O15"/>
    <mergeCell ref="P15:Q15"/>
    <mergeCell ref="R15:T15"/>
    <mergeCell ref="U15:X15"/>
    <mergeCell ref="Y15:Z15"/>
    <mergeCell ref="O9:Z9"/>
    <mergeCell ref="O10:Y10"/>
    <mergeCell ref="A12:G12"/>
    <mergeCell ref="C14:I14"/>
    <mergeCell ref="J14:L14"/>
    <mergeCell ref="M14:O14"/>
    <mergeCell ref="P14:Q14"/>
    <mergeCell ref="R14:T14"/>
    <mergeCell ref="U14:X14"/>
    <mergeCell ref="Y16:Z16"/>
    <mergeCell ref="C17:I17"/>
    <mergeCell ref="J17:L17"/>
    <mergeCell ref="M17:O17"/>
    <mergeCell ref="P17:Q17"/>
    <mergeCell ref="R17:T17"/>
    <mergeCell ref="U17:X17"/>
    <mergeCell ref="Y17:Z17"/>
    <mergeCell ref="C16:I16"/>
    <mergeCell ref="J16:L16"/>
    <mergeCell ref="M16:O16"/>
    <mergeCell ref="P16:Q16"/>
    <mergeCell ref="R16:T16"/>
    <mergeCell ref="U16:X16"/>
    <mergeCell ref="Y18:Z18"/>
    <mergeCell ref="C19:I19"/>
    <mergeCell ref="J19:L19"/>
    <mergeCell ref="M19:O19"/>
    <mergeCell ref="P19:Q19"/>
    <mergeCell ref="R19:T19"/>
    <mergeCell ref="U19:X19"/>
    <mergeCell ref="Y19:Z19"/>
    <mergeCell ref="C18:I18"/>
    <mergeCell ref="J18:L18"/>
    <mergeCell ref="M18:O18"/>
    <mergeCell ref="P18:Q18"/>
    <mergeCell ref="R18:T18"/>
    <mergeCell ref="U18:X18"/>
    <mergeCell ref="Y20:Z20"/>
    <mergeCell ref="C21:I21"/>
    <mergeCell ref="J21:L21"/>
    <mergeCell ref="M21:O21"/>
    <mergeCell ref="P21:Q21"/>
    <mergeCell ref="R21:T21"/>
    <mergeCell ref="U21:X21"/>
    <mergeCell ref="Y21:Z21"/>
    <mergeCell ref="C20:I20"/>
    <mergeCell ref="J20:L20"/>
    <mergeCell ref="M20:O20"/>
    <mergeCell ref="P20:Q20"/>
    <mergeCell ref="R20:T20"/>
    <mergeCell ref="U20:X20"/>
    <mergeCell ref="Y22:Z22"/>
    <mergeCell ref="C23:I23"/>
    <mergeCell ref="J23:L23"/>
    <mergeCell ref="M23:O23"/>
    <mergeCell ref="P23:Q23"/>
    <mergeCell ref="R23:T23"/>
    <mergeCell ref="U23:X23"/>
    <mergeCell ref="Y23:Z23"/>
    <mergeCell ref="C22:I22"/>
    <mergeCell ref="J22:L22"/>
    <mergeCell ref="M22:O22"/>
    <mergeCell ref="P22:Q22"/>
    <mergeCell ref="R22:T22"/>
    <mergeCell ref="U22:X22"/>
    <mergeCell ref="Y24:Z24"/>
    <mergeCell ref="C25:I25"/>
    <mergeCell ref="J25:L25"/>
    <mergeCell ref="M25:O25"/>
    <mergeCell ref="P25:Q25"/>
    <mergeCell ref="R25:T25"/>
    <mergeCell ref="U25:X25"/>
    <mergeCell ref="Y25:Z25"/>
    <mergeCell ref="C24:I24"/>
    <mergeCell ref="J24:L24"/>
    <mergeCell ref="M24:O24"/>
    <mergeCell ref="P24:Q24"/>
    <mergeCell ref="R24:T24"/>
    <mergeCell ref="U24:X24"/>
    <mergeCell ref="Y26:Z26"/>
    <mergeCell ref="C27:I27"/>
    <mergeCell ref="J27:L27"/>
    <mergeCell ref="M27:O27"/>
    <mergeCell ref="P27:Q27"/>
    <mergeCell ref="R27:T27"/>
    <mergeCell ref="U27:X27"/>
    <mergeCell ref="Y27:Z27"/>
    <mergeCell ref="C26:I26"/>
    <mergeCell ref="J26:L26"/>
    <mergeCell ref="M26:O26"/>
    <mergeCell ref="P26:Q26"/>
    <mergeCell ref="R26:T26"/>
    <mergeCell ref="U26:X26"/>
    <mergeCell ref="Y28:Z28"/>
    <mergeCell ref="C29:I29"/>
    <mergeCell ref="J29:L29"/>
    <mergeCell ref="M29:O29"/>
    <mergeCell ref="P29:Q29"/>
    <mergeCell ref="R29:T29"/>
    <mergeCell ref="U29:X29"/>
    <mergeCell ref="Y29:Z29"/>
    <mergeCell ref="C28:I28"/>
    <mergeCell ref="J28:L28"/>
    <mergeCell ref="M28:O28"/>
    <mergeCell ref="P28:Q28"/>
    <mergeCell ref="R28:T28"/>
    <mergeCell ref="U28:X28"/>
    <mergeCell ref="Y30:Z30"/>
    <mergeCell ref="C31:I31"/>
    <mergeCell ref="J31:L31"/>
    <mergeCell ref="M31:O31"/>
    <mergeCell ref="P31:Q31"/>
    <mergeCell ref="R31:T31"/>
    <mergeCell ref="U31:X31"/>
    <mergeCell ref="Y31:Z31"/>
    <mergeCell ref="C30:I30"/>
    <mergeCell ref="J30:L30"/>
    <mergeCell ref="M30:O30"/>
    <mergeCell ref="P30:Q30"/>
    <mergeCell ref="R30:T30"/>
    <mergeCell ref="U30:X30"/>
    <mergeCell ref="Y32:Z32"/>
    <mergeCell ref="A33:L33"/>
    <mergeCell ref="M33:O33"/>
    <mergeCell ref="P33:Q33"/>
    <mergeCell ref="R33:T33"/>
    <mergeCell ref="U33:X33"/>
    <mergeCell ref="Y33:Z33"/>
    <mergeCell ref="C32:I32"/>
    <mergeCell ref="J32:L32"/>
    <mergeCell ref="M32:O32"/>
    <mergeCell ref="P32:Q32"/>
    <mergeCell ref="R32:T32"/>
    <mergeCell ref="U32:X32"/>
    <mergeCell ref="R43:Z44"/>
    <mergeCell ref="B44:D44"/>
    <mergeCell ref="E44:G44"/>
    <mergeCell ref="H44:N44"/>
    <mergeCell ref="A34:B34"/>
    <mergeCell ref="A39:A44"/>
    <mergeCell ref="B39:D40"/>
    <mergeCell ref="E39:N40"/>
    <mergeCell ref="B41:D41"/>
    <mergeCell ref="E41:N41"/>
    <mergeCell ref="P41:Q42"/>
    <mergeCell ref="R41:Z42"/>
    <mergeCell ref="B42:D43"/>
    <mergeCell ref="E42:N43"/>
    <mergeCell ref="P43:Q44"/>
  </mergeCells>
  <phoneticPr fontId="2"/>
  <dataValidations count="1">
    <dataValidation type="list" allowBlank="1" showInputMessage="1" showErrorMessage="1" sqref="U35">
      <formula1>$B$46:$B$52</formula1>
    </dataValidation>
  </dataValidations>
  <pageMargins left="0.70866141732283472" right="0.39370078740157483" top="0.62992125984251968" bottom="0.23622047244094491" header="0.47244094488188981" footer="0.15748031496062992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給食物資用請求書</vt:lpstr>
      <vt:lpstr>請求内訳（２枚目以降）</vt:lpstr>
      <vt:lpstr>請求書記入例</vt:lpstr>
      <vt:lpstr>Sheet2</vt:lpstr>
      <vt:lpstr>Sheet3</vt:lpstr>
      <vt:lpstr>給食物資用請求書!Print_Area</vt:lpstr>
      <vt:lpstr>請求書記入例!Print_Area</vt:lpstr>
      <vt:lpstr>'請求内訳（２枚目以降）'!Print_Area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kaikei-shomu</dc:creator>
  <cp:lastModifiedBy>森田　邦治</cp:lastModifiedBy>
  <cp:lastPrinted>2022-04-27T07:23:35Z</cp:lastPrinted>
  <dcterms:created xsi:type="dcterms:W3CDTF">2003-01-22T00:54:20Z</dcterms:created>
  <dcterms:modified xsi:type="dcterms:W3CDTF">2022-04-27T10:07:37Z</dcterms:modified>
</cp:coreProperties>
</file>